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esktop\Switzerland\"/>
    </mc:Choice>
  </mc:AlternateContent>
  <bookViews>
    <workbookView xWindow="0" yWindow="0" windowWidth="28800" windowHeight="12300"/>
  </bookViews>
  <sheets>
    <sheet name="Yearly" sheetId="1" r:id="rId1"/>
    <sheet name="Monthly" sheetId="4" r:id="rId2"/>
  </sheets>
  <definedNames>
    <definedName name="SpreadsheetBuilder_3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#REF!</definedName>
    <definedName name="SpreadsheetBuilder_9" hidden="1">Yearly!$A$2:$C$1136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40" i="1" l="1"/>
  <c r="C1127" i="1"/>
  <c r="C1116" i="1"/>
  <c r="C1028" i="1"/>
  <c r="C962" i="1"/>
  <c r="C1050" i="1"/>
  <c r="C984" i="1"/>
  <c r="C1072" i="1"/>
  <c r="C1094" i="1"/>
  <c r="C1006" i="1"/>
  <c r="C665" i="1"/>
  <c r="C577" i="1"/>
  <c r="C423" i="1"/>
  <c r="C302" i="1"/>
  <c r="C1061" i="1"/>
  <c r="C995" i="1"/>
  <c r="C1017" i="1"/>
  <c r="C841" i="1"/>
  <c r="C214" i="1"/>
  <c r="C1105" i="1"/>
  <c r="C687" i="1"/>
  <c r="C775" i="1"/>
  <c r="C1039" i="1"/>
  <c r="C1083" i="1"/>
  <c r="C753" i="1"/>
  <c r="C830" i="1"/>
  <c r="C126" i="1"/>
  <c r="C863" i="1"/>
  <c r="C258" i="1"/>
  <c r="C918" i="1"/>
  <c r="C544" i="1"/>
  <c r="C533" i="1"/>
  <c r="C599" i="1"/>
  <c r="C973" i="1"/>
  <c r="C929" i="1"/>
  <c r="C390" i="1"/>
  <c r="C907" i="1"/>
  <c r="C643" i="1"/>
  <c r="C896" i="1"/>
  <c r="C38" i="1"/>
  <c r="C852" i="1"/>
  <c r="C885" i="1"/>
  <c r="C500" i="1"/>
  <c r="C445" i="1"/>
  <c r="C489" i="1"/>
  <c r="C808" i="1"/>
  <c r="C621" i="1"/>
  <c r="C797" i="1"/>
  <c r="C709" i="1"/>
  <c r="C467" i="1"/>
  <c r="C819" i="1"/>
  <c r="C874" i="1"/>
  <c r="C786" i="1"/>
  <c r="C951" i="1"/>
  <c r="C731" i="1"/>
  <c r="C346" i="1"/>
  <c r="C764" i="1"/>
  <c r="C412" i="1"/>
  <c r="C654" i="1"/>
  <c r="C632" i="1"/>
  <c r="C82" i="1"/>
  <c r="C522" i="1"/>
  <c r="C698" i="1"/>
  <c r="C566" i="1"/>
  <c r="C456" i="1"/>
  <c r="C511" i="1"/>
  <c r="C16" i="1"/>
  <c r="C555" i="1"/>
  <c r="C368" i="1"/>
  <c r="C434" i="1"/>
  <c r="C676" i="1"/>
  <c r="C742" i="1"/>
  <c r="C588" i="1"/>
  <c r="C610" i="1"/>
  <c r="C280" i="1"/>
  <c r="C192" i="1"/>
  <c r="C170" i="1"/>
  <c r="C720" i="1"/>
  <c r="C478" i="1"/>
  <c r="C104" i="1"/>
  <c r="C236" i="1"/>
  <c r="C115" i="1"/>
  <c r="C379" i="1"/>
  <c r="C357" i="1"/>
  <c r="C159" i="1"/>
  <c r="C225" i="1"/>
  <c r="C324" i="1"/>
  <c r="C401" i="1"/>
  <c r="C291" i="1"/>
  <c r="C148" i="1"/>
  <c r="C71" i="1"/>
  <c r="C313" i="1"/>
  <c r="C335" i="1"/>
  <c r="C137" i="1"/>
  <c r="C27" i="1"/>
  <c r="C247" i="1"/>
  <c r="C181" i="1"/>
  <c r="C60" i="1"/>
  <c r="C269" i="1"/>
  <c r="C93" i="1"/>
  <c r="C203" i="1"/>
  <c r="C49" i="1"/>
  <c r="C5" i="1"/>
  <c r="A9" i="1"/>
  <c r="A13" i="1"/>
  <c r="A18" i="1"/>
  <c r="A22" i="1"/>
  <c r="A31" i="1"/>
  <c r="A35" i="1"/>
  <c r="A40" i="1"/>
  <c r="A44" i="1"/>
  <c r="A53" i="1"/>
  <c r="A57" i="1"/>
  <c r="A62" i="1"/>
  <c r="A66" i="1"/>
  <c r="A75" i="1"/>
  <c r="A79" i="1"/>
  <c r="A84" i="1"/>
  <c r="A88" i="1"/>
  <c r="A97" i="1"/>
  <c r="A101" i="1"/>
  <c r="A106" i="1"/>
  <c r="A110" i="1"/>
  <c r="A119" i="1"/>
  <c r="A123" i="1"/>
  <c r="A128" i="1"/>
  <c r="A132" i="1"/>
  <c r="A141" i="1"/>
  <c r="A145" i="1"/>
  <c r="A150" i="1"/>
  <c r="A154" i="1"/>
  <c r="A163" i="1"/>
  <c r="A167" i="1"/>
  <c r="A172" i="1"/>
  <c r="A176" i="1"/>
  <c r="A185" i="1"/>
  <c r="A189" i="1"/>
  <c r="A194" i="1"/>
  <c r="A198" i="1"/>
  <c r="A207" i="1"/>
  <c r="A211" i="1"/>
  <c r="A216" i="1"/>
  <c r="A220" i="1"/>
  <c r="A229" i="1"/>
  <c r="A233" i="1"/>
  <c r="A238" i="1"/>
  <c r="A242" i="1"/>
  <c r="A251" i="1"/>
  <c r="A255" i="1"/>
  <c r="A260" i="1"/>
  <c r="A264" i="1"/>
  <c r="A273" i="1"/>
  <c r="A277" i="1"/>
  <c r="A282" i="1"/>
  <c r="A286" i="1"/>
  <c r="A295" i="1"/>
  <c r="A299" i="1"/>
  <c r="A304" i="1"/>
  <c r="A308" i="1"/>
  <c r="A317" i="1"/>
  <c r="A321" i="1"/>
  <c r="A326" i="1"/>
  <c r="A330" i="1"/>
  <c r="A339" i="1"/>
  <c r="A343" i="1"/>
  <c r="A348" i="1"/>
  <c r="A352" i="1"/>
  <c r="A361" i="1"/>
  <c r="A365" i="1"/>
  <c r="A370" i="1"/>
  <c r="A374" i="1"/>
  <c r="A383" i="1"/>
  <c r="A387" i="1"/>
  <c r="A392" i="1"/>
  <c r="A396" i="1"/>
  <c r="A6" i="1"/>
  <c r="A10" i="1"/>
  <c r="A14" i="1"/>
  <c r="A19" i="1"/>
  <c r="A23" i="1"/>
  <c r="A28" i="1"/>
  <c r="A32" i="1"/>
  <c r="A36" i="1"/>
  <c r="A41" i="1"/>
  <c r="A45" i="1"/>
  <c r="A50" i="1"/>
  <c r="A54" i="1"/>
  <c r="A58" i="1"/>
  <c r="A63" i="1"/>
  <c r="A67" i="1"/>
  <c r="A72" i="1"/>
  <c r="A76" i="1"/>
  <c r="A80" i="1"/>
  <c r="A85" i="1"/>
  <c r="A89" i="1"/>
  <c r="A94" i="1"/>
  <c r="A98" i="1"/>
  <c r="A102" i="1"/>
  <c r="A107" i="1"/>
  <c r="A111" i="1"/>
  <c r="A116" i="1"/>
  <c r="A120" i="1"/>
  <c r="A124" i="1"/>
  <c r="A129" i="1"/>
  <c r="A133" i="1"/>
  <c r="A138" i="1"/>
  <c r="A142" i="1"/>
  <c r="A146" i="1"/>
  <c r="A151" i="1"/>
  <c r="A155" i="1"/>
  <c r="A160" i="1"/>
  <c r="A164" i="1"/>
  <c r="A168" i="1"/>
  <c r="A173" i="1"/>
  <c r="A177" i="1"/>
  <c r="A182" i="1"/>
  <c r="A186" i="1"/>
  <c r="A190" i="1"/>
  <c r="A195" i="1"/>
  <c r="A199" i="1"/>
  <c r="A204" i="1"/>
  <c r="A208" i="1"/>
  <c r="A212" i="1"/>
  <c r="A217" i="1"/>
  <c r="A221" i="1"/>
  <c r="A226" i="1"/>
  <c r="A230" i="1"/>
  <c r="A234" i="1"/>
  <c r="A239" i="1"/>
  <c r="A243" i="1"/>
  <c r="A248" i="1"/>
  <c r="A252" i="1"/>
  <c r="A256" i="1"/>
  <c r="A261" i="1"/>
  <c r="A265" i="1"/>
  <c r="A270" i="1"/>
  <c r="A274" i="1"/>
  <c r="A278" i="1"/>
  <c r="A283" i="1"/>
  <c r="A287" i="1"/>
  <c r="A292" i="1"/>
  <c r="A296" i="1"/>
  <c r="A300" i="1"/>
  <c r="A305" i="1"/>
  <c r="A309" i="1"/>
  <c r="A314" i="1"/>
  <c r="A318" i="1"/>
  <c r="A322" i="1"/>
  <c r="A327" i="1"/>
  <c r="A331" i="1"/>
  <c r="A336" i="1"/>
  <c r="A340" i="1"/>
  <c r="A344" i="1"/>
  <c r="A349" i="1"/>
  <c r="A353" i="1"/>
  <c r="A358" i="1"/>
  <c r="A362" i="1"/>
  <c r="A366" i="1"/>
  <c r="A371" i="1"/>
  <c r="A375" i="1"/>
  <c r="A380" i="1"/>
  <c r="A384" i="1"/>
  <c r="A388" i="1"/>
  <c r="A393" i="1"/>
  <c r="A397" i="1"/>
  <c r="A402" i="1"/>
  <c r="A406" i="1"/>
  <c r="A410" i="1"/>
  <c r="A415" i="1"/>
  <c r="A419" i="1"/>
  <c r="A424" i="1"/>
  <c r="A428" i="1"/>
  <c r="A432" i="1"/>
  <c r="A437" i="1"/>
  <c r="A441" i="1"/>
  <c r="A446" i="1"/>
  <c r="A450" i="1"/>
  <c r="A454" i="1"/>
  <c r="A459" i="1"/>
  <c r="A463" i="1"/>
  <c r="A468" i="1"/>
  <c r="A8" i="1"/>
  <c r="A12" i="1"/>
  <c r="A17" i="1"/>
  <c r="A21" i="1"/>
  <c r="A25" i="1"/>
  <c r="A30" i="1"/>
  <c r="A34" i="1"/>
  <c r="A39" i="1"/>
  <c r="A43" i="1"/>
  <c r="A47" i="1"/>
  <c r="A52" i="1"/>
  <c r="A56" i="1"/>
  <c r="A61" i="1"/>
  <c r="A65" i="1"/>
  <c r="A69" i="1"/>
  <c r="A74" i="1"/>
  <c r="A78" i="1"/>
  <c r="A83" i="1"/>
  <c r="A87" i="1"/>
  <c r="A91" i="1"/>
  <c r="A96" i="1"/>
  <c r="A100" i="1"/>
  <c r="A105" i="1"/>
  <c r="A109" i="1"/>
  <c r="A113" i="1"/>
  <c r="A118" i="1"/>
  <c r="A122" i="1"/>
  <c r="A127" i="1"/>
  <c r="A131" i="1"/>
  <c r="A135" i="1"/>
  <c r="A140" i="1"/>
  <c r="A144" i="1"/>
  <c r="A149" i="1"/>
  <c r="A153" i="1"/>
  <c r="A157" i="1"/>
  <c r="A162" i="1"/>
  <c r="A166" i="1"/>
  <c r="A171" i="1"/>
  <c r="A175" i="1"/>
  <c r="A179" i="1"/>
  <c r="A184" i="1"/>
  <c r="A188" i="1"/>
  <c r="A193" i="1"/>
  <c r="A197" i="1"/>
  <c r="A201" i="1"/>
  <c r="A206" i="1"/>
  <c r="A210" i="1"/>
  <c r="A215" i="1"/>
  <c r="A219" i="1"/>
  <c r="A223" i="1"/>
  <c r="A228" i="1"/>
  <c r="A232" i="1"/>
  <c r="A237" i="1"/>
  <c r="A241" i="1"/>
  <c r="A245" i="1"/>
  <c r="A250" i="1"/>
  <c r="A254" i="1"/>
  <c r="A259" i="1"/>
  <c r="A263" i="1"/>
  <c r="A267" i="1"/>
  <c r="A272" i="1"/>
  <c r="A276" i="1"/>
  <c r="A281" i="1"/>
  <c r="A285" i="1"/>
  <c r="A289" i="1"/>
  <c r="A294" i="1"/>
  <c r="A298" i="1"/>
  <c r="A303" i="1"/>
  <c r="A307" i="1"/>
  <c r="A311" i="1"/>
  <c r="A316" i="1"/>
  <c r="A320" i="1"/>
  <c r="A325" i="1"/>
  <c r="A329" i="1"/>
  <c r="A333" i="1"/>
  <c r="A338" i="1"/>
  <c r="A342" i="1"/>
  <c r="A347" i="1"/>
  <c r="A351" i="1"/>
  <c r="A355" i="1"/>
  <c r="A360" i="1"/>
  <c r="A364" i="1"/>
  <c r="A369" i="1"/>
  <c r="A373" i="1"/>
  <c r="A377" i="1"/>
  <c r="A382" i="1"/>
  <c r="A386" i="1"/>
  <c r="A391" i="1"/>
  <c r="A395" i="1"/>
  <c r="A399" i="1"/>
  <c r="A404" i="1"/>
  <c r="A408" i="1"/>
  <c r="A413" i="1"/>
  <c r="A417" i="1"/>
  <c r="A421" i="1"/>
  <c r="A426" i="1"/>
  <c r="A430" i="1"/>
  <c r="A435" i="1"/>
  <c r="A439" i="1"/>
  <c r="A443" i="1"/>
  <c r="A448" i="1"/>
  <c r="A452" i="1"/>
  <c r="A457" i="1"/>
  <c r="A461" i="1"/>
  <c r="A465" i="1"/>
  <c r="A470" i="1"/>
  <c r="A474" i="1"/>
  <c r="A479" i="1"/>
  <c r="A483" i="1"/>
  <c r="A487" i="1"/>
  <c r="A492" i="1"/>
  <c r="A496" i="1"/>
  <c r="A501" i="1"/>
  <c r="A505" i="1"/>
  <c r="A509" i="1"/>
  <c r="A514" i="1"/>
  <c r="A518" i="1"/>
  <c r="A523" i="1"/>
  <c r="A527" i="1"/>
  <c r="A531" i="1"/>
  <c r="A536" i="1"/>
  <c r="A540" i="1"/>
  <c r="A545" i="1"/>
  <c r="A549" i="1"/>
  <c r="A553" i="1"/>
  <c r="A558" i="1"/>
  <c r="A562" i="1"/>
  <c r="A7" i="1"/>
  <c r="A24" i="1"/>
  <c r="A42" i="1"/>
  <c r="A77" i="1"/>
  <c r="A95" i="1"/>
  <c r="A112" i="1"/>
  <c r="A130" i="1"/>
  <c r="A165" i="1"/>
  <c r="A183" i="1"/>
  <c r="A200" i="1"/>
  <c r="A218" i="1"/>
  <c r="A253" i="1"/>
  <c r="A271" i="1"/>
  <c r="A288" i="1"/>
  <c r="A306" i="1"/>
  <c r="A341" i="1"/>
  <c r="A359" i="1"/>
  <c r="A376" i="1"/>
  <c r="A394" i="1"/>
  <c r="A407" i="1"/>
  <c r="A416" i="1"/>
  <c r="A425" i="1"/>
  <c r="A442" i="1"/>
  <c r="A451" i="1"/>
  <c r="A460" i="1"/>
  <c r="A469" i="1"/>
  <c r="A475" i="1"/>
  <c r="A481" i="1"/>
  <c r="A486" i="1"/>
  <c r="A493" i="1"/>
  <c r="A498" i="1"/>
  <c r="A504" i="1"/>
  <c r="A516" i="1"/>
  <c r="A528" i="1"/>
  <c r="A534" i="1"/>
  <c r="A539" i="1"/>
  <c r="A546" i="1"/>
  <c r="A551" i="1"/>
  <c r="A557" i="1"/>
  <c r="A11" i="1"/>
  <c r="A29" i="1"/>
  <c r="A46" i="1"/>
  <c r="A64" i="1"/>
  <c r="A99" i="1"/>
  <c r="A117" i="1"/>
  <c r="A134" i="1"/>
  <c r="A152" i="1"/>
  <c r="A187" i="1"/>
  <c r="A205" i="1"/>
  <c r="A222" i="1"/>
  <c r="A240" i="1"/>
  <c r="A33" i="1"/>
  <c r="A51" i="1"/>
  <c r="A68" i="1"/>
  <c r="A86" i="1"/>
  <c r="A121" i="1"/>
  <c r="A139" i="1"/>
  <c r="A156" i="1"/>
  <c r="A174" i="1"/>
  <c r="A209" i="1"/>
  <c r="A227" i="1"/>
  <c r="A244" i="1"/>
  <c r="A262" i="1"/>
  <c r="A297" i="1"/>
  <c r="A315" i="1"/>
  <c r="A332" i="1"/>
  <c r="A350" i="1"/>
  <c r="A385" i="1"/>
  <c r="A403" i="1"/>
  <c r="A420" i="1"/>
  <c r="A429" i="1"/>
  <c r="A438" i="1"/>
  <c r="A447" i="1"/>
  <c r="A464" i="1"/>
  <c r="A472" i="1"/>
  <c r="A484" i="1"/>
  <c r="A490" i="1"/>
  <c r="A495" i="1"/>
  <c r="A502" i="1"/>
  <c r="A507" i="1"/>
  <c r="A513" i="1"/>
  <c r="A519" i="1"/>
  <c r="A525" i="1"/>
  <c r="A530" i="1"/>
  <c r="A537" i="1"/>
  <c r="A542" i="1"/>
  <c r="A548" i="1"/>
  <c r="A560" i="1"/>
  <c r="A570" i="1"/>
  <c r="A574" i="1"/>
  <c r="A579" i="1"/>
  <c r="A583" i="1"/>
  <c r="A592" i="1"/>
  <c r="A596" i="1"/>
  <c r="A601" i="1"/>
  <c r="A605" i="1"/>
  <c r="A614" i="1"/>
  <c r="A618" i="1"/>
  <c r="A623" i="1"/>
  <c r="A627" i="1"/>
  <c r="A636" i="1"/>
  <c r="A640" i="1"/>
  <c r="A645" i="1"/>
  <c r="A649" i="1"/>
  <c r="A658" i="1"/>
  <c r="A662" i="1"/>
  <c r="A667" i="1"/>
  <c r="A671" i="1"/>
  <c r="A680" i="1"/>
  <c r="A684" i="1"/>
  <c r="A689" i="1"/>
  <c r="A693" i="1"/>
  <c r="A702" i="1"/>
  <c r="A706" i="1"/>
  <c r="A711" i="1"/>
  <c r="A715" i="1"/>
  <c r="A724" i="1"/>
  <c r="A728" i="1"/>
  <c r="A733" i="1"/>
  <c r="A737" i="1"/>
  <c r="A746" i="1"/>
  <c r="A750" i="1"/>
  <c r="A755" i="1"/>
  <c r="A759" i="1"/>
  <c r="A768" i="1"/>
  <c r="A772" i="1"/>
  <c r="A777" i="1"/>
  <c r="A781" i="1"/>
  <c r="A790" i="1"/>
  <c r="A794" i="1"/>
  <c r="A799" i="1"/>
  <c r="A803" i="1"/>
  <c r="A812" i="1"/>
  <c r="A816" i="1"/>
  <c r="A821" i="1"/>
  <c r="A825" i="1"/>
  <c r="A834" i="1"/>
  <c r="A838" i="1"/>
  <c r="A843" i="1"/>
  <c r="A847" i="1"/>
  <c r="A856" i="1"/>
  <c r="A860" i="1"/>
  <c r="A865" i="1"/>
  <c r="A869" i="1"/>
  <c r="A878" i="1"/>
  <c r="A882" i="1"/>
  <c r="A887" i="1"/>
  <c r="A891" i="1"/>
  <c r="A900" i="1"/>
  <c r="A904" i="1"/>
  <c r="A909" i="1"/>
  <c r="A913" i="1"/>
  <c r="A20" i="1"/>
  <c r="A90" i="1"/>
  <c r="A161" i="1"/>
  <c r="A231" i="1"/>
  <c r="A275" i="1"/>
  <c r="A310" i="1"/>
  <c r="A381" i="1"/>
  <c r="A409" i="1"/>
  <c r="A427" i="1"/>
  <c r="A462" i="1"/>
  <c r="A476" i="1"/>
  <c r="A512" i="1"/>
  <c r="A524" i="1"/>
  <c r="A535" i="1"/>
  <c r="A547" i="1"/>
  <c r="A559" i="1"/>
  <c r="A567" i="1"/>
  <c r="A572" i="1"/>
  <c r="A578" i="1"/>
  <c r="A584" i="1"/>
  <c r="A590" i="1"/>
  <c r="A595" i="1"/>
  <c r="A602" i="1"/>
  <c r="A607" i="1"/>
  <c r="A613" i="1"/>
  <c r="A619" i="1"/>
  <c r="A625" i="1"/>
  <c r="A630" i="1"/>
  <c r="A637" i="1"/>
  <c r="A648" i="1"/>
  <c r="A655" i="1"/>
  <c r="A660" i="1"/>
  <c r="A666" i="1"/>
  <c r="A672" i="1"/>
  <c r="A678" i="1"/>
  <c r="A683" i="1"/>
  <c r="A690" i="1"/>
  <c r="A695" i="1"/>
  <c r="A701" i="1"/>
  <c r="A707" i="1"/>
  <c r="A713" i="1"/>
  <c r="A718" i="1"/>
  <c r="A725" i="1"/>
  <c r="A736" i="1"/>
  <c r="A743" i="1"/>
  <c r="A748" i="1"/>
  <c r="A754" i="1"/>
  <c r="A760" i="1"/>
  <c r="A766" i="1"/>
  <c r="A771" i="1"/>
  <c r="A778" i="1"/>
  <c r="A783" i="1"/>
  <c r="A789" i="1"/>
  <c r="A795" i="1"/>
  <c r="A801" i="1"/>
  <c r="A806" i="1"/>
  <c r="A813" i="1"/>
  <c r="A824" i="1"/>
  <c r="A831" i="1"/>
  <c r="A836" i="1"/>
  <c r="A842" i="1"/>
  <c r="A848" i="1"/>
  <c r="A854" i="1"/>
  <c r="A859" i="1"/>
  <c r="A866" i="1"/>
  <c r="A871" i="1"/>
  <c r="A877" i="1"/>
  <c r="A883" i="1"/>
  <c r="A889" i="1"/>
  <c r="A894" i="1"/>
  <c r="A901" i="1"/>
  <c r="A912" i="1"/>
  <c r="A919" i="1"/>
  <c r="A923" i="1"/>
  <c r="A927" i="1"/>
  <c r="A932" i="1"/>
  <c r="A936" i="1"/>
  <c r="A941" i="1"/>
  <c r="A945" i="1"/>
  <c r="A949" i="1"/>
  <c r="A954" i="1"/>
  <c r="A958" i="1"/>
  <c r="A963" i="1"/>
  <c r="A967" i="1"/>
  <c r="A971" i="1"/>
  <c r="A976" i="1"/>
  <c r="A980" i="1"/>
  <c r="A985" i="1"/>
  <c r="A989" i="1"/>
  <c r="A993" i="1"/>
  <c r="A998" i="1"/>
  <c r="A1002" i="1"/>
  <c r="A1007" i="1"/>
  <c r="A1011" i="1"/>
  <c r="A1015" i="1"/>
  <c r="A1020" i="1"/>
  <c r="A1024" i="1"/>
  <c r="A1029" i="1"/>
  <c r="A1033" i="1"/>
  <c r="A1037" i="1"/>
  <c r="A1042" i="1"/>
  <c r="A1046" i="1"/>
  <c r="A1051" i="1"/>
  <c r="A1055" i="1"/>
  <c r="A1059" i="1"/>
  <c r="A1064" i="1"/>
  <c r="A1068" i="1"/>
  <c r="A1073" i="1"/>
  <c r="A1077" i="1"/>
  <c r="A1081" i="1"/>
  <c r="A1086" i="1"/>
  <c r="A1090" i="1"/>
  <c r="A1095" i="1"/>
  <c r="A1099" i="1"/>
  <c r="A1103" i="1"/>
  <c r="A1108" i="1"/>
  <c r="A1112" i="1"/>
  <c r="A108" i="1"/>
  <c r="A178" i="1"/>
  <c r="A249" i="1"/>
  <c r="A284" i="1"/>
  <c r="A319" i="1"/>
  <c r="A354" i="1"/>
  <c r="A414" i="1"/>
  <c r="A431" i="1"/>
  <c r="A449" i="1"/>
  <c r="A480" i="1"/>
  <c r="A491" i="1"/>
  <c r="A503" i="1"/>
  <c r="A515" i="1"/>
  <c r="A526" i="1"/>
  <c r="A538" i="1"/>
  <c r="A550" i="1"/>
  <c r="A561" i="1"/>
  <c r="A568" i="1"/>
  <c r="A573" i="1"/>
  <c r="A580" i="1"/>
  <c r="A585" i="1"/>
  <c r="A591" i="1"/>
  <c r="A597" i="1"/>
  <c r="A603" i="1"/>
  <c r="A608" i="1"/>
  <c r="A615" i="1"/>
  <c r="A626" i="1"/>
  <c r="A633" i="1"/>
  <c r="A638" i="1"/>
  <c r="A644" i="1"/>
  <c r="A650" i="1"/>
  <c r="A656" i="1"/>
  <c r="A661" i="1"/>
  <c r="A668" i="1"/>
  <c r="A673" i="1"/>
  <c r="A679" i="1"/>
  <c r="A685" i="1"/>
  <c r="A691" i="1"/>
  <c r="A696" i="1"/>
  <c r="A703" i="1"/>
  <c r="A714" i="1"/>
  <c r="A721" i="1"/>
  <c r="A726" i="1"/>
  <c r="A732" i="1"/>
  <c r="A738" i="1"/>
  <c r="A744" i="1"/>
  <c r="A749" i="1"/>
  <c r="A756" i="1"/>
  <c r="A761" i="1"/>
  <c r="A767" i="1"/>
  <c r="A773" i="1"/>
  <c r="A779" i="1"/>
  <c r="A784" i="1"/>
  <c r="A791" i="1"/>
  <c r="A802" i="1"/>
  <c r="A809" i="1"/>
  <c r="A814" i="1"/>
  <c r="A820" i="1"/>
  <c r="A826" i="1"/>
  <c r="A832" i="1"/>
  <c r="A837" i="1"/>
  <c r="A844" i="1"/>
  <c r="A849" i="1"/>
  <c r="A855" i="1"/>
  <c r="A861" i="1"/>
  <c r="A867" i="1"/>
  <c r="A872" i="1"/>
  <c r="A879" i="1"/>
  <c r="A890" i="1"/>
  <c r="A897" i="1"/>
  <c r="A902" i="1"/>
  <c r="A908" i="1"/>
  <c r="A914" i="1"/>
  <c r="A920" i="1"/>
  <c r="A924" i="1"/>
  <c r="A933" i="1"/>
  <c r="A937" i="1"/>
  <c r="A942" i="1"/>
  <c r="A946" i="1"/>
  <c r="A955" i="1"/>
  <c r="A959" i="1"/>
  <c r="A964" i="1"/>
  <c r="A968" i="1"/>
  <c r="A977" i="1"/>
  <c r="A981" i="1"/>
  <c r="A986" i="1"/>
  <c r="A990" i="1"/>
  <c r="A999" i="1"/>
  <c r="A1003" i="1"/>
  <c r="A1008" i="1"/>
  <c r="A1012" i="1"/>
  <c r="A1021" i="1"/>
  <c r="A1025" i="1"/>
  <c r="A1030" i="1"/>
  <c r="A1034" i="1"/>
  <c r="A1043" i="1"/>
  <c r="A1047" i="1"/>
  <c r="A1052" i="1"/>
  <c r="A1056" i="1"/>
  <c r="A1065" i="1"/>
  <c r="A1069" i="1"/>
  <c r="A1074" i="1"/>
  <c r="A1078" i="1"/>
  <c r="A1087" i="1"/>
  <c r="A1091" i="1"/>
  <c r="A1096" i="1"/>
  <c r="A1100" i="1"/>
  <c r="A1109" i="1"/>
  <c r="A1113" i="1"/>
  <c r="A1118" i="1"/>
  <c r="A1122" i="1"/>
  <c r="A55" i="1"/>
  <c r="A196" i="1"/>
  <c r="A293" i="1"/>
  <c r="A328" i="1"/>
  <c r="A363" i="1"/>
  <c r="A398" i="1"/>
  <c r="A418" i="1"/>
  <c r="A436" i="1"/>
  <c r="A453" i="1"/>
  <c r="A471" i="1"/>
  <c r="A482" i="1"/>
  <c r="A494" i="1"/>
  <c r="A506" i="1"/>
  <c r="A517" i="1"/>
  <c r="A529" i="1"/>
  <c r="A541" i="1"/>
  <c r="A552" i="1"/>
  <c r="A563" i="1"/>
  <c r="A569" i="1"/>
  <c r="A575" i="1"/>
  <c r="A581" i="1"/>
  <c r="A586" i="1"/>
  <c r="A593" i="1"/>
  <c r="A604" i="1"/>
  <c r="A611" i="1"/>
  <c r="A616" i="1"/>
  <c r="A622" i="1"/>
  <c r="A628" i="1"/>
  <c r="A634" i="1"/>
  <c r="A639" i="1"/>
  <c r="A646" i="1"/>
  <c r="A651" i="1"/>
  <c r="A657" i="1"/>
  <c r="A663" i="1"/>
  <c r="A669" i="1"/>
  <c r="A674" i="1"/>
  <c r="A681" i="1"/>
  <c r="A692" i="1"/>
  <c r="A699" i="1"/>
  <c r="A704" i="1"/>
  <c r="A710" i="1"/>
  <c r="A716" i="1"/>
  <c r="A722" i="1"/>
  <c r="A727" i="1"/>
  <c r="A734" i="1"/>
  <c r="A739" i="1"/>
  <c r="A745" i="1"/>
  <c r="A751" i="1"/>
  <c r="A757" i="1"/>
  <c r="A762" i="1"/>
  <c r="A769" i="1"/>
  <c r="A780" i="1"/>
  <c r="A787" i="1"/>
  <c r="A792" i="1"/>
  <c r="A798" i="1"/>
  <c r="A804" i="1"/>
  <c r="A810" i="1"/>
  <c r="A815" i="1"/>
  <c r="A822" i="1"/>
  <c r="A827" i="1"/>
  <c r="A833" i="1"/>
  <c r="A839" i="1"/>
  <c r="A845" i="1"/>
  <c r="A850" i="1"/>
  <c r="A857" i="1"/>
  <c r="A868" i="1"/>
  <c r="A875" i="1"/>
  <c r="A880" i="1"/>
  <c r="A886" i="1"/>
  <c r="A892" i="1"/>
  <c r="A898" i="1"/>
  <c r="A903" i="1"/>
  <c r="A910" i="1"/>
  <c r="A915" i="1"/>
  <c r="A921" i="1"/>
  <c r="A925" i="1"/>
  <c r="A930" i="1"/>
  <c r="A934" i="1"/>
  <c r="A938" i="1"/>
  <c r="A943" i="1"/>
  <c r="A947" i="1"/>
  <c r="A952" i="1"/>
  <c r="A956" i="1"/>
  <c r="A960" i="1"/>
  <c r="A965" i="1"/>
  <c r="A969" i="1"/>
  <c r="A974" i="1"/>
  <c r="A978" i="1"/>
  <c r="A982" i="1"/>
  <c r="A987" i="1"/>
  <c r="A991" i="1"/>
  <c r="A996" i="1"/>
  <c r="A1000" i="1"/>
  <c r="A1004" i="1"/>
  <c r="A1009" i="1"/>
  <c r="A1013" i="1"/>
  <c r="A1018" i="1"/>
  <c r="A1022" i="1"/>
  <c r="A1026" i="1"/>
  <c r="A1031" i="1"/>
  <c r="A1035" i="1"/>
  <c r="A1040" i="1"/>
  <c r="A1044" i="1"/>
  <c r="A1048" i="1"/>
  <c r="A1053" i="1"/>
  <c r="A1057" i="1"/>
  <c r="A1062" i="1"/>
  <c r="A1066" i="1"/>
  <c r="A1070" i="1"/>
  <c r="A1075" i="1"/>
  <c r="A1079" i="1"/>
  <c r="A1084" i="1"/>
  <c r="A1088" i="1"/>
  <c r="A1092" i="1"/>
  <c r="A1097" i="1"/>
  <c r="A1101" i="1"/>
  <c r="A1106" i="1"/>
  <c r="A1110" i="1"/>
  <c r="A1114" i="1"/>
  <c r="A1119" i="1"/>
  <c r="A1123" i="1"/>
  <c r="A1128" i="1"/>
  <c r="A1132" i="1"/>
  <c r="A1136" i="1"/>
  <c r="A73" i="1"/>
  <c r="A143" i="1"/>
  <c r="A266" i="1"/>
  <c r="A337" i="1"/>
  <c r="A372" i="1"/>
  <c r="A405" i="1"/>
  <c r="A440" i="1"/>
  <c r="A458" i="1"/>
  <c r="A473" i="1"/>
  <c r="A485" i="1"/>
  <c r="A497" i="1"/>
  <c r="A508" i="1"/>
  <c r="A520" i="1"/>
  <c r="A556" i="1"/>
  <c r="A564" i="1"/>
  <c r="A571" i="1"/>
  <c r="A582" i="1"/>
  <c r="A589" i="1"/>
  <c r="A594" i="1"/>
  <c r="A600" i="1"/>
  <c r="A606" i="1"/>
  <c r="A612" i="1"/>
  <c r="A617" i="1"/>
  <c r="A624" i="1"/>
  <c r="A629" i="1"/>
  <c r="A635" i="1"/>
  <c r="A641" i="1"/>
  <c r="A647" i="1"/>
  <c r="A652" i="1"/>
  <c r="A659" i="1"/>
  <c r="A670" i="1"/>
  <c r="A677" i="1"/>
  <c r="A682" i="1"/>
  <c r="A688" i="1"/>
  <c r="A694" i="1"/>
  <c r="A700" i="1"/>
  <c r="A705" i="1"/>
  <c r="A712" i="1"/>
  <c r="A717" i="1"/>
  <c r="A723" i="1"/>
  <c r="A729" i="1"/>
  <c r="A735" i="1"/>
  <c r="A740" i="1"/>
  <c r="A747" i="1"/>
  <c r="A758" i="1"/>
  <c r="A765" i="1"/>
  <c r="A770" i="1"/>
  <c r="A776" i="1"/>
  <c r="A782" i="1"/>
  <c r="A788" i="1"/>
  <c r="A793" i="1"/>
  <c r="A800" i="1"/>
  <c r="A805" i="1"/>
  <c r="A811" i="1"/>
  <c r="A817" i="1"/>
  <c r="A823" i="1"/>
  <c r="A828" i="1"/>
  <c r="A835" i="1"/>
  <c r="A846" i="1"/>
  <c r="A853" i="1"/>
  <c r="A858" i="1"/>
  <c r="A864" i="1"/>
  <c r="A870" i="1"/>
  <c r="A876" i="1"/>
  <c r="A881" i="1"/>
  <c r="A888" i="1"/>
  <c r="A893" i="1"/>
  <c r="A899" i="1"/>
  <c r="A905" i="1"/>
  <c r="A911" i="1"/>
  <c r="A916" i="1"/>
  <c r="A922" i="1"/>
  <c r="A926" i="1"/>
  <c r="A931" i="1"/>
  <c r="A935" i="1"/>
  <c r="A944" i="1"/>
  <c r="A948" i="1"/>
  <c r="A953" i="1"/>
  <c r="A957" i="1"/>
  <c r="A966" i="1"/>
  <c r="A970" i="1"/>
  <c r="A975" i="1"/>
  <c r="A979" i="1"/>
  <c r="A988" i="1"/>
  <c r="A992" i="1"/>
  <c r="A997" i="1"/>
  <c r="A1001" i="1"/>
  <c r="A1010" i="1"/>
  <c r="A1014" i="1"/>
  <c r="A1019" i="1"/>
  <c r="A1023" i="1"/>
  <c r="A1032" i="1"/>
  <c r="A1036" i="1"/>
  <c r="A1041" i="1"/>
  <c r="A1045" i="1"/>
  <c r="A1054" i="1"/>
  <c r="A1058" i="1"/>
  <c r="A1063" i="1"/>
  <c r="A1067" i="1"/>
  <c r="A1076" i="1"/>
  <c r="A1080" i="1"/>
  <c r="A1085" i="1"/>
  <c r="A1089" i="1"/>
  <c r="A1098" i="1"/>
  <c r="A1102" i="1"/>
  <c r="A1107" i="1"/>
  <c r="A1111" i="1"/>
  <c r="A1120" i="1"/>
  <c r="A1133" i="1"/>
  <c r="A1121" i="1"/>
  <c r="A1129" i="1"/>
  <c r="A1134" i="1"/>
  <c r="A1124" i="1"/>
  <c r="A1130" i="1"/>
  <c r="A1135" i="1"/>
  <c r="A1117" i="1"/>
  <c r="A1125" i="1"/>
  <c r="A1131" i="1"/>
  <c r="C4" i="4"/>
  <c r="C15" i="4"/>
  <c r="A1135" i="4"/>
  <c r="A1131" i="4"/>
  <c r="A1127" i="4"/>
  <c r="A1122" i="4"/>
  <c r="A1118" i="4"/>
  <c r="A1113" i="4"/>
  <c r="A1109" i="4"/>
  <c r="A1105" i="4"/>
  <c r="A1100" i="4"/>
  <c r="A1096" i="4"/>
  <c r="A1091" i="4"/>
  <c r="A1087" i="4"/>
  <c r="A1083" i="4"/>
  <c r="A1078" i="4"/>
  <c r="A1074" i="4"/>
  <c r="A1069" i="4"/>
  <c r="A1065" i="4"/>
  <c r="A1061" i="4"/>
  <c r="A1056" i="4"/>
  <c r="A1052" i="4"/>
  <c r="A1047" i="4"/>
  <c r="A1043" i="4"/>
  <c r="A1039" i="4"/>
  <c r="A1034" i="4"/>
  <c r="A1030" i="4"/>
  <c r="A1025" i="4"/>
  <c r="A1021" i="4"/>
  <c r="A1017" i="4"/>
  <c r="A1012" i="4"/>
  <c r="A1008" i="4"/>
  <c r="A1003" i="4"/>
  <c r="A999" i="4"/>
  <c r="A995" i="4"/>
  <c r="A990" i="4"/>
  <c r="A986" i="4"/>
  <c r="A981" i="4"/>
  <c r="A977" i="4"/>
  <c r="A973" i="4"/>
  <c r="A968" i="4"/>
  <c r="A964" i="4"/>
  <c r="A959" i="4"/>
  <c r="A955" i="4"/>
  <c r="A951" i="4"/>
  <c r="A946" i="4"/>
  <c r="A942" i="4"/>
  <c r="A937" i="4"/>
  <c r="A933" i="4"/>
  <c r="A929" i="4"/>
  <c r="A924" i="4"/>
  <c r="A920" i="4"/>
  <c r="A915" i="4"/>
  <c r="A911" i="4"/>
  <c r="A907" i="4"/>
  <c r="A902" i="4"/>
  <c r="A898" i="4"/>
  <c r="A893" i="4"/>
  <c r="A889" i="4"/>
  <c r="A885" i="4"/>
  <c r="A880" i="4"/>
  <c r="A876" i="4"/>
  <c r="A871" i="4"/>
  <c r="A867" i="4"/>
  <c r="A863" i="4"/>
  <c r="A858" i="4"/>
  <c r="A854" i="4"/>
  <c r="A849" i="4"/>
  <c r="A845" i="4"/>
  <c r="A841" i="4"/>
  <c r="A836" i="4"/>
  <c r="A832" i="4"/>
  <c r="A827" i="4"/>
  <c r="A823" i="4"/>
  <c r="A819" i="4"/>
  <c r="A814" i="4"/>
  <c r="A810" i="4"/>
  <c r="A805" i="4"/>
  <c r="A801" i="4"/>
  <c r="A797" i="4"/>
  <c r="A792" i="4"/>
  <c r="A788" i="4"/>
  <c r="A783" i="4"/>
  <c r="A779" i="4"/>
  <c r="A775" i="4"/>
  <c r="A770" i="4"/>
  <c r="A766" i="4"/>
  <c r="A761" i="4"/>
  <c r="A757" i="4"/>
  <c r="A753" i="4"/>
  <c r="A748" i="4"/>
  <c r="A744" i="4"/>
  <c r="A739" i="4"/>
  <c r="A735" i="4"/>
  <c r="A731" i="4"/>
  <c r="A726" i="4"/>
  <c r="A722" i="4"/>
  <c r="A717" i="4"/>
  <c r="A713" i="4"/>
  <c r="A709" i="4"/>
  <c r="A704" i="4"/>
  <c r="A700" i="4"/>
  <c r="A695" i="4"/>
  <c r="A691" i="4"/>
  <c r="A687" i="4"/>
  <c r="A682" i="4"/>
  <c r="A678" i="4"/>
  <c r="A673" i="4"/>
  <c r="A669" i="4"/>
  <c r="A665" i="4"/>
  <c r="A660" i="4"/>
  <c r="A656" i="4"/>
  <c r="A651" i="4"/>
  <c r="A647" i="4"/>
  <c r="A643" i="4"/>
  <c r="A638" i="4"/>
  <c r="A634" i="4"/>
  <c r="A629" i="4"/>
  <c r="A625" i="4"/>
  <c r="A621" i="4"/>
  <c r="A616" i="4"/>
  <c r="A612" i="4"/>
  <c r="A607" i="4"/>
  <c r="A603" i="4"/>
  <c r="A599" i="4"/>
  <c r="A594" i="4"/>
  <c r="A590" i="4"/>
  <c r="A585" i="4"/>
  <c r="A581" i="4"/>
  <c r="A1134" i="4"/>
  <c r="A1130" i="4"/>
  <c r="C1126" i="4"/>
  <c r="A1121" i="4"/>
  <c r="A1117" i="4"/>
  <c r="A1112" i="4"/>
  <c r="A1108" i="4"/>
  <c r="C1104" i="4"/>
  <c r="A1099" i="4"/>
  <c r="A1095" i="4"/>
  <c r="A1090" i="4"/>
  <c r="A1086" i="4"/>
  <c r="C1082" i="4"/>
  <c r="A1077" i="4"/>
  <c r="A1073" i="4"/>
  <c r="A1068" i="4"/>
  <c r="A1064" i="4"/>
  <c r="C1060" i="4"/>
  <c r="A1055" i="4"/>
  <c r="A1051" i="4"/>
  <c r="A1046" i="4"/>
  <c r="A1042" i="4"/>
  <c r="C1038" i="4"/>
  <c r="A1033" i="4"/>
  <c r="A1029" i="4"/>
  <c r="A1024" i="4"/>
  <c r="A1020" i="4"/>
  <c r="C1016" i="4"/>
  <c r="A1011" i="4"/>
  <c r="A1007" i="4"/>
  <c r="A1002" i="4"/>
  <c r="A998" i="4"/>
  <c r="C994" i="4"/>
  <c r="A989" i="4"/>
  <c r="A985" i="4"/>
  <c r="A980" i="4"/>
  <c r="A976" i="4"/>
  <c r="C972" i="4"/>
  <c r="A967" i="4"/>
  <c r="A963" i="4"/>
  <c r="A958" i="4"/>
  <c r="A954" i="4"/>
  <c r="C950" i="4"/>
  <c r="A945" i="4"/>
  <c r="A941" i="4"/>
  <c r="A936" i="4"/>
  <c r="A932" i="4"/>
  <c r="C928" i="4"/>
  <c r="A923" i="4"/>
  <c r="A919" i="4"/>
  <c r="A914" i="4"/>
  <c r="A910" i="4"/>
  <c r="C906" i="4"/>
  <c r="A1133" i="4"/>
  <c r="A1129" i="4"/>
  <c r="A1124" i="4"/>
  <c r="A1120" i="4"/>
  <c r="A1116" i="4"/>
  <c r="A1111" i="4"/>
  <c r="A1107" i="4"/>
  <c r="A1102" i="4"/>
  <c r="A1098" i="4"/>
  <c r="A1094" i="4"/>
  <c r="A1089" i="4"/>
  <c r="A1085" i="4"/>
  <c r="A1080" i="4"/>
  <c r="A1076" i="4"/>
  <c r="A1072" i="4"/>
  <c r="A1067" i="4"/>
  <c r="A1063" i="4"/>
  <c r="A1058" i="4"/>
  <c r="A1054" i="4"/>
  <c r="A1050" i="4"/>
  <c r="A1045" i="4"/>
  <c r="A1041" i="4"/>
  <c r="A1036" i="4"/>
  <c r="A1032" i="4"/>
  <c r="A1028" i="4"/>
  <c r="A1023" i="4"/>
  <c r="A1019" i="4"/>
  <c r="A1014" i="4"/>
  <c r="A1010" i="4"/>
  <c r="A1006" i="4"/>
  <c r="A1001" i="4"/>
  <c r="A997" i="4"/>
  <c r="A992" i="4"/>
  <c r="A988" i="4"/>
  <c r="A984" i="4"/>
  <c r="A979" i="4"/>
  <c r="A975" i="4"/>
  <c r="A970" i="4"/>
  <c r="A966" i="4"/>
  <c r="A962" i="4"/>
  <c r="A957" i="4"/>
  <c r="A953" i="4"/>
  <c r="A948" i="4"/>
  <c r="A944" i="4"/>
  <c r="A940" i="4"/>
  <c r="A935" i="4"/>
  <c r="A931" i="4"/>
  <c r="A926" i="4"/>
  <c r="A922" i="4"/>
  <c r="A918" i="4"/>
  <c r="A913" i="4"/>
  <c r="A909" i="4"/>
  <c r="A904" i="4"/>
  <c r="A900" i="4"/>
  <c r="A896" i="4"/>
  <c r="A891" i="4"/>
  <c r="A887" i="4"/>
  <c r="A882" i="4"/>
  <c r="A878" i="4"/>
  <c r="A874" i="4"/>
  <c r="A869" i="4"/>
  <c r="A865" i="4"/>
  <c r="A860" i="4"/>
  <c r="A856" i="4"/>
  <c r="A852" i="4"/>
  <c r="A847" i="4"/>
  <c r="A1132" i="4"/>
  <c r="A1128" i="4"/>
  <c r="A1123" i="4"/>
  <c r="A1119" i="4"/>
  <c r="C1115" i="4"/>
  <c r="A1110" i="4"/>
  <c r="A1106" i="4"/>
  <c r="A1101" i="4"/>
  <c r="A1097" i="4"/>
  <c r="C1093" i="4"/>
  <c r="A1088" i="4"/>
  <c r="A1084" i="4"/>
  <c r="A1079" i="4"/>
  <c r="A1075" i="4"/>
  <c r="C1071" i="4"/>
  <c r="A1066" i="4"/>
  <c r="A1062" i="4"/>
  <c r="A1057" i="4"/>
  <c r="A1053" i="4"/>
  <c r="C1049" i="4"/>
  <c r="A1044" i="4"/>
  <c r="A1040" i="4"/>
  <c r="A1035" i="4"/>
  <c r="A1031" i="4"/>
  <c r="C1027" i="4"/>
  <c r="A1022" i="4"/>
  <c r="A1018" i="4"/>
  <c r="A1013" i="4"/>
  <c r="A1009" i="4"/>
  <c r="C1005" i="4"/>
  <c r="A1000" i="4"/>
  <c r="A996" i="4"/>
  <c r="A991" i="4"/>
  <c r="A987" i="4"/>
  <c r="C983" i="4"/>
  <c r="A978" i="4"/>
  <c r="A974" i="4"/>
  <c r="A969" i="4"/>
  <c r="A965" i="4"/>
  <c r="C961" i="4"/>
  <c r="A956" i="4"/>
  <c r="A952" i="4"/>
  <c r="A947" i="4"/>
  <c r="A943" i="4"/>
  <c r="C939" i="4"/>
  <c r="A934" i="4"/>
  <c r="A930" i="4"/>
  <c r="A925" i="4"/>
  <c r="A921" i="4"/>
  <c r="C917" i="4"/>
  <c r="A912" i="4"/>
  <c r="A908" i="4"/>
  <c r="A903" i="4"/>
  <c r="A899" i="4"/>
  <c r="C895" i="4"/>
  <c r="A890" i="4"/>
  <c r="A886" i="4"/>
  <c r="A881" i="4"/>
  <c r="A877" i="4"/>
  <c r="A901" i="4"/>
  <c r="C884" i="4"/>
  <c r="A870" i="4"/>
  <c r="C862" i="4"/>
  <c r="A853" i="4"/>
  <c r="A844" i="4"/>
  <c r="A838" i="4"/>
  <c r="A833" i="4"/>
  <c r="A826" i="4"/>
  <c r="A821" i="4"/>
  <c r="A815" i="4"/>
  <c r="A809" i="4"/>
  <c r="A803" i="4"/>
  <c r="A798" i="4"/>
  <c r="A791" i="4"/>
  <c r="A786" i="4"/>
  <c r="A780" i="4"/>
  <c r="C774" i="4"/>
  <c r="A768" i="4"/>
  <c r="C763" i="4"/>
  <c r="A756" i="4"/>
  <c r="A750" i="4"/>
  <c r="A745" i="4"/>
  <c r="A738" i="4"/>
  <c r="A733" i="4"/>
  <c r="A727" i="4"/>
  <c r="A721" i="4"/>
  <c r="A715" i="4"/>
  <c r="A710" i="4"/>
  <c r="A703" i="4"/>
  <c r="A698" i="4"/>
  <c r="A692" i="4"/>
  <c r="C686" i="4"/>
  <c r="A680" i="4"/>
  <c r="C675" i="4"/>
  <c r="A668" i="4"/>
  <c r="A662" i="4"/>
  <c r="A657" i="4"/>
  <c r="A650" i="4"/>
  <c r="A645" i="4"/>
  <c r="A639" i="4"/>
  <c r="A633" i="4"/>
  <c r="A627" i="4"/>
  <c r="A622" i="4"/>
  <c r="A615" i="4"/>
  <c r="A610" i="4"/>
  <c r="A604" i="4"/>
  <c r="C598" i="4"/>
  <c r="A592" i="4"/>
  <c r="C587" i="4"/>
  <c r="A580" i="4"/>
  <c r="C576" i="4"/>
  <c r="A571" i="4"/>
  <c r="A567" i="4"/>
  <c r="A562" i="4"/>
  <c r="A558" i="4"/>
  <c r="C554" i="4"/>
  <c r="A549" i="4"/>
  <c r="A545" i="4"/>
  <c r="A540" i="4"/>
  <c r="A536" i="4"/>
  <c r="C532" i="4"/>
  <c r="A527" i="4"/>
  <c r="A523" i="4"/>
  <c r="A518" i="4"/>
  <c r="A514" i="4"/>
  <c r="C510" i="4"/>
  <c r="A505" i="4"/>
  <c r="A501" i="4"/>
  <c r="A496" i="4"/>
  <c r="A492" i="4"/>
  <c r="C488" i="4"/>
  <c r="A483" i="4"/>
  <c r="A479" i="4"/>
  <c r="A474" i="4"/>
  <c r="A470" i="4"/>
  <c r="C466" i="4"/>
  <c r="A461" i="4"/>
  <c r="A457" i="4"/>
  <c r="A452" i="4"/>
  <c r="A448" i="4"/>
  <c r="C444" i="4"/>
  <c r="A439" i="4"/>
  <c r="A435" i="4"/>
  <c r="A430" i="4"/>
  <c r="A426" i="4"/>
  <c r="C422" i="4"/>
  <c r="A417" i="4"/>
  <c r="A413" i="4"/>
  <c r="A408" i="4"/>
  <c r="A404" i="4"/>
  <c r="C400" i="4"/>
  <c r="A395" i="4"/>
  <c r="A391" i="4"/>
  <c r="A386" i="4"/>
  <c r="A382" i="4"/>
  <c r="C378" i="4"/>
  <c r="A373" i="4"/>
  <c r="A369" i="4"/>
  <c r="A364" i="4"/>
  <c r="A360" i="4"/>
  <c r="C356" i="4"/>
  <c r="A351" i="4"/>
  <c r="A347" i="4"/>
  <c r="A342" i="4"/>
  <c r="A338" i="4"/>
  <c r="C334" i="4"/>
  <c r="A329" i="4"/>
  <c r="A325" i="4"/>
  <c r="A320" i="4"/>
  <c r="A316" i="4"/>
  <c r="C312" i="4"/>
  <c r="A307" i="4"/>
  <c r="A303" i="4"/>
  <c r="A298" i="4"/>
  <c r="A294" i="4"/>
  <c r="C290" i="4"/>
  <c r="A285" i="4"/>
  <c r="A281" i="4"/>
  <c r="A276" i="4"/>
  <c r="A272" i="4"/>
  <c r="A897" i="4"/>
  <c r="A879" i="4"/>
  <c r="A868" i="4"/>
  <c r="A859" i="4"/>
  <c r="C851" i="4"/>
  <c r="A843" i="4"/>
  <c r="A837" i="4"/>
  <c r="A831" i="4"/>
  <c r="A825" i="4"/>
  <c r="A820" i="4"/>
  <c r="A813" i="4"/>
  <c r="A808" i="4"/>
  <c r="A802" i="4"/>
  <c r="C796" i="4"/>
  <c r="A790" i="4"/>
  <c r="C785" i="4"/>
  <c r="A778" i="4"/>
  <c r="A772" i="4"/>
  <c r="A767" i="4"/>
  <c r="A760" i="4"/>
  <c r="A755" i="4"/>
  <c r="A749" i="4"/>
  <c r="A743" i="4"/>
  <c r="A737" i="4"/>
  <c r="A732" i="4"/>
  <c r="A725" i="4"/>
  <c r="A720" i="4"/>
  <c r="A714" i="4"/>
  <c r="C708" i="4"/>
  <c r="A702" i="4"/>
  <c r="C697" i="4"/>
  <c r="A690" i="4"/>
  <c r="A684" i="4"/>
  <c r="A679" i="4"/>
  <c r="A672" i="4"/>
  <c r="A667" i="4"/>
  <c r="A661" i="4"/>
  <c r="A655" i="4"/>
  <c r="A649" i="4"/>
  <c r="A644" i="4"/>
  <c r="A637" i="4"/>
  <c r="A632" i="4"/>
  <c r="A626" i="4"/>
  <c r="C620" i="4"/>
  <c r="A614" i="4"/>
  <c r="C609" i="4"/>
  <c r="A602" i="4"/>
  <c r="A596" i="4"/>
  <c r="A591" i="4"/>
  <c r="A584" i="4"/>
  <c r="A579" i="4"/>
  <c r="A574" i="4"/>
  <c r="A570" i="4"/>
  <c r="A566" i="4"/>
  <c r="A561" i="4"/>
  <c r="A557" i="4"/>
  <c r="A552" i="4"/>
  <c r="A548" i="4"/>
  <c r="A544" i="4"/>
  <c r="A539" i="4"/>
  <c r="A535" i="4"/>
  <c r="A530" i="4"/>
  <c r="A526" i="4"/>
  <c r="A522" i="4"/>
  <c r="A517" i="4"/>
  <c r="A513" i="4"/>
  <c r="A508" i="4"/>
  <c r="A504" i="4"/>
  <c r="A500" i="4"/>
  <c r="A495" i="4"/>
  <c r="A491" i="4"/>
  <c r="A486" i="4"/>
  <c r="A482" i="4"/>
  <c r="A478" i="4"/>
  <c r="A473" i="4"/>
  <c r="A469" i="4"/>
  <c r="A464" i="4"/>
  <c r="A460" i="4"/>
  <c r="A456" i="4"/>
  <c r="A451" i="4"/>
  <c r="A447" i="4"/>
  <c r="A442" i="4"/>
  <c r="A438" i="4"/>
  <c r="A434" i="4"/>
  <c r="A429" i="4"/>
  <c r="A425" i="4"/>
  <c r="A420" i="4"/>
  <c r="A416" i="4"/>
  <c r="A412" i="4"/>
  <c r="A407" i="4"/>
  <c r="A403" i="4"/>
  <c r="A398" i="4"/>
  <c r="A394" i="4"/>
  <c r="A390" i="4"/>
  <c r="A385" i="4"/>
  <c r="A381" i="4"/>
  <c r="A376" i="4"/>
  <c r="A372" i="4"/>
  <c r="A368" i="4"/>
  <c r="A363" i="4"/>
  <c r="A359" i="4"/>
  <c r="A354" i="4"/>
  <c r="A350" i="4"/>
  <c r="A346" i="4"/>
  <c r="A341" i="4"/>
  <c r="A337" i="4"/>
  <c r="A332" i="4"/>
  <c r="A328" i="4"/>
  <c r="A324" i="4"/>
  <c r="A319" i="4"/>
  <c r="A315" i="4"/>
  <c r="A310" i="4"/>
  <c r="A306" i="4"/>
  <c r="A302" i="4"/>
  <c r="A297" i="4"/>
  <c r="A293" i="4"/>
  <c r="A288" i="4"/>
  <c r="A284" i="4"/>
  <c r="A280" i="4"/>
  <c r="A275" i="4"/>
  <c r="A271" i="4"/>
  <c r="A266" i="4"/>
  <c r="A262" i="4"/>
  <c r="A258" i="4"/>
  <c r="A253" i="4"/>
  <c r="A892" i="4"/>
  <c r="A875" i="4"/>
  <c r="A866" i="4"/>
  <c r="A857" i="4"/>
  <c r="A848" i="4"/>
  <c r="A842" i="4"/>
  <c r="A835" i="4"/>
  <c r="A830" i="4"/>
  <c r="A824" i="4"/>
  <c r="C818" i="4"/>
  <c r="A812" i="4"/>
  <c r="C807" i="4"/>
  <c r="A800" i="4"/>
  <c r="A794" i="4"/>
  <c r="A789" i="4"/>
  <c r="A782" i="4"/>
  <c r="A777" i="4"/>
  <c r="A771" i="4"/>
  <c r="A765" i="4"/>
  <c r="A759" i="4"/>
  <c r="A754" i="4"/>
  <c r="A747" i="4"/>
  <c r="A742" i="4"/>
  <c r="A736" i="4"/>
  <c r="C730" i="4"/>
  <c r="A724" i="4"/>
  <c r="C719" i="4"/>
  <c r="A712" i="4"/>
  <c r="A706" i="4"/>
  <c r="A701" i="4"/>
  <c r="A694" i="4"/>
  <c r="A689" i="4"/>
  <c r="A683" i="4"/>
  <c r="A677" i="4"/>
  <c r="A671" i="4"/>
  <c r="A666" i="4"/>
  <c r="A659" i="4"/>
  <c r="A654" i="4"/>
  <c r="A648" i="4"/>
  <c r="C642" i="4"/>
  <c r="A636" i="4"/>
  <c r="C631" i="4"/>
  <c r="A624" i="4"/>
  <c r="A618" i="4"/>
  <c r="A613" i="4"/>
  <c r="A606" i="4"/>
  <c r="A601" i="4"/>
  <c r="A595" i="4"/>
  <c r="A589" i="4"/>
  <c r="A583" i="4"/>
  <c r="A578" i="4"/>
  <c r="A573" i="4"/>
  <c r="A569" i="4"/>
  <c r="C565" i="4"/>
  <c r="A560" i="4"/>
  <c r="A556" i="4"/>
  <c r="A551" i="4"/>
  <c r="A547" i="4"/>
  <c r="C543" i="4"/>
  <c r="A538" i="4"/>
  <c r="A534" i="4"/>
  <c r="A529" i="4"/>
  <c r="A525" i="4"/>
  <c r="C521" i="4"/>
  <c r="A516" i="4"/>
  <c r="A512" i="4"/>
  <c r="A507" i="4"/>
  <c r="A503" i="4"/>
  <c r="C499" i="4"/>
  <c r="A494" i="4"/>
  <c r="A490" i="4"/>
  <c r="A485" i="4"/>
  <c r="A481" i="4"/>
  <c r="C477" i="4"/>
  <c r="A472" i="4"/>
  <c r="A468" i="4"/>
  <c r="A463" i="4"/>
  <c r="A459" i="4"/>
  <c r="C455" i="4"/>
  <c r="A450" i="4"/>
  <c r="A446" i="4"/>
  <c r="A441" i="4"/>
  <c r="A437" i="4"/>
  <c r="C433" i="4"/>
  <c r="A428" i="4"/>
  <c r="A424" i="4"/>
  <c r="A419" i="4"/>
  <c r="A415" i="4"/>
  <c r="C411" i="4"/>
  <c r="A406" i="4"/>
  <c r="A402" i="4"/>
  <c r="A397" i="4"/>
  <c r="A393" i="4"/>
  <c r="C389" i="4"/>
  <c r="A384" i="4"/>
  <c r="A380" i="4"/>
  <c r="A375" i="4"/>
  <c r="A371" i="4"/>
  <c r="C367" i="4"/>
  <c r="A362" i="4"/>
  <c r="A358" i="4"/>
  <c r="A353" i="4"/>
  <c r="A349" i="4"/>
  <c r="C345" i="4"/>
  <c r="A340" i="4"/>
  <c r="A336" i="4"/>
  <c r="A331" i="4"/>
  <c r="A327" i="4"/>
  <c r="C323" i="4"/>
  <c r="A318" i="4"/>
  <c r="A314" i="4"/>
  <c r="A309" i="4"/>
  <c r="A305" i="4"/>
  <c r="C301" i="4"/>
  <c r="A296" i="4"/>
  <c r="A292" i="4"/>
  <c r="A287" i="4"/>
  <c r="A283" i="4"/>
  <c r="C279" i="4"/>
  <c r="A274" i="4"/>
  <c r="A270" i="4"/>
  <c r="A265" i="4"/>
  <c r="A261" i="4"/>
  <c r="C257" i="4"/>
  <c r="A888" i="4"/>
  <c r="C873" i="4"/>
  <c r="A864" i="4"/>
  <c r="A855" i="4"/>
  <c r="A846" i="4"/>
  <c r="C840" i="4"/>
  <c r="A834" i="4"/>
  <c r="C829" i="4"/>
  <c r="A822" i="4"/>
  <c r="A816" i="4"/>
  <c r="A811" i="4"/>
  <c r="A804" i="4"/>
  <c r="A799" i="4"/>
  <c r="A793" i="4"/>
  <c r="A787" i="4"/>
  <c r="A781" i="4"/>
  <c r="A776" i="4"/>
  <c r="A769" i="4"/>
  <c r="A764" i="4"/>
  <c r="A758" i="4"/>
  <c r="C752" i="4"/>
  <c r="A746" i="4"/>
  <c r="C741" i="4"/>
  <c r="A734" i="4"/>
  <c r="A728" i="4"/>
  <c r="A723" i="4"/>
  <c r="A716" i="4"/>
  <c r="A711" i="4"/>
  <c r="A705" i="4"/>
  <c r="A699" i="4"/>
  <c r="A693" i="4"/>
  <c r="A688" i="4"/>
  <c r="A681" i="4"/>
  <c r="A676" i="4"/>
  <c r="A670" i="4"/>
  <c r="C664" i="4"/>
  <c r="A658" i="4"/>
  <c r="C653" i="4"/>
  <c r="A646" i="4"/>
  <c r="A640" i="4"/>
  <c r="A635" i="4"/>
  <c r="A628" i="4"/>
  <c r="A623" i="4"/>
  <c r="A617" i="4"/>
  <c r="A611" i="4"/>
  <c r="A605" i="4"/>
  <c r="A600" i="4"/>
  <c r="A593" i="4"/>
  <c r="A588" i="4"/>
  <c r="A582" i="4"/>
  <c r="A577" i="4"/>
  <c r="A572" i="4"/>
  <c r="A568" i="4"/>
  <c r="A563" i="4"/>
  <c r="A559" i="4"/>
  <c r="A555" i="4"/>
  <c r="A550" i="4"/>
  <c r="A546" i="4"/>
  <c r="A541" i="4"/>
  <c r="A537" i="4"/>
  <c r="A533" i="4"/>
  <c r="A528" i="4"/>
  <c r="A524" i="4"/>
  <c r="A519" i="4"/>
  <c r="A515" i="4"/>
  <c r="A511" i="4"/>
  <c r="A506" i="4"/>
  <c r="A502" i="4"/>
  <c r="A497" i="4"/>
  <c r="A493" i="4"/>
  <c r="A489" i="4"/>
  <c r="A484" i="4"/>
  <c r="A480" i="4"/>
  <c r="A475" i="4"/>
  <c r="A471" i="4"/>
  <c r="A467" i="4"/>
  <c r="A462" i="4"/>
  <c r="A458" i="4"/>
  <c r="A453" i="4"/>
  <c r="A449" i="4"/>
  <c r="A445" i="4"/>
  <c r="A440" i="4"/>
  <c r="A436" i="4"/>
  <c r="A431" i="4"/>
  <c r="A427" i="4"/>
  <c r="A423" i="4"/>
  <c r="A418" i="4"/>
  <c r="A414" i="4"/>
  <c r="A409" i="4"/>
  <c r="A405" i="4"/>
  <c r="A401" i="4"/>
  <c r="A396" i="4"/>
  <c r="A392" i="4"/>
  <c r="A387" i="4"/>
  <c r="A383" i="4"/>
  <c r="A379" i="4"/>
  <c r="A374" i="4"/>
  <c r="A370" i="4"/>
  <c r="A365" i="4"/>
  <c r="A361" i="4"/>
  <c r="A357" i="4"/>
  <c r="A352" i="4"/>
  <c r="A348" i="4"/>
  <c r="A343" i="4"/>
  <c r="A339" i="4"/>
  <c r="A335" i="4"/>
  <c r="A330" i="4"/>
  <c r="A326" i="4"/>
  <c r="A321" i="4"/>
  <c r="A317" i="4"/>
  <c r="A313" i="4"/>
  <c r="A308" i="4"/>
  <c r="A304" i="4"/>
  <c r="A299" i="4"/>
  <c r="A295" i="4"/>
  <c r="A291" i="4"/>
  <c r="A286" i="4"/>
  <c r="A282" i="4"/>
  <c r="A277" i="4"/>
  <c r="A273" i="4"/>
  <c r="A269" i="4"/>
  <c r="A264" i="4"/>
  <c r="A260" i="4"/>
  <c r="A255" i="4"/>
  <c r="A251" i="4"/>
  <c r="A247" i="4"/>
  <c r="A242" i="4"/>
  <c r="C268" i="4"/>
  <c r="A252" i="4"/>
  <c r="C246" i="4"/>
  <c r="A240" i="4"/>
  <c r="A236" i="4"/>
  <c r="A231" i="4"/>
  <c r="A227" i="4"/>
  <c r="A222" i="4"/>
  <c r="A218" i="4"/>
  <c r="A214" i="4"/>
  <c r="A209" i="4"/>
  <c r="A205" i="4"/>
  <c r="A200" i="4"/>
  <c r="A196" i="4"/>
  <c r="A192" i="4"/>
  <c r="A187" i="4"/>
  <c r="A183" i="4"/>
  <c r="A178" i="4"/>
  <c r="A174" i="4"/>
  <c r="A170" i="4"/>
  <c r="A165" i="4"/>
  <c r="A161" i="4"/>
  <c r="A156" i="4"/>
  <c r="A152" i="4"/>
  <c r="A148" i="4"/>
  <c r="A143" i="4"/>
  <c r="A139" i="4"/>
  <c r="A134" i="4"/>
  <c r="A130" i="4"/>
  <c r="A126" i="4"/>
  <c r="A121" i="4"/>
  <c r="A117" i="4"/>
  <c r="A112" i="4"/>
  <c r="A108" i="4"/>
  <c r="A104" i="4"/>
  <c r="A99" i="4"/>
  <c r="A95" i="4"/>
  <c r="A90" i="4"/>
  <c r="A86" i="4"/>
  <c r="A82" i="4"/>
  <c r="A77" i="4"/>
  <c r="A73" i="4"/>
  <c r="A68" i="4"/>
  <c r="A64" i="4"/>
  <c r="A60" i="4"/>
  <c r="A55" i="4"/>
  <c r="A51" i="4"/>
  <c r="A46" i="4"/>
  <c r="A42" i="4"/>
  <c r="A38" i="4"/>
  <c r="A33" i="4"/>
  <c r="A29" i="4"/>
  <c r="A24" i="4"/>
  <c r="A20" i="4"/>
  <c r="A16" i="4"/>
  <c r="A11" i="4"/>
  <c r="A7" i="4"/>
  <c r="A54" i="4"/>
  <c r="A50" i="4"/>
  <c r="A41" i="4"/>
  <c r="A32" i="4"/>
  <c r="A28" i="4"/>
  <c r="A19" i="4"/>
  <c r="A10" i="4"/>
  <c r="A6" i="4"/>
  <c r="A12" i="4"/>
  <c r="A263" i="4"/>
  <c r="A250" i="4"/>
  <c r="A244" i="4"/>
  <c r="A239" i="4"/>
  <c r="C235" i="4"/>
  <c r="A230" i="4"/>
  <c r="A226" i="4"/>
  <c r="A221" i="4"/>
  <c r="A217" i="4"/>
  <c r="C213" i="4"/>
  <c r="A208" i="4"/>
  <c r="A204" i="4"/>
  <c r="A199" i="4"/>
  <c r="A195" i="4"/>
  <c r="C191" i="4"/>
  <c r="A186" i="4"/>
  <c r="A182" i="4"/>
  <c r="A177" i="4"/>
  <c r="A173" i="4"/>
  <c r="C169" i="4"/>
  <c r="A164" i="4"/>
  <c r="A160" i="4"/>
  <c r="A155" i="4"/>
  <c r="A151" i="4"/>
  <c r="C147" i="4"/>
  <c r="A142" i="4"/>
  <c r="A138" i="4"/>
  <c r="A133" i="4"/>
  <c r="A129" i="4"/>
  <c r="C125" i="4"/>
  <c r="A120" i="4"/>
  <c r="A116" i="4"/>
  <c r="A111" i="4"/>
  <c r="A107" i="4"/>
  <c r="C103" i="4"/>
  <c r="A98" i="4"/>
  <c r="A94" i="4"/>
  <c r="A89" i="4"/>
  <c r="A85" i="4"/>
  <c r="C81" i="4"/>
  <c r="A76" i="4"/>
  <c r="A72" i="4"/>
  <c r="A67" i="4"/>
  <c r="A63" i="4"/>
  <c r="C59" i="4"/>
  <c r="A45" i="4"/>
  <c r="C37" i="4"/>
  <c r="A23" i="4"/>
  <c r="A8" i="4"/>
  <c r="A259" i="4"/>
  <c r="A249" i="4"/>
  <c r="A243" i="4"/>
  <c r="A238" i="4"/>
  <c r="A233" i="4"/>
  <c r="A229" i="4"/>
  <c r="A225" i="4"/>
  <c r="A220" i="4"/>
  <c r="A216" i="4"/>
  <c r="A211" i="4"/>
  <c r="A207" i="4"/>
  <c r="A203" i="4"/>
  <c r="A198" i="4"/>
  <c r="A194" i="4"/>
  <c r="A189" i="4"/>
  <c r="A185" i="4"/>
  <c r="A181" i="4"/>
  <c r="A176" i="4"/>
  <c r="A172" i="4"/>
  <c r="A167" i="4"/>
  <c r="A163" i="4"/>
  <c r="A159" i="4"/>
  <c r="A154" i="4"/>
  <c r="A150" i="4"/>
  <c r="A145" i="4"/>
  <c r="A141" i="4"/>
  <c r="A137" i="4"/>
  <c r="A132" i="4"/>
  <c r="A128" i="4"/>
  <c r="A123" i="4"/>
  <c r="A119" i="4"/>
  <c r="A115" i="4"/>
  <c r="A110" i="4"/>
  <c r="A106" i="4"/>
  <c r="A101" i="4"/>
  <c r="A97" i="4"/>
  <c r="A93" i="4"/>
  <c r="A88" i="4"/>
  <c r="A84" i="4"/>
  <c r="A79" i="4"/>
  <c r="A75" i="4"/>
  <c r="A71" i="4"/>
  <c r="A66" i="4"/>
  <c r="A62" i="4"/>
  <c r="A57" i="4"/>
  <c r="A53" i="4"/>
  <c r="A49" i="4"/>
  <c r="A44" i="4"/>
  <c r="A40" i="4"/>
  <c r="A35" i="4"/>
  <c r="A31" i="4"/>
  <c r="A27" i="4"/>
  <c r="A22" i="4"/>
  <c r="A18" i="4"/>
  <c r="A13" i="4"/>
  <c r="A9" i="4"/>
  <c r="A5" i="4"/>
  <c r="C48" i="4"/>
  <c r="C26" i="4"/>
  <c r="A254" i="4"/>
  <c r="A248" i="4"/>
  <c r="A241" i="4"/>
  <c r="A237" i="4"/>
  <c r="A232" i="4"/>
  <c r="A228" i="4"/>
  <c r="C224" i="4"/>
  <c r="A219" i="4"/>
  <c r="A215" i="4"/>
  <c r="A210" i="4"/>
  <c r="A206" i="4"/>
  <c r="C202" i="4"/>
  <c r="A197" i="4"/>
  <c r="A193" i="4"/>
  <c r="A188" i="4"/>
  <c r="A184" i="4"/>
  <c r="C180" i="4"/>
  <c r="A175" i="4"/>
  <c r="A171" i="4"/>
  <c r="A166" i="4"/>
  <c r="A162" i="4"/>
  <c r="C158" i="4"/>
  <c r="A153" i="4"/>
  <c r="A149" i="4"/>
  <c r="A144" i="4"/>
  <c r="A140" i="4"/>
  <c r="C136" i="4"/>
  <c r="A131" i="4"/>
  <c r="A127" i="4"/>
  <c r="A122" i="4"/>
  <c r="A118" i="4"/>
  <c r="C114" i="4"/>
  <c r="A109" i="4"/>
  <c r="A105" i="4"/>
  <c r="A100" i="4"/>
  <c r="A96" i="4"/>
  <c r="C92" i="4"/>
  <c r="A87" i="4"/>
  <c r="A83" i="4"/>
  <c r="A78" i="4"/>
  <c r="A74" i="4"/>
  <c r="C70" i="4"/>
  <c r="A65" i="4"/>
  <c r="A61" i="4"/>
  <c r="A56" i="4"/>
  <c r="A52" i="4"/>
  <c r="A43" i="4"/>
  <c r="A39" i="4"/>
  <c r="A34" i="4"/>
  <c r="A30" i="4"/>
  <c r="A21" i="4"/>
  <c r="A17" i="4"/>
</calcChain>
</file>

<file path=xl/sharedStrings.xml><?xml version="1.0" encoding="utf-8"?>
<sst xmlns="http://schemas.openxmlformats.org/spreadsheetml/2006/main" count="3244" uniqueCount="116">
  <si>
    <t>NESN SW Equity</t>
  </si>
  <si>
    <t>ROG SW Equity</t>
  </si>
  <si>
    <t>NOVN SW Equity</t>
  </si>
  <si>
    <t>ABBN SW Equity</t>
  </si>
  <si>
    <t>ZURN SW Equity</t>
  </si>
  <si>
    <t>CB US Equity</t>
  </si>
  <si>
    <t>LONN SW Equity</t>
  </si>
  <si>
    <t>UBSG SW Equity</t>
  </si>
  <si>
    <t>GIVN SW Equity</t>
  </si>
  <si>
    <t>CFR SW Equity</t>
  </si>
  <si>
    <t>SIKA SW Equity</t>
  </si>
  <si>
    <t>TEL US Equity</t>
  </si>
  <si>
    <t>SCHP SW Equity</t>
  </si>
  <si>
    <t>GLEN LN Equity</t>
  </si>
  <si>
    <t>SCMN SW Equity</t>
  </si>
  <si>
    <t>LHN SW Equity</t>
  </si>
  <si>
    <t>STM IM Equity</t>
  </si>
  <si>
    <t>PGHN SW Equity</t>
  </si>
  <si>
    <t>KNIN SW Equity</t>
  </si>
  <si>
    <t>CSGN SW Equity</t>
  </si>
  <si>
    <t>SREN SW Equity</t>
  </si>
  <si>
    <t>GEBN SW Equity</t>
  </si>
  <si>
    <t>EMSN SW Equity</t>
  </si>
  <si>
    <t>LISN SW Equity</t>
  </si>
  <si>
    <t>SGSN SW Equity</t>
  </si>
  <si>
    <t>STMN SW Equity</t>
  </si>
  <si>
    <t>SOON SW Equity</t>
  </si>
  <si>
    <t>LOGN SW Equity</t>
  </si>
  <si>
    <t>BARN SW Equity</t>
  </si>
  <si>
    <t>SLHN SW Equity</t>
  </si>
  <si>
    <t>UHR SW Equity</t>
  </si>
  <si>
    <t>TEMN SW Equity</t>
  </si>
  <si>
    <t>BAER SW Equity</t>
  </si>
  <si>
    <t>CCH LN Equity</t>
  </si>
  <si>
    <t>VIFN SW Equity</t>
  </si>
  <si>
    <t>ADEN SW Equity</t>
  </si>
  <si>
    <t>BALN SW Equity</t>
  </si>
  <si>
    <t>SPSN SW Equity</t>
  </si>
  <si>
    <t>PARG SW Equity</t>
  </si>
  <si>
    <t>CLN SW Equity</t>
  </si>
  <si>
    <t>SIGN SW Equity</t>
  </si>
  <si>
    <t>TECN SW Equity</t>
  </si>
  <si>
    <t>VACN SW Equity</t>
  </si>
  <si>
    <t>BANB SW Equity</t>
  </si>
  <si>
    <t>PSPN SW Equity</t>
  </si>
  <si>
    <t>BKW SW Equity</t>
  </si>
  <si>
    <t>SRCG SW Equity</t>
  </si>
  <si>
    <t>DKSH SW Equity</t>
  </si>
  <si>
    <t>BEAN SW Equity</t>
  </si>
  <si>
    <t>HELN SW Equity</t>
  </si>
  <si>
    <t>FHZN SW Equity</t>
  </si>
  <si>
    <t>FI-N SW Equity</t>
  </si>
  <si>
    <t>BUCN SW Equity</t>
  </si>
  <si>
    <t>VONN SW Equity</t>
  </si>
  <si>
    <t>SFSN SW Equity</t>
  </si>
  <si>
    <t>GALE SW Equity</t>
  </si>
  <si>
    <t>CMBN SW Equity</t>
  </si>
  <si>
    <t>ALLN SW Equity</t>
  </si>
  <si>
    <t>VZN SW Equity</t>
  </si>
  <si>
    <t>ALSN SW Equity</t>
  </si>
  <si>
    <t>IWG LN Equity</t>
  </si>
  <si>
    <t>SUN SW Equity</t>
  </si>
  <si>
    <t>OERL SW Equity</t>
  </si>
  <si>
    <t>FORN SW Equity</t>
  </si>
  <si>
    <t>ROSE SW Equity</t>
  </si>
  <si>
    <t>DOKA SW Equity</t>
  </si>
  <si>
    <t>LEHN SW Equity</t>
  </si>
  <si>
    <t>SWTQ SW Equity</t>
  </si>
  <si>
    <t>INRN SW Equity</t>
  </si>
  <si>
    <t>MOBN SW Equity</t>
  </si>
  <si>
    <t>CKWN SW Equity</t>
  </si>
  <si>
    <t>DUFN SW Equity</t>
  </si>
  <si>
    <t>EFGN SW Equity</t>
  </si>
  <si>
    <t>LAND SW Equity</t>
  </si>
  <si>
    <t>HUBN SW Equity</t>
  </si>
  <si>
    <t>RLF SW Equity</t>
  </si>
  <si>
    <t>DESN SW Equity</t>
  </si>
  <si>
    <t>FOIB SS Equity</t>
  </si>
  <si>
    <t>FXPO LN Equity</t>
  </si>
  <si>
    <t>VATN SW Equity</t>
  </si>
  <si>
    <t>HREN SW Equity</t>
  </si>
  <si>
    <t>ISN SW Equity</t>
  </si>
  <si>
    <t>SQN SW Equity</t>
  </si>
  <si>
    <t>GB US Equity</t>
  </si>
  <si>
    <t>COTN SW Equity</t>
  </si>
  <si>
    <t>AGTA FP Equity</t>
  </si>
  <si>
    <t>EDHN SW Equity</t>
  </si>
  <si>
    <t>BOBNN SW Equity</t>
  </si>
  <si>
    <t>CFT SW Equity</t>
  </si>
  <si>
    <t>ARBN SW Equity</t>
  </si>
  <si>
    <t>BCHN SW Equity</t>
  </si>
  <si>
    <t>VALN SW Equity</t>
  </si>
  <si>
    <t>TXGN SW Equity</t>
  </si>
  <si>
    <t>CSGOLD SW Equity</t>
  </si>
  <si>
    <t>LEON SW Equity</t>
  </si>
  <si>
    <t>KOMN SW Equity</t>
  </si>
  <si>
    <t>MBTN SW Equity</t>
  </si>
  <si>
    <t>ARYN SW Equity</t>
  </si>
  <si>
    <t>BSLN SW Equity</t>
  </si>
  <si>
    <t>IMPN SW Equity</t>
  </si>
  <si>
    <t>AUTN SW Equity</t>
  </si>
  <si>
    <t>ORON SW Equity</t>
  </si>
  <si>
    <t>ASCN SW Equity</t>
  </si>
  <si>
    <t>Start Date</t>
  </si>
  <si>
    <t>End Date</t>
  </si>
  <si>
    <t>Dates</t>
  </si>
  <si>
    <t>TOTAL_EQUITY</t>
  </si>
  <si>
    <t>BS_TOT_ASSET</t>
  </si>
  <si>
    <t>TOT_DEBT_TO_TOT_EQY</t>
  </si>
  <si>
    <t>SALES_REV_TURN</t>
  </si>
  <si>
    <t>IS_EPS</t>
  </si>
  <si>
    <t>CF_DVD_PAID</t>
  </si>
  <si>
    <t>CF_DEPR_AMORT</t>
  </si>
  <si>
    <t>CF_NET_INC</t>
  </si>
  <si>
    <t>CF_CASH_FROM_OPER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</si>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</sst>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[ticker_list (1).xlsx]Sheet4!R429C1</stp>
        <stp>CF_DEPR_AMORT</stp>
        <tr r="A429" s="4"/>
      </tp>
      <tp t="s">
        <v>#N/A Requesting Data...</v>
        <stp/>
        <stp>##V3_BFIELDINFOV12</stp>
        <stp>[ticker_list (1).xlsx]Sheet4!R407C1</stp>
        <stp>CF_DEPR_AMORT</stp>
        <tr r="A407" s="4"/>
      </tp>
      <tp t="s">
        <v>#N/A Requesting Data...</v>
        <stp/>
        <stp>##V3_BFIELDINFOV12</stp>
        <stp>[ticker_list (1).xlsx]Sheet4!R418C1</stp>
        <stp>CF_DEPR_AMORT</stp>
        <tr r="A418" s="4"/>
      </tp>
      <tp t="s">
        <v>#N/A Requesting Data...</v>
        <stp/>
        <stp>##V3_BFIELDINFOV12</stp>
        <stp>[ticker_list (1).xlsx]Sheet4!R462C1</stp>
        <stp>CF_DEPR_AMORT</stp>
        <tr r="A462" s="4"/>
      </tp>
      <tp t="s">
        <v>#N/A Requesting Data...</v>
        <stp/>
        <stp>##V3_BFIELDINFOV12</stp>
        <stp>[ticker_list (1).xlsx]Sheet4!R473C1</stp>
        <stp>CF_DEPR_AMORT</stp>
        <tr r="A473" s="4"/>
      </tp>
      <tp t="s">
        <v>#N/A Requesting Data...</v>
        <stp/>
        <stp>##V3_BFIELDINFOV12</stp>
        <stp>[ticker_list (1).xlsx]Sheet4!R440C1</stp>
        <stp>CF_DEPR_AMORT</stp>
        <tr r="A440" s="4"/>
      </tp>
      <tp t="s">
        <v>#N/A Requesting Data...</v>
        <stp/>
        <stp>##V3_BFIELDINFOV12</stp>
        <stp>[ticker_list (1).xlsx]Sheet4!R451C1</stp>
        <stp>CF_DEPR_AMORT</stp>
        <tr r="A451" s="4"/>
      </tp>
      <tp t="s">
        <v>#N/A Requesting Data...</v>
        <stp/>
        <stp>##V3_BFIELDINFOV12</stp>
        <stp>[ticker_list (1).xlsx]Sheet4!R484C1</stp>
        <stp>CF_DEPR_AMORT</stp>
        <tr r="A484" s="4"/>
      </tp>
      <tp t="s">
        <v>#N/A Requesting Data...</v>
        <stp/>
        <stp>##V3_BFIELDINFOV12</stp>
        <stp>[ticker_list (1).xlsx]Sheet4!R495C1</stp>
        <stp>CF_DEPR_AMORT</stp>
        <tr r="A495" s="4"/>
      </tp>
      <tp t="s">
        <v>#N/A Requesting Data...</v>
        <stp/>
        <stp>##V3_BFIELDINFOV12</stp>
        <stp>[ticker_list (1).xlsx]Ticker!R1130C1</stp>
        <stp>TOT_DEBT_TO_TOT_EQY</stp>
        <tr r="A1130" s="1"/>
      </tp>
      <tp t="s">
        <v>#N/A Requesting Data...</v>
        <stp/>
        <stp>##V3_BFIELDINFOV12</stp>
        <stp>[ticker_list (1).xlsx]Ticker!R1020C1</stp>
        <stp>TOT_DEBT_TO_TOT_EQY</stp>
        <tr r="A1020" s="1"/>
      </tp>
      <tp t="s">
        <v>#N/A Requesting Data...</v>
        <stp/>
        <stp>##V3_BFIELDINFOV12</stp>
        <stp>[ticker_list (1).xlsx]Ticker!R473C1</stp>
        <stp>CF_DVD_PAID</stp>
        <tr r="A473" s="1"/>
      </tp>
      <tp t="s">
        <v>#N/A Requesting Data...</v>
        <stp/>
        <stp>##V3_BFIELDINFOV12</stp>
        <stp>[ticker_list (1).xlsx]Ticker!R583C1</stp>
        <stp>CF_DVD_PAID</stp>
        <tr r="A583" s="1"/>
      </tp>
      <tp t="s">
        <v>#N/A Requesting Data...</v>
        <stp/>
        <stp>##V3_BFIELDINFOV12</stp>
        <stp>[ticker_list (1).xlsx]Ticker!R693C1</stp>
        <stp>CF_DVD_PAID</stp>
        <tr r="A693" s="1"/>
      </tp>
      <tp t="s">
        <v>#N/A Requesting Data...</v>
        <stp/>
        <stp>##V3_BFIELDINFOV12</stp>
        <stp>[ticker_list (1).xlsx]Ticker!R143C1</stp>
        <stp>CF_DVD_PAID</stp>
        <tr r="A143" s="1"/>
      </tp>
      <tp t="s">
        <v>#N/A Requesting Data...</v>
        <stp/>
        <stp>##V3_BFIELDINFOV12</stp>
        <stp>[ticker_list (1).xlsx]Ticker!R253C1</stp>
        <stp>CF_DVD_PAID</stp>
        <tr r="A253" s="1"/>
      </tp>
      <tp t="s">
        <v>#N/A Requesting Data...</v>
        <stp/>
        <stp>##V3_BFIELDINFOV12</stp>
        <stp>[ticker_list (1).xlsx]Ticker!R363C1</stp>
        <stp>CF_DVD_PAID</stp>
        <tr r="A363" s="1"/>
      </tp>
      <tp t="s">
        <v>#N/A Requesting Data...</v>
        <stp/>
        <stp>##V3_BFIELDINFOV12</stp>
        <stp>[ticker_list (1).xlsx]Ticker!R803C1</stp>
        <stp>CF_DVD_PAID</stp>
        <tr r="A803" s="1"/>
      </tp>
      <tp t="s">
        <v>#N/A Requesting Data...</v>
        <stp/>
        <stp>##V3_BFIELDINFOV12</stp>
        <stp>[ticker_list (1).xlsx]Ticker!R913C1</stp>
        <stp>CF_DVD_PAID</stp>
        <tr r="A913" s="1"/>
      </tp>
      <tp t="s">
        <v>#N/A Requesting Data...</v>
        <stp/>
        <stp>##V3_BFIELDINFOV12</stp>
        <stp>[ticker_list (1).xlsx]Sheet4!R285C1</stp>
        <stp>CF_DVD_PAID</stp>
        <tr r="A285" s="4"/>
      </tp>
      <tp t="s">
        <v>#N/A Requesting Data...</v>
        <stp/>
        <stp>##V3_BFIELDINFOV12</stp>
        <stp>[ticker_list (1).xlsx]Sheet4!R395C1</stp>
        <stp>CF_DVD_PAID</stp>
        <tr r="A395" s="4"/>
      </tp>
      <tp t="s">
        <v>#N/A Requesting Data...</v>
        <stp/>
        <stp>##V3_BFIELDINFOV12</stp>
        <stp>[ticker_list (1).xlsx]Sheet4!R175C1</stp>
        <stp>CF_DVD_PAID</stp>
        <tr r="A175" s="4"/>
      </tp>
      <tp t="s">
        <v>#N/A Requesting Data...</v>
        <stp/>
        <stp>##V3_BFIELDINFOV12</stp>
        <stp>[ticker_list (1).xlsx]Sheet4!R615C1</stp>
        <stp>CF_DVD_PAID</stp>
        <tr r="A615" s="4"/>
      </tp>
      <tp t="s">
        <v>#N/A Requesting Data...</v>
        <stp/>
        <stp>##V3_BFIELDINFOV12</stp>
        <stp>[ticker_list (1).xlsx]Sheet4!R725C1</stp>
        <stp>CF_DVD_PAID</stp>
        <tr r="A725" s="4"/>
      </tp>
      <tp t="s">
        <v>#N/A Requesting Data...</v>
        <stp/>
        <stp>##V3_BFIELDINFOV12</stp>
        <stp>[ticker_list (1).xlsx]Sheet4!R505C1</stp>
        <stp>CF_DVD_PAID</stp>
        <tr r="A505" s="4"/>
      </tp>
      <tp t="s">
        <v>#N/A Requesting Data...</v>
        <stp/>
        <stp>##V3_BFIELDINFOV12</stp>
        <stp>[ticker_list (1).xlsx]Sheet4!R835C1</stp>
        <stp>CF_DVD_PAID</stp>
        <tr r="A835" s="4"/>
      </tp>
      <tp t="s">
        <v>#N/A Requesting Data...</v>
        <stp/>
        <stp>##V3_BFIELDINFOV12</stp>
        <stp>[ticker_list (1).xlsx]Sheet4!R945C1</stp>
        <stp>CF_DVD_PAID</stp>
        <tr r="A945" s="4"/>
      </tp>
      <tp t="s">
        <v>#N/A Requesting Data...</v>
        <stp/>
        <stp>##V3_BFIELDINFOV12</stp>
        <stp>[ticker_list (1).xlsx]Ticker!R459C1</stp>
        <stp>TOT_DEBT_TO_TOT_EQY</stp>
        <tr r="A459" s="1"/>
      </tp>
      <tp t="s">
        <v>#N/A Requesting Data...</v>
        <stp/>
        <stp>##V3_BFIELDINFOV12</stp>
        <stp>[ticker_list (1).xlsx]Ticker!R569C1</stp>
        <stp>TOT_DEBT_TO_TOT_EQY</stp>
        <tr r="A569" s="1"/>
      </tp>
      <tp t="s">
        <v>#N/A Requesting Data...</v>
        <stp/>
        <stp>##V3_BFIELDINFOV12</stp>
        <stp>[ticker_list (1).xlsx]Ticker!R679C1</stp>
        <stp>TOT_DEBT_TO_TOT_EQY</stp>
        <tr r="A679" s="1"/>
      </tp>
      <tp t="s">
        <v>#N/A Requesting Data...</v>
        <stp/>
        <stp>##V3_BFIELDINFOV12</stp>
        <stp>[ticker_list (1).xlsx]Ticker!R789C1</stp>
        <stp>TOT_DEBT_TO_TOT_EQY</stp>
        <tr r="A789" s="1"/>
      </tp>
      <tp t="s">
        <v>#N/A Requesting Data...</v>
        <stp/>
        <stp>##V3_BFIELDINFOV12</stp>
        <stp>[ticker_list (1).xlsx]Ticker!R129C1</stp>
        <stp>TOT_DEBT_TO_TOT_EQY</stp>
        <tr r="A129" s="1"/>
      </tp>
      <tp t="s">
        <v>#N/A Requesting Data...</v>
        <stp/>
        <stp>##V3_BFIELDINFOV12</stp>
        <stp>[ticker_list (1).xlsx]Ticker!R239C1</stp>
        <stp>TOT_DEBT_TO_TOT_EQY</stp>
        <tr r="A239" s="1"/>
      </tp>
      <tp t="s">
        <v>#N/A Requesting Data...</v>
        <stp/>
        <stp>##V3_BFIELDINFOV12</stp>
        <stp>[ticker_list (1).xlsx]Ticker!R349C1</stp>
        <stp>TOT_DEBT_TO_TOT_EQY</stp>
        <tr r="A349" s="1"/>
      </tp>
      <tp t="s">
        <v>#N/A Requesting Data...</v>
        <stp/>
        <stp>##V3_BFIELDINFOV12</stp>
        <stp>[ticker_list (1).xlsx]Ticker!R899C1</stp>
        <stp>TOT_DEBT_TO_TOT_EQY</stp>
        <tr r="A899" s="1"/>
      </tp>
      <tp t="s">
        <v>#N/A Requesting Data...</v>
        <stp/>
        <stp>##V3_BFIELDINFOV12</stp>
        <stp>[ticker_list (1).xlsx]Sheet4!R1044C1</stp>
        <stp>CF_DVD_PAID</stp>
        <tr r="A1044" s="4"/>
      </tp>
      <tp t="s">
        <v>#N/A Requesting Data...</v>
        <stp/>
        <stp>##V3_BFIELDINFOV12</stp>
        <stp>[ticker_list (1).xlsx]Sheet4!R528C1</stp>
        <stp>CF_DEPR_AMORT</stp>
        <tr r="A528" s="4"/>
      </tp>
      <tp t="s">
        <v>#N/A Requesting Data...</v>
        <stp/>
        <stp>##V3_BFIELDINFOV12</stp>
        <stp>[ticker_list (1).xlsx]Sheet4!R539C1</stp>
        <stp>CF_DEPR_AMORT</stp>
        <tr r="A539" s="4"/>
      </tp>
      <tp t="s">
        <v>#N/A Requesting Data...</v>
        <stp/>
        <stp>##V3_BFIELDINFOV12</stp>
        <stp>[ticker_list (1).xlsx]Sheet4!R506C1</stp>
        <stp>CF_DEPR_AMORT</stp>
        <tr r="A506" s="4"/>
      </tp>
      <tp t="s">
        <v>#N/A Requesting Data...</v>
        <stp/>
        <stp>##V3_BFIELDINFOV12</stp>
        <stp>[ticker_list (1).xlsx]Sheet4!R517C1</stp>
        <stp>CF_DEPR_AMORT</stp>
        <tr r="A517" s="4"/>
      </tp>
      <tp t="s">
        <v>#N/A Requesting Data...</v>
        <stp/>
        <stp>##V3_BFIELDINFOV12</stp>
        <stp>[ticker_list (1).xlsx]Sheet4!R561C1</stp>
        <stp>CF_DEPR_AMORT</stp>
        <tr r="A561" s="4"/>
      </tp>
      <tp t="s">
        <v>#N/A Requesting Data...</v>
        <stp/>
        <stp>##V3_BFIELDINFOV12</stp>
        <stp>[ticker_list (1).xlsx]Sheet4!R572C1</stp>
        <stp>CF_DEPR_AMORT</stp>
        <tr r="A572" s="4"/>
      </tp>
      <tp t="s">
        <v>#N/A Requesting Data...</v>
        <stp/>
        <stp>##V3_BFIELDINFOV12</stp>
        <stp>[ticker_list (1).xlsx]Sheet4!R550C1</stp>
        <stp>CF_DEPR_AMORT</stp>
        <tr r="A550" s="4"/>
      </tp>
      <tp t="s">
        <v>#N/A Requesting Data...</v>
        <stp/>
        <stp>##V3_BFIELDINFOV12</stp>
        <stp>[ticker_list (1).xlsx]Sheet4!R583C1</stp>
        <stp>CF_DEPR_AMORT</stp>
        <tr r="A583" s="4"/>
      </tp>
      <tp t="s">
        <v>#N/A Requesting Data...</v>
        <stp/>
        <stp>##V3_BFIELDINFOV12</stp>
        <stp>[ticker_list (1).xlsx]Sheet4!R594C1</stp>
        <stp>CF_DEPR_AMORT</stp>
        <tr r="A594" s="4"/>
      </tp>
      <tp t="s">
        <v>#N/A Requesting Data...</v>
        <stp/>
        <stp>##V3_BFIELDINFOV12</stp>
        <stp>[ticker_list (1).xlsx]Ticker!R1031C1</stp>
        <stp>TOT_DEBT_TO_TOT_EQY</stp>
        <tr r="A1031" s="1"/>
      </tp>
      <tp t="s">
        <v>#N/A Requesting Data...</v>
        <stp/>
        <stp>##V3_BFIELDINFOV12</stp>
        <stp>[ticker_list (1).xlsx]Ticker!R462C1</stp>
        <stp>CF_DVD_PAID</stp>
        <tr r="A462" s="1"/>
      </tp>
      <tp t="s">
        <v>#N/A Requesting Data...</v>
        <stp/>
        <stp>##V3_BFIELDINFOV12</stp>
        <stp>[ticker_list (1).xlsx]Ticker!R572C1</stp>
        <stp>CF_DVD_PAID</stp>
        <tr r="A572" s="1"/>
      </tp>
      <tp t="s">
        <v>#N/A Requesting Data...</v>
        <stp/>
        <stp>##V3_BFIELDINFOV12</stp>
        <stp>[ticker_list (1).xlsx]Ticker!R682C1</stp>
        <stp>CF_DVD_PAID</stp>
        <tr r="A682" s="1"/>
      </tp>
      <tp t="s">
        <v>#N/A Requesting Data...</v>
        <stp/>
        <stp>##V3_BFIELDINFOV12</stp>
        <stp>[ticker_list (1).xlsx]Ticker!R792C1</stp>
        <stp>CF_DVD_PAID</stp>
        <tr r="A792" s="1"/>
      </tp>
      <tp t="s">
        <v>#N/A Requesting Data...</v>
        <stp/>
        <stp>##V3_BFIELDINFOV12</stp>
        <stp>[ticker_list (1).xlsx]Ticker!R132C1</stp>
        <stp>CF_DVD_PAID</stp>
        <tr r="A132" s="1"/>
      </tp>
      <tp t="s">
        <v>#N/A Requesting Data...</v>
        <stp/>
        <stp>##V3_BFIELDINFOV12</stp>
        <stp>[ticker_list (1).xlsx]Ticker!R242C1</stp>
        <stp>CF_DVD_PAID</stp>
        <tr r="A242" s="1"/>
      </tp>
      <tp t="s">
        <v>#N/A Requesting Data...</v>
        <stp/>
        <stp>##V3_BFIELDINFOV12</stp>
        <stp>[ticker_list (1).xlsx]Ticker!R352C1</stp>
        <stp>CF_DVD_PAID</stp>
        <tr r="A352" s="1"/>
      </tp>
      <tp t="s">
        <v>#N/A Requesting Data...</v>
        <stp/>
        <stp>##V3_BFIELDINFOV12</stp>
        <stp>[ticker_list (1).xlsx]Ticker!R902C1</stp>
        <stp>CF_DVD_PAID</stp>
        <tr r="A902" s="1"/>
      </tp>
      <tp t="s">
        <v>#N/A Requesting Data...</v>
        <stp/>
        <stp>##V3_BFIELDINFOV12</stp>
        <stp>[ticker_list (1).xlsx]Sheet4!R274C1</stp>
        <stp>CF_DVD_PAID</stp>
        <tr r="A274" s="4"/>
      </tp>
      <tp t="s">
        <v>#N/A Requesting Data...</v>
        <stp/>
        <stp>##V3_BFIELDINFOV12</stp>
        <stp>[ticker_list (1).xlsx]Sheet4!R384C1</stp>
        <stp>CF_DVD_PAID</stp>
        <tr r="A384" s="4"/>
      </tp>
      <tp t="s">
        <v>#N/A Requesting Data...</v>
        <stp/>
        <stp>##V3_BFIELDINFOV12</stp>
        <stp>[ticker_list (1).xlsx]Sheet4!R164C1</stp>
        <stp>CF_DVD_PAID</stp>
        <tr r="A164" s="4"/>
      </tp>
      <tp t="s">
        <v>#N/A Requesting Data...</v>
        <stp/>
        <stp>##V3_BFIELDINFOV12</stp>
        <stp>[ticker_list (1).xlsx]Sheet4!R604C1</stp>
        <stp>CF_DVD_PAID</stp>
        <tr r="A604" s="4"/>
      </tp>
      <tp t="s">
        <v>#N/A Requesting Data...</v>
        <stp/>
        <stp>##V3_BFIELDINFOV12</stp>
        <stp>[ticker_list (1).xlsx]Sheet4!R714C1</stp>
        <stp>CF_DVD_PAID</stp>
        <tr r="A714" s="4"/>
      </tp>
      <tp t="s">
        <v>#N/A Requesting Data...</v>
        <stp/>
        <stp>##V3_BFIELDINFOV12</stp>
        <stp>[ticker_list (1).xlsx]Sheet4!R494C1</stp>
        <stp>CF_DVD_PAID</stp>
        <tr r="A494" s="4"/>
      </tp>
      <tp t="s">
        <v>#N/A Requesting Data...</v>
        <stp/>
        <stp>##V3_BFIELDINFOV12</stp>
        <stp>[ticker_list (1).xlsx]Sheet4!R824C1</stp>
        <stp>CF_DVD_PAID</stp>
        <tr r="A824" s="4"/>
      </tp>
      <tp t="s">
        <v>#N/A Requesting Data...</v>
        <stp/>
        <stp>##V3_BFIELDINFOV12</stp>
        <stp>[ticker_list (1).xlsx]Sheet4!R934C1</stp>
        <stp>CF_DVD_PAID</stp>
        <tr r="A934" s="4"/>
      </tp>
      <tp t="s">
        <v>#N/A Requesting Data...</v>
        <stp/>
        <stp>##V3_BFIELDINFOV12</stp>
        <stp>[ticker_list (1).xlsx]Ticker!R448C1</stp>
        <stp>TOT_DEBT_TO_TOT_EQY</stp>
        <tr r="A448" s="1"/>
      </tp>
      <tp t="s">
        <v>#N/A Requesting Data...</v>
        <stp/>
        <stp>##V3_BFIELDINFOV12</stp>
        <stp>[ticker_list (1).xlsx]Ticker!R558C1</stp>
        <stp>TOT_DEBT_TO_TOT_EQY</stp>
        <tr r="A558" s="1"/>
      </tp>
      <tp t="s">
        <v>#N/A Requesting Data...</v>
        <stp/>
        <stp>##V3_BFIELDINFOV12</stp>
        <stp>[ticker_list (1).xlsx]Ticker!R668C1</stp>
        <stp>TOT_DEBT_TO_TOT_EQY</stp>
        <tr r="A668" s="1"/>
      </tp>
      <tp t="s">
        <v>#N/A Requesting Data...</v>
        <stp/>
        <stp>##V3_BFIELDINFOV12</stp>
        <stp>[ticker_list (1).xlsx]Ticker!R778C1</stp>
        <stp>TOT_DEBT_TO_TOT_EQY</stp>
        <tr r="A778" s="1"/>
      </tp>
      <tp t="s">
        <v>#N/A Requesting Data...</v>
        <stp/>
        <stp>##V3_BFIELDINFOV12</stp>
        <stp>[ticker_list (1).xlsx]Ticker!R118C1</stp>
        <stp>TOT_DEBT_TO_TOT_EQY</stp>
        <tr r="A118" s="1"/>
      </tp>
      <tp t="s">
        <v>#N/A Requesting Data...</v>
        <stp/>
        <stp>##V3_BFIELDINFOV12</stp>
        <stp>[ticker_list (1).xlsx]Ticker!R228C1</stp>
        <stp>TOT_DEBT_TO_TOT_EQY</stp>
        <tr r="A228" s="1"/>
      </tp>
      <tp t="s">
        <v>#N/A Requesting Data...</v>
        <stp/>
        <stp>##V3_BFIELDINFOV12</stp>
        <stp>[ticker_list (1).xlsx]Ticker!R338C1</stp>
        <stp>TOT_DEBT_TO_TOT_EQY</stp>
        <tr r="A338" s="1"/>
      </tp>
      <tp t="s">
        <v>#N/A Requesting Data...</v>
        <stp/>
        <stp>##V3_BFIELDINFOV12</stp>
        <stp>[ticker_list (1).xlsx]Ticker!R888C1</stp>
        <stp>TOT_DEBT_TO_TOT_EQY</stp>
        <tr r="A888" s="1"/>
      </tp>
      <tp t="s">
        <v>#N/A Requesting Data...</v>
        <stp/>
        <stp>##V3_BFIELDINFOV12</stp>
        <stp>[ticker_list (1).xlsx]Ticker!R998C1</stp>
        <stp>TOT_DEBT_TO_TOT_EQY</stp>
        <tr r="A998" s="1"/>
      </tp>
      <tp t="s">
        <v>#N/A Requesting Data...</v>
        <stp/>
        <stp>##V3_BFIELDINFOV12</stp>
        <stp>[ticker_list (1).xlsx]Sheet4!R1055C1</stp>
        <stp>CF_DVD_PAID</stp>
        <tr r="A1055" s="4"/>
      </tp>
      <tp t="s">
        <v>#N/A Requesting Data...</v>
        <stp/>
        <stp>##V3_BFIELDINFOV12</stp>
        <stp>[ticker_list (1).xlsx]Sheet4!R627C1</stp>
        <stp>CF_DEPR_AMORT</stp>
        <tr r="A627" s="4"/>
      </tp>
      <tp t="s">
        <v>#N/A Requesting Data...</v>
        <stp/>
        <stp>##V3_BFIELDINFOV12</stp>
        <stp>[ticker_list (1).xlsx]Sheet4!R638C1</stp>
        <stp>CF_DEPR_AMORT</stp>
        <tr r="A638" s="4"/>
      </tp>
      <tp t="s">
        <v>#N/A Requesting Data...</v>
        <stp/>
        <stp>##V3_BFIELDINFOV12</stp>
        <stp>[ticker_list (1).xlsx]Sheet4!R605C1</stp>
        <stp>CF_DEPR_AMORT</stp>
        <tr r="A605" s="4"/>
      </tp>
      <tp t="s">
        <v>#N/A Requesting Data...</v>
        <stp/>
        <stp>##V3_BFIELDINFOV12</stp>
        <stp>[ticker_list (1).xlsx]Sheet4!R616C1</stp>
        <stp>CF_DEPR_AMORT</stp>
        <tr r="A616" s="4"/>
      </tp>
      <tp t="s">
        <v>#N/A Requesting Data...</v>
        <stp/>
        <stp>##V3_BFIELDINFOV12</stp>
        <stp>[ticker_list (1).xlsx]Sheet4!R660C1</stp>
        <stp>CF_DEPR_AMORT</stp>
        <tr r="A660" s="4"/>
      </tp>
      <tp t="s">
        <v>#N/A Requesting Data...</v>
        <stp/>
        <stp>##V3_BFIELDINFOV12</stp>
        <stp>[ticker_list (1).xlsx]Sheet4!R671C1</stp>
        <stp>CF_DEPR_AMORT</stp>
        <tr r="A671" s="4"/>
      </tp>
      <tp t="s">
        <v>#N/A Requesting Data...</v>
        <stp/>
        <stp>##V3_BFIELDINFOV12</stp>
        <stp>[ticker_list (1).xlsx]Sheet4!R649C1</stp>
        <stp>CF_DEPR_AMORT</stp>
        <tr r="A649" s="4"/>
      </tp>
      <tp t="s">
        <v>#N/A Requesting Data...</v>
        <stp/>
        <stp>##V3_BFIELDINFOV12</stp>
        <stp>[ticker_list (1).xlsx]Sheet4!R682C1</stp>
        <stp>CF_DEPR_AMORT</stp>
        <tr r="A682" s="4"/>
      </tp>
      <tp t="s">
        <v>#N/A Requesting Data...</v>
        <stp/>
        <stp>##V3_BFIELDINFOV12</stp>
        <stp>[ticker_list (1).xlsx]Sheet4!R693C1</stp>
        <stp>CF_DEPR_AMORT</stp>
        <tr r="A693" s="4"/>
      </tp>
      <tp t="s">
        <v>#N/A Requesting Data...</v>
        <stp/>
        <stp>##V3_BFIELDINFOV12</stp>
        <stp>[ticker_list (1).xlsx]Sheet4!R1086C1</stp>
        <stp>SALES_REV_TURN</stp>
        <tr r="A1086" s="4"/>
      </tp>
      <tp t="s">
        <v>#N/A Requesting Data...</v>
        <stp/>
        <stp>##V3_BFIELDINFOV12</stp>
        <stp>[ticker_list (1).xlsx]Ticker!R1042C1</stp>
        <stp>TOT_DEBT_TO_TOT_EQY</stp>
        <tr r="A1042" s="1"/>
      </tp>
      <tp t="s">
        <v>#N/A Requesting Data...</v>
        <stp/>
        <stp>##V3_BFIELDINFOV12</stp>
        <stp>[ticker_list (1).xlsx]Ticker!R451C1</stp>
        <stp>CF_DVD_PAID</stp>
        <tr r="A451" s="1"/>
      </tp>
      <tp t="s">
        <v>#N/A Requesting Data...</v>
        <stp/>
        <stp>##V3_BFIELDINFOV12</stp>
        <stp>[ticker_list (1).xlsx]Ticker!R561C1</stp>
        <stp>CF_DVD_PAID</stp>
        <tr r="A561" s="1"/>
      </tp>
      <tp t="s">
        <v>#N/A Requesting Data...</v>
        <stp/>
        <stp>##V3_BFIELDINFOV12</stp>
        <stp>[ticker_list (1).xlsx]Ticker!R671C1</stp>
        <stp>CF_DVD_PAID</stp>
        <tr r="A671" s="1"/>
      </tp>
      <tp t="s">
        <v>#N/A Requesting Data...</v>
        <stp/>
        <stp>##V3_BFIELDINFOV12</stp>
        <stp>[ticker_list (1).xlsx]Ticker!R781C1</stp>
        <stp>CF_DVD_PAID</stp>
        <tr r="A781" s="1"/>
      </tp>
      <tp t="s">
        <v>#N/A Requesting Data...</v>
        <stp/>
        <stp>##V3_BFIELDINFOV12</stp>
        <stp>[ticker_list (1).xlsx]Ticker!R121C1</stp>
        <stp>CF_DVD_PAID</stp>
        <tr r="A121" s="1"/>
      </tp>
      <tp t="s">
        <v>#N/A Requesting Data...</v>
        <stp/>
        <stp>##V3_BFIELDINFOV12</stp>
        <stp>[ticker_list (1).xlsx]Ticker!R231C1</stp>
        <stp>CF_DVD_PAID</stp>
        <tr r="A231" s="1"/>
      </tp>
      <tp t="s">
        <v>#N/A Requesting Data...</v>
        <stp/>
        <stp>##V3_BFIELDINFOV12</stp>
        <stp>[ticker_list (1).xlsx]Ticker!R341C1</stp>
        <stp>CF_DVD_PAID</stp>
        <tr r="A341" s="1"/>
      </tp>
      <tp t="s">
        <v>#N/A Requesting Data...</v>
        <stp/>
        <stp>##V3_BFIELDINFOV12</stp>
        <stp>[ticker_list (1).xlsx]Ticker!R891C1</stp>
        <stp>CF_DVD_PAID</stp>
        <tr r="A891" s="1"/>
      </tp>
      <tp t="s">
        <v>#N/A Requesting Data...</v>
        <stp/>
        <stp>##V3_BFIELDINFOV12</stp>
        <stp>[ticker_list (1).xlsx]Sheet4!R307C1</stp>
        <stp>CF_DVD_PAID</stp>
        <tr r="A307" s="4"/>
      </tp>
      <tp t="s">
        <v>#N/A Requesting Data...</v>
        <stp/>
        <stp>##V3_BFIELDINFOV12</stp>
        <stp>[ticker_list (1).xlsx]Sheet4!R197C1</stp>
        <stp>CF_DVD_PAID</stp>
        <tr r="A197" s="4"/>
      </tp>
      <tp t="s">
        <v>#N/A Requesting Data...</v>
        <stp/>
        <stp>##V3_BFIELDINFOV12</stp>
        <stp>[ticker_list (1).xlsx]Sheet4!R637C1</stp>
        <stp>CF_DVD_PAID</stp>
        <tr r="A637" s="4"/>
      </tp>
      <tp t="s">
        <v>#N/A Requesting Data...</v>
        <stp/>
        <stp>##V3_BFIELDINFOV12</stp>
        <stp>[ticker_list (1).xlsx]Sheet4!R747C1</stp>
        <stp>CF_DVD_PAID</stp>
        <tr r="A747" s="4"/>
      </tp>
      <tp t="s">
        <v>#N/A Requesting Data...</v>
        <stp/>
        <stp>##V3_BFIELDINFOV12</stp>
        <stp>[ticker_list (1).xlsx]Sheet4!R417C1</stp>
        <stp>CF_DVD_PAID</stp>
        <tr r="A417" s="4"/>
      </tp>
      <tp t="s">
        <v>#N/A Requesting Data...</v>
        <stp/>
        <stp>##V3_BFIELDINFOV12</stp>
        <stp>[ticker_list (1).xlsx]Sheet4!R527C1</stp>
        <stp>CF_DVD_PAID</stp>
        <tr r="A527" s="4"/>
      </tp>
      <tp t="s">
        <v>#N/A Requesting Data...</v>
        <stp/>
        <stp>##V3_BFIELDINFOV12</stp>
        <stp>[ticker_list (1).xlsx]Sheet4!R857C1</stp>
        <stp>CF_DVD_PAID</stp>
        <tr r="A857" s="4"/>
      </tp>
      <tp t="s">
        <v>#N/A Requesting Data...</v>
        <stp/>
        <stp>##V3_BFIELDINFOV12</stp>
        <stp>[ticker_list (1).xlsx]Sheet4!R967C1</stp>
        <stp>CF_DVD_PAID</stp>
        <tr r="A967" s="4"/>
      </tp>
      <tp t="s">
        <v>#N/A Requesting Data...</v>
        <stp/>
        <stp>##V3_BFIELDINFOV12</stp>
        <stp>[ticker_list (1).xlsx]Ticker!R1078C1</stp>
        <stp>CF_DVD_PAID</stp>
        <tr r="A1078" s="1"/>
      </tp>
      <tp t="s">
        <v>#N/A Requesting Data...</v>
        <stp/>
        <stp>##V3_BFIELDINFOV12</stp>
        <stp>[ticker_list (1).xlsx]Sheet4!R1066C1</stp>
        <stp>CF_DVD_PAID</stp>
        <tr r="A1066" s="4"/>
      </tp>
      <tp t="s">
        <v>#N/A Requesting Data...</v>
        <stp/>
        <stp>##V3_BFIELDINFOV12</stp>
        <stp>[ticker_list (1).xlsx]Sheet4!R726C1</stp>
        <stp>CF_DEPR_AMORT</stp>
        <tr r="A726" s="4"/>
      </tp>
      <tp t="s">
        <v>#N/A Requesting Data...</v>
        <stp/>
        <stp>##V3_BFIELDINFOV12</stp>
        <stp>[ticker_list (1).xlsx]Sheet4!R737C1</stp>
        <stp>CF_DEPR_AMORT</stp>
        <tr r="A737" s="4"/>
      </tp>
      <tp t="s">
        <v>#N/A Requesting Data...</v>
        <stp/>
        <stp>##V3_BFIELDINFOV12</stp>
        <stp>[ticker_list (1).xlsx]Sheet4!R704C1</stp>
        <stp>CF_DEPR_AMORT</stp>
        <tr r="A704" s="4"/>
      </tp>
      <tp t="s">
        <v>#N/A Requesting Data...</v>
        <stp/>
        <stp>##V3_BFIELDINFOV12</stp>
        <stp>[ticker_list (1).xlsx]Sheet4!R715C1</stp>
        <stp>CF_DEPR_AMORT</stp>
        <tr r="A715" s="4"/>
      </tp>
      <tp t="s">
        <v>#N/A Requesting Data...</v>
        <stp/>
        <stp>##V3_BFIELDINFOV12</stp>
        <stp>[ticker_list (1).xlsx]Sheet4!R770C1</stp>
        <stp>CF_DEPR_AMORT</stp>
        <tr r="A770" s="4"/>
      </tp>
      <tp t="s">
        <v>#N/A Requesting Data...</v>
        <stp/>
        <stp>##V3_BFIELDINFOV12</stp>
        <stp>[ticker_list (1).xlsx]Sheet4!R748C1</stp>
        <stp>CF_DEPR_AMORT</stp>
        <tr r="A748" s="4"/>
      </tp>
      <tp t="s">
        <v>#N/A Requesting Data...</v>
        <stp/>
        <stp>##V3_BFIELDINFOV12</stp>
        <stp>[ticker_list (1).xlsx]Sheet4!R759C1</stp>
        <stp>CF_DEPR_AMORT</stp>
        <tr r="A759" s="4"/>
      </tp>
      <tp t="s">
        <v>#N/A Requesting Data...</v>
        <stp/>
        <stp>##V3_BFIELDINFOV12</stp>
        <stp>[ticker_list (1).xlsx]Sheet4!R781C1</stp>
        <stp>CF_DEPR_AMORT</stp>
        <tr r="A781" s="4"/>
      </tp>
      <tp t="s">
        <v>#N/A Requesting Data...</v>
        <stp/>
        <stp>##V3_BFIELDINFOV12</stp>
        <stp>[ticker_list (1).xlsx]Sheet4!R792C1</stp>
        <stp>CF_DEPR_AMORT</stp>
        <tr r="A792" s="4"/>
      </tp>
      <tp t="s">
        <v>#N/A Requesting Data...</v>
        <stp/>
        <stp>##V3_BFIELDINFOV12</stp>
        <stp>[ticker_list (1).xlsx]Sheet4!R1097C1</stp>
        <stp>SALES_REV_TURN</stp>
        <tr r="A1097" s="4"/>
      </tp>
      <tp t="s">
        <v>#N/A Requesting Data...</v>
        <stp/>
        <stp>##V3_BFIELDINFOV12</stp>
        <stp>[ticker_list (1).xlsx]Ticker!R1053C1</stp>
        <stp>TOT_DEBT_TO_TOT_EQY</stp>
        <tr r="A1053" s="1"/>
      </tp>
      <tp t="s">
        <v>#N/A Requesting Data...</v>
        <stp/>
        <stp>##V3_BFIELDINFOV12</stp>
        <stp>[ticker_list (1).xlsx]Ticker!R440C1</stp>
        <stp>CF_DVD_PAID</stp>
        <tr r="A440" s="1"/>
      </tp>
      <tp t="s">
        <v>#N/A Requesting Data...</v>
        <stp/>
        <stp>##V3_BFIELDINFOV12</stp>
        <stp>[ticker_list (1).xlsx]Ticker!R550C1</stp>
        <stp>CF_DVD_PAID</stp>
        <tr r="A550" s="1"/>
      </tp>
      <tp t="s">
        <v>#N/A Requesting Data...</v>
        <stp/>
        <stp>##V3_BFIELDINFOV12</stp>
        <stp>[ticker_list (1).xlsx]Ticker!R660C1</stp>
        <stp>CF_DVD_PAID</stp>
        <tr r="A660" s="1"/>
      </tp>
      <tp t="s">
        <v>#N/A Requesting Data...</v>
        <stp/>
        <stp>##V3_BFIELDINFOV12</stp>
        <stp>[ticker_list (1).xlsx]Ticker!R770C1</stp>
        <stp>CF_DVD_PAID</stp>
        <tr r="A770" s="1"/>
      </tp>
      <tp t="s">
        <v>#N/A Requesting Data...</v>
        <stp/>
        <stp>##V3_BFIELDINFOV12</stp>
        <stp>[ticker_list (1).xlsx]Ticker!R110C1</stp>
        <stp>CF_DVD_PAID</stp>
        <tr r="A110" s="1"/>
      </tp>
      <tp t="s">
        <v>#N/A Requesting Data...</v>
        <stp/>
        <stp>##V3_BFIELDINFOV12</stp>
        <stp>[ticker_list (1).xlsx]Ticker!R220C1</stp>
        <stp>CF_DVD_PAID</stp>
        <tr r="A220" s="1"/>
      </tp>
      <tp t="s">
        <v>#N/A Requesting Data...</v>
        <stp/>
        <stp>##V3_BFIELDINFOV12</stp>
        <stp>[ticker_list (1).xlsx]Ticker!R330C1</stp>
        <stp>CF_DVD_PAID</stp>
        <tr r="A330" s="1"/>
      </tp>
      <tp t="s">
        <v>#N/A Requesting Data...</v>
        <stp/>
        <stp>##V3_BFIELDINFOV12</stp>
        <stp>[ticker_list (1).xlsx]Ticker!R880C1</stp>
        <stp>CF_DVD_PAID</stp>
        <tr r="A880" s="1"/>
      </tp>
      <tp t="s">
        <v>#N/A Requesting Data...</v>
        <stp/>
        <stp>##V3_BFIELDINFOV12</stp>
        <stp>[ticker_list (1).xlsx]Ticker!R990C1</stp>
        <stp>CF_DVD_PAID</stp>
        <tr r="A990" s="1"/>
      </tp>
      <tp t="s">
        <v>#N/A Requesting Data...</v>
        <stp/>
        <stp>##V3_BFIELDINFOV12</stp>
        <stp>[ticker_list (1).xlsx]Sheet4!R296C1</stp>
        <stp>CF_DVD_PAID</stp>
        <tr r="A296" s="4"/>
      </tp>
      <tp t="s">
        <v>#N/A Requesting Data...</v>
        <stp/>
        <stp>##V3_BFIELDINFOV12</stp>
        <stp>[ticker_list (1).xlsx]Sheet4!R186C1</stp>
        <stp>CF_DVD_PAID</stp>
        <tr r="A186" s="4"/>
      </tp>
      <tp t="s">
        <v>#N/A Requesting Data...</v>
        <stp/>
        <stp>##V3_BFIELDINFOV12</stp>
        <stp>[ticker_list (1).xlsx]Sheet4!R626C1</stp>
        <stp>CF_DVD_PAID</stp>
        <tr r="A626" s="4"/>
      </tp>
      <tp t="s">
        <v>#N/A Requesting Data...</v>
        <stp/>
        <stp>##V3_BFIELDINFOV12</stp>
        <stp>[ticker_list (1).xlsx]Sheet4!R736C1</stp>
        <stp>CF_DVD_PAID</stp>
        <tr r="A736" s="4"/>
      </tp>
      <tp t="s">
        <v>#N/A Requesting Data...</v>
        <stp/>
        <stp>##V3_BFIELDINFOV12</stp>
        <stp>[ticker_list (1).xlsx]Sheet4!R406C1</stp>
        <stp>CF_DVD_PAID</stp>
        <tr r="A406" s="4"/>
      </tp>
      <tp t="s">
        <v>#N/A Requesting Data...</v>
        <stp/>
        <stp>##V3_BFIELDINFOV12</stp>
        <stp>[ticker_list (1).xlsx]Sheet4!R516C1</stp>
        <stp>CF_DVD_PAID</stp>
        <tr r="A516" s="4"/>
      </tp>
      <tp t="s">
        <v>#N/A Requesting Data...</v>
        <stp/>
        <stp>##V3_BFIELDINFOV12</stp>
        <stp>[ticker_list (1).xlsx]Sheet4!R846C1</stp>
        <stp>CF_DVD_PAID</stp>
        <tr r="A846" s="4"/>
      </tp>
      <tp t="s">
        <v>#N/A Requesting Data...</v>
        <stp/>
        <stp>##V3_BFIELDINFOV12</stp>
        <stp>[ticker_list (1).xlsx]Sheet4!R956C1</stp>
        <stp>CF_DVD_PAID</stp>
        <tr r="A956" s="4"/>
      </tp>
      <tp t="s">
        <v>#N/A Requesting Data...</v>
        <stp/>
        <stp>##V3_BFIELDINFOV12</stp>
        <stp>[ticker_list (1).xlsx]Ticker!R1089C1</stp>
        <stp>CF_DVD_PAID</stp>
        <tr r="A1089" s="1"/>
      </tp>
      <tp t="s">
        <v>#N/A Requesting Data...</v>
        <stp/>
        <stp>##V3_BFIELDINFOV12</stp>
        <stp>[ticker_list (1).xlsx]Sheet4!R1077C1</stp>
        <stp>CF_DVD_PAID</stp>
        <tr r="A1077" s="4"/>
      </tp>
      <tp t="s">
        <v>#N/A Requesting Data...</v>
        <stp/>
        <stp>##V3_BFIELDINFOV12</stp>
        <stp>[ticker_list (1).xlsx]Ticker!R7C1</stp>
        <stp>BS_TOT_ASSET</stp>
        <tr r="A7" s="1"/>
      </tp>
      <tp t="s">
        <v>#N/A Requesting Data...</v>
        <stp/>
        <stp>##V3_BFIELDINFOV12</stp>
        <stp>[ticker_list (1).xlsx]Ticker!R1087C1</stp>
        <stp>SALES_REV_TURN</stp>
        <tr r="A1087" s="1"/>
      </tp>
      <tp t="s">
        <v>#N/A Requesting Data...</v>
        <stp/>
        <stp>##V3_BFIELDINFOV12</stp>
        <stp>[ticker_list (1).xlsx]Ticker!R1064C1</stp>
        <stp>TOT_DEBT_TO_TOT_EQY</stp>
        <tr r="A1064" s="1"/>
      </tp>
      <tp t="s">
        <v>#N/A Requesting Data...</v>
        <stp/>
        <stp>##V3_BFIELDINFOV12</stp>
        <stp>[ticker_list (1).xlsx]Ticker!R407C1</stp>
        <stp>CF_DVD_PAID</stp>
        <tr r="A407" s="1"/>
      </tp>
      <tp t="s">
        <v>#N/A Requesting Data...</v>
        <stp/>
        <stp>##V3_BFIELDINFOV12</stp>
        <stp>[ticker_list (1).xlsx]Ticker!R517C1</stp>
        <stp>CF_DVD_PAID</stp>
        <tr r="A517" s="1"/>
      </tp>
      <tp t="s">
        <v>#N/A Requesting Data...</v>
        <stp/>
        <stp>##V3_BFIELDINFOV12</stp>
        <stp>[ticker_list (1).xlsx]Ticker!R627C1</stp>
        <stp>CF_DVD_PAID</stp>
        <tr r="A627" s="1"/>
      </tp>
      <tp t="s">
        <v>#N/A Requesting Data...</v>
        <stp/>
        <stp>##V3_BFIELDINFOV12</stp>
        <stp>[ticker_list (1).xlsx]Ticker!R737C1</stp>
        <stp>CF_DVD_PAID</stp>
        <tr r="A737" s="1"/>
      </tp>
      <tp t="s">
        <v>#N/A Requesting Data...</v>
        <stp/>
        <stp>##V3_BFIELDINFOV12</stp>
        <stp>[ticker_list (1).xlsx]Ticker!R187C1</stp>
        <stp>CF_DVD_PAID</stp>
        <tr r="A187" s="1"/>
      </tp>
      <tp t="s">
        <v>#N/A Requesting Data...</v>
        <stp/>
        <stp>##V3_BFIELDINFOV12</stp>
        <stp>[ticker_list (1).xlsx]Ticker!R297C1</stp>
        <stp>CF_DVD_PAID</stp>
        <tr r="A297" s="1"/>
      </tp>
      <tp t="s">
        <v>#N/A Requesting Data...</v>
        <stp/>
        <stp>##V3_BFIELDINFOV12</stp>
        <stp>[ticker_list (1).xlsx]Ticker!R847C1</stp>
        <stp>CF_DVD_PAID</stp>
        <tr r="A847" s="1"/>
      </tp>
      <tp t="s">
        <v>#N/A Requesting Data...</v>
        <stp/>
        <stp>##V3_BFIELDINFOV12</stp>
        <stp>[ticker_list (1).xlsx]Ticker!R957C1</stp>
        <stp>CF_DVD_PAID</stp>
        <tr r="A957" s="1"/>
      </tp>
      <tp t="s">
        <v>#N/A Requesting Data...</v>
        <stp/>
        <stp>##V3_BFIELDINFOV12</stp>
        <stp>[ticker_list (1).xlsx]Sheet4!R241C1</stp>
        <stp>CF_DVD_PAID</stp>
        <tr r="A241" s="4"/>
      </tp>
      <tp t="s">
        <v>#N/A Requesting Data...</v>
        <stp/>
        <stp>##V3_BFIELDINFOV12</stp>
        <stp>[ticker_list (1).xlsx]Sheet4!R351C1</stp>
        <stp>CF_DVD_PAID</stp>
        <tr r="A351" s="4"/>
      </tp>
      <tp t="s">
        <v>#N/A Requesting Data...</v>
        <stp/>
        <stp>##V3_BFIELDINFOV12</stp>
        <stp>[ticker_list (1).xlsx]Sheet4!R131C1</stp>
        <stp>CF_DVD_PAID</stp>
        <tr r="A131" s="4"/>
      </tp>
      <tp t="s">
        <v>#N/A Requesting Data...</v>
        <stp/>
        <stp>##V3_BFIELDINFOV12</stp>
        <stp>[ticker_list (1).xlsx]Sheet4!R681C1</stp>
        <stp>CF_DVD_PAID</stp>
        <tr r="A681" s="4"/>
      </tp>
      <tp t="s">
        <v>#N/A Requesting Data...</v>
        <stp/>
        <stp>##V3_BFIELDINFOV12</stp>
        <stp>[ticker_list (1).xlsx]Sheet4!R791C1</stp>
        <stp>CF_DVD_PAID</stp>
        <tr r="A791" s="4"/>
      </tp>
      <tp t="s">
        <v>#N/A Requesting Data...</v>
        <stp/>
        <stp>##V3_BFIELDINFOV12</stp>
        <stp>[ticker_list (1).xlsx]Sheet4!R461C1</stp>
        <stp>CF_DVD_PAID</stp>
        <tr r="A461" s="4"/>
      </tp>
      <tp t="s">
        <v>#N/A Requesting Data...</v>
        <stp/>
        <stp>##V3_BFIELDINFOV12</stp>
        <stp>[ticker_list (1).xlsx]Sheet4!R571C1</stp>
        <stp>CF_DVD_PAID</stp>
        <tr r="A571" s="4"/>
      </tp>
      <tp t="s">
        <v>#N/A Requesting Data...</v>
        <stp/>
        <stp>##V3_BFIELDINFOV12</stp>
        <stp>[ticker_list (1).xlsx]Sheet4!R901C1</stp>
        <stp>CF_DVD_PAID</stp>
        <tr r="A901" s="4"/>
      </tp>
      <tp t="s">
        <v>#N/A Requesting Data...</v>
        <stp/>
        <stp>##V3_BFIELDINFOV12</stp>
        <stp>[ticker_list (1).xlsx]Sheet4!R1000C1</stp>
        <stp>CF_DVD_PAID</stp>
        <tr r="A1000" s="4"/>
      </tp>
      <tp t="s">
        <v>#N/A Requesting Data...</v>
        <stp/>
        <stp>##V3_BFIELDINFOV12</stp>
        <stp>[ticker_list (1).xlsx]Sheet4!R1110C1</stp>
        <stp>CF_DVD_PAID</stp>
        <tr r="A1110" s="4"/>
      </tp>
      <tp t="s">
        <v>#N/A Requesting Data...</v>
        <stp/>
        <stp>##V3_BFIELDINFOV12</stp>
        <stp>[ticker_list (1).xlsx]Sheet4!R121C1</stp>
        <stp>CF_DEPR_AMORT</stp>
        <tr r="A121" s="4"/>
      </tp>
      <tp t="s">
        <v>#N/A Requesting Data...</v>
        <stp/>
        <stp>##V3_BFIELDINFOV12</stp>
        <stp>[ticker_list (1).xlsx]Sheet4!R132C1</stp>
        <stp>CF_DEPR_AMORT</stp>
        <tr r="A132" s="4"/>
      </tp>
      <tp t="s">
        <v>#N/A Requesting Data...</v>
        <stp/>
        <stp>##V3_BFIELDINFOV12</stp>
        <stp>[ticker_list (1).xlsx]Sheet4!R110C1</stp>
        <stp>CF_DEPR_AMORT</stp>
        <tr r="A110" s="4"/>
      </tp>
      <tp t="s">
        <v>#N/A Requesting Data...</v>
        <stp/>
        <stp>##V3_BFIELDINFOV12</stp>
        <stp>[ticker_list (1).xlsx]Sheet4!R165C1</stp>
        <stp>CF_DEPR_AMORT</stp>
        <tr r="A165" s="4"/>
      </tp>
      <tp t="s">
        <v>#N/A Requesting Data...</v>
        <stp/>
        <stp>##V3_BFIELDINFOV12</stp>
        <stp>[ticker_list (1).xlsx]Sheet4!R176C1</stp>
        <stp>CF_DEPR_AMORT</stp>
        <tr r="A176" s="4"/>
      </tp>
      <tp t="s">
        <v>#N/A Requesting Data...</v>
        <stp/>
        <stp>##V3_BFIELDINFOV12</stp>
        <stp>[ticker_list (1).xlsx]Sheet4!R143C1</stp>
        <stp>CF_DEPR_AMORT</stp>
        <tr r="A143" s="4"/>
      </tp>
      <tp t="s">
        <v>#N/A Requesting Data...</v>
        <stp/>
        <stp>##V3_BFIELDINFOV12</stp>
        <stp>[ticker_list (1).xlsx]Sheet4!R154C1</stp>
        <stp>CF_DEPR_AMORT</stp>
        <tr r="A154" s="4"/>
      </tp>
      <tp t="s">
        <v>#N/A Requesting Data...</v>
        <stp/>
        <stp>##V3_BFIELDINFOV12</stp>
        <stp>[ticker_list (1).xlsx]Sheet4!R187C1</stp>
        <stp>CF_DEPR_AMORT</stp>
        <tr r="A187" s="4"/>
      </tp>
      <tp t="s">
        <v>#N/A Requesting Data...</v>
        <stp/>
        <stp>##V3_BFIELDINFOV12</stp>
        <stp>[ticker_list (1).xlsx]Sheet4!R198C1</stp>
        <stp>CF_DEPR_AMORT</stp>
        <tr r="A198" s="4"/>
      </tp>
      <tp t="s">
        <v>#N/A Requesting Data...</v>
        <stp/>
        <stp>##V3_BFIELDINFOV12</stp>
        <stp>[ticker_list (1).xlsx]Ticker!R1098C1</stp>
        <stp>SALES_REV_TURN</stp>
        <tr r="A1098" s="1"/>
      </tp>
      <tp t="s">
        <v>#N/A Requesting Data...</v>
        <stp/>
        <stp>##V3_BFIELDINFOV12</stp>
        <stp>[ticker_list (1).xlsx]Ticker!R1075C1</stp>
        <stp>TOT_DEBT_TO_TOT_EQY</stp>
        <tr r="A1075" s="1"/>
      </tp>
      <tp t="s">
        <v>#N/A Requesting Data...</v>
        <stp/>
        <stp>##V3_BFIELDINFOV12</stp>
        <stp>[ticker_list (1).xlsx]Ticker!R506C1</stp>
        <stp>CF_DVD_PAID</stp>
        <tr r="A506" s="1"/>
      </tp>
      <tp t="s">
        <v>#N/A Requesting Data...</v>
        <stp/>
        <stp>##V3_BFIELDINFOV12</stp>
        <stp>[ticker_list (1).xlsx]Ticker!R616C1</stp>
        <stp>CF_DVD_PAID</stp>
        <tr r="A616" s="1"/>
      </tp>
      <tp t="s">
        <v>#N/A Requesting Data...</v>
        <stp/>
        <stp>##V3_BFIELDINFOV12</stp>
        <stp>[ticker_list (1).xlsx]Ticker!R726C1</stp>
        <stp>CF_DVD_PAID</stp>
        <tr r="A726" s="1"/>
      </tp>
      <tp t="s">
        <v>#N/A Requesting Data...</v>
        <stp/>
        <stp>##V3_BFIELDINFOV12</stp>
        <stp>[ticker_list (1).xlsx]Ticker!R176C1</stp>
        <stp>CF_DVD_PAID</stp>
        <tr r="A176" s="1"/>
      </tp>
      <tp t="s">
        <v>#N/A Requesting Data...</v>
        <stp/>
        <stp>##V3_BFIELDINFOV12</stp>
        <stp>[ticker_list (1).xlsx]Ticker!R286C1</stp>
        <stp>CF_DVD_PAID</stp>
        <tr r="A286" s="1"/>
      </tp>
      <tp t="s">
        <v>#N/A Requesting Data...</v>
        <stp/>
        <stp>##V3_BFIELDINFOV12</stp>
        <stp>[ticker_list (1).xlsx]Ticker!R396C1</stp>
        <stp>CF_DVD_PAID</stp>
        <tr r="A396" s="1"/>
      </tp>
      <tp t="s">
        <v>#N/A Requesting Data...</v>
        <stp/>
        <stp>##V3_BFIELDINFOV12</stp>
        <stp>[ticker_list (1).xlsx]Ticker!R836C1</stp>
        <stp>CF_DVD_PAID</stp>
        <tr r="A836" s="1"/>
      </tp>
      <tp t="s">
        <v>#N/A Requesting Data...</v>
        <stp/>
        <stp>##V3_BFIELDINFOV12</stp>
        <stp>[ticker_list (1).xlsx]Ticker!R946C1</stp>
        <stp>CF_DVD_PAID</stp>
        <tr r="A946" s="1"/>
      </tp>
      <tp t="s">
        <v>#N/A Requesting Data...</v>
        <stp/>
        <stp>##V3_BFIELDINFOV12</stp>
        <stp>[ticker_list (1).xlsx]Sheet4!R230C1</stp>
        <stp>CF_DVD_PAID</stp>
        <tr r="A230" s="4"/>
      </tp>
      <tp t="s">
        <v>#N/A Requesting Data...</v>
        <stp/>
        <stp>##V3_BFIELDINFOV12</stp>
        <stp>[ticker_list (1).xlsx]Sheet4!R340C1</stp>
        <stp>CF_DVD_PAID</stp>
        <tr r="A340" s="4"/>
      </tp>
      <tp t="s">
        <v>#N/A Requesting Data...</v>
        <stp/>
        <stp>##V3_BFIELDINFOV12</stp>
        <stp>[ticker_list (1).xlsx]Sheet4!R120C1</stp>
        <stp>CF_DVD_PAID</stp>
        <tr r="A120" s="4"/>
      </tp>
      <tp t="s">
        <v>#N/A Requesting Data...</v>
        <stp/>
        <stp>##V3_BFIELDINFOV12</stp>
        <stp>[ticker_list (1).xlsx]Sheet4!R670C1</stp>
        <stp>CF_DVD_PAID</stp>
        <tr r="A670" s="4"/>
      </tp>
      <tp t="s">
        <v>#N/A Requesting Data...</v>
        <stp/>
        <stp>##V3_BFIELDINFOV12</stp>
        <stp>[ticker_list (1).xlsx]Sheet4!R780C1</stp>
        <stp>CF_DVD_PAID</stp>
        <tr r="A780" s="4"/>
      </tp>
      <tp t="s">
        <v>#N/A Requesting Data...</v>
        <stp/>
        <stp>##V3_BFIELDINFOV12</stp>
        <stp>[ticker_list (1).xlsx]Sheet4!R450C1</stp>
        <stp>CF_DVD_PAID</stp>
        <tr r="A450" s="4"/>
      </tp>
      <tp t="s">
        <v>#N/A Requesting Data...</v>
        <stp/>
        <stp>##V3_BFIELDINFOV12</stp>
        <stp>[ticker_list (1).xlsx]Sheet4!R560C1</stp>
        <stp>CF_DVD_PAID</stp>
        <tr r="A560" s="4"/>
      </tp>
      <tp t="s">
        <v>#N/A Requesting Data...</v>
        <stp/>
        <stp>##V3_BFIELDINFOV12</stp>
        <stp>[ticker_list (1).xlsx]Sheet4!R890C1</stp>
        <stp>CF_DVD_PAID</stp>
        <tr r="A890" s="4"/>
      </tp>
      <tp t="s">
        <v>#N/A Requesting Data...</v>
        <stp/>
        <stp>##V3_BFIELDINFOV12</stp>
        <stp>[ticker_list (1).xlsx]Sheet4!R1011C1</stp>
        <stp>CF_DVD_PAID</stp>
        <tr r="A1011" s="4"/>
      </tp>
      <tp t="s">
        <v>#N/A Requesting Data...</v>
        <stp/>
        <stp>##V3_BFIELDINFOV12</stp>
        <stp>[ticker_list (1).xlsx]Sheet4!R1121C1</stp>
        <stp>CF_DVD_PAID</stp>
        <tr r="A1121" s="4"/>
      </tp>
      <tp t="s">
        <v>#N/A Requesting Data...</v>
        <stp/>
        <stp>##V3_BFIELDINFOV12</stp>
        <stp>[ticker_list (1).xlsx]Sheet4!R220C1</stp>
        <stp>CF_DEPR_AMORT</stp>
        <tr r="A220" s="4"/>
      </tp>
      <tp t="s">
        <v>#N/A Requesting Data...</v>
        <stp/>
        <stp>##V3_BFIELDINFOV12</stp>
        <stp>[ticker_list (1).xlsx]Sheet4!R231C1</stp>
        <stp>CF_DEPR_AMORT</stp>
        <tr r="A231" s="4"/>
      </tp>
      <tp t="s">
        <v>#N/A Requesting Data...</v>
        <stp/>
        <stp>##V3_BFIELDINFOV12</stp>
        <stp>[ticker_list (1).xlsx]Sheet4!R209C1</stp>
        <stp>CF_DEPR_AMORT</stp>
        <tr r="A209" s="4"/>
      </tp>
      <tp t="s">
        <v>#N/A Requesting Data...</v>
        <stp/>
        <stp>##V3_BFIELDINFOV12</stp>
        <stp>[ticker_list (1).xlsx]Sheet4!R264C1</stp>
        <stp>CF_DEPR_AMORT</stp>
        <tr r="A264" s="4"/>
      </tp>
      <tp t="s">
        <v>#N/A Requesting Data...</v>
        <stp/>
        <stp>##V3_BFIELDINFOV12</stp>
        <stp>[ticker_list (1).xlsx]Sheet4!R275C1</stp>
        <stp>CF_DEPR_AMORT</stp>
        <tr r="A275" s="4"/>
      </tp>
      <tp t="s">
        <v>#N/A Requesting Data...</v>
        <stp/>
        <stp>##V3_BFIELDINFOV12</stp>
        <stp>[ticker_list (1).xlsx]Sheet4!R242C1</stp>
        <stp>CF_DEPR_AMORT</stp>
        <tr r="A242" s="4"/>
      </tp>
      <tp t="s">
        <v>#N/A Requesting Data...</v>
        <stp/>
        <stp>##V3_BFIELDINFOV12</stp>
        <stp>[ticker_list (1).xlsx]Sheet4!R253C1</stp>
        <stp>CF_DEPR_AMORT</stp>
        <tr r="A253" s="4"/>
      </tp>
      <tp t="s">
        <v>#N/A Requesting Data...</v>
        <stp/>
        <stp>##V3_BFIELDINFOV12</stp>
        <stp>[ticker_list (1).xlsx]Sheet4!R286C1</stp>
        <stp>CF_DEPR_AMORT</stp>
        <tr r="A286" s="4"/>
      </tp>
      <tp t="s">
        <v>#N/A Requesting Data...</v>
        <stp/>
        <stp>##V3_BFIELDINFOV12</stp>
        <stp>[ticker_list (1).xlsx]Sheet4!R297C1</stp>
        <stp>CF_DEPR_AMORT</stp>
        <tr r="A297" s="4"/>
      </tp>
      <tp t="s">
        <v>#N/A Requesting Data...</v>
        <stp/>
        <stp>##V3_BFIELDINFOV12</stp>
        <stp>[ticker_list (1).xlsx]Sheet4!R249C1</stp>
        <stp>TOT_DEBT_TO_TOT_EQY</stp>
        <tr r="A249" s="4"/>
      </tp>
      <tp t="s">
        <v>#N/A Requesting Data...</v>
        <stp/>
        <stp>##V3_BFIELDINFOV12</stp>
        <stp>[ticker_list (1).xlsx]Sheet4!R359C1</stp>
        <stp>TOT_DEBT_TO_TOT_EQY</stp>
        <tr r="A359" s="4"/>
      </tp>
      <tp t="s">
        <v>#N/A Requesting Data...</v>
        <stp/>
        <stp>##V3_BFIELDINFOV12</stp>
        <stp>[ticker_list (1).xlsx]Sheet4!R139C1</stp>
        <stp>TOT_DEBT_TO_TOT_EQY</stp>
        <tr r="A139" s="4"/>
      </tp>
      <tp t="s">
        <v>#N/A Requesting Data...</v>
        <stp/>
        <stp>##V3_BFIELDINFOV12</stp>
        <stp>[ticker_list (1).xlsx]Sheet4!R689C1</stp>
        <stp>TOT_DEBT_TO_TOT_EQY</stp>
        <tr r="A689" s="4"/>
      </tp>
      <tp t="s">
        <v>#N/A Requesting Data...</v>
        <stp/>
        <stp>##V3_BFIELDINFOV12</stp>
        <stp>[ticker_list (1).xlsx]Sheet4!R799C1</stp>
        <stp>TOT_DEBT_TO_TOT_EQY</stp>
        <tr r="A799" s="4"/>
      </tp>
      <tp t="s">
        <v>#N/A Requesting Data...</v>
        <stp/>
        <stp>##V3_BFIELDINFOV12</stp>
        <stp>[ticker_list (1).xlsx]Sheet4!R469C1</stp>
        <stp>TOT_DEBT_TO_TOT_EQY</stp>
        <tr r="A469" s="4"/>
      </tp>
      <tp t="s">
        <v>#N/A Requesting Data...</v>
        <stp/>
        <stp>##V3_BFIELDINFOV12</stp>
        <stp>[ticker_list (1).xlsx]Sheet4!R579C1</stp>
        <stp>TOT_DEBT_TO_TOT_EQY</stp>
        <tr r="A579" s="4"/>
      </tp>
      <tp t="s">
        <v>#N/A Requesting Data...</v>
        <stp/>
        <stp>##V3_BFIELDINFOV12</stp>
        <stp>[ticker_list (1).xlsx]Sheet4!R909C1</stp>
        <stp>TOT_DEBT_TO_TOT_EQY</stp>
        <tr r="A909" s="4"/>
      </tp>
      <tp t="s">
        <v>#N/A Requesting Data...</v>
        <stp/>
        <stp>##V3_BFIELDINFOV12</stp>
        <stp>[ticker_list (1).xlsx]Ticker!R1086C1</stp>
        <stp>TOT_DEBT_TO_TOT_EQY</stp>
        <tr r="A1086" s="1"/>
      </tp>
      <tp t="s">
        <v>#N/A Requesting Data...</v>
        <stp/>
        <stp>##V3_BFIELDINFOV12</stp>
        <stp>[ticker_list (1).xlsx]Ticker!R495C1</stp>
        <stp>CF_DVD_PAID</stp>
        <tr r="A495" s="1"/>
      </tp>
      <tp t="s">
        <v>#N/A Requesting Data...</v>
        <stp/>
        <stp>##V3_BFIELDINFOV12</stp>
        <stp>[ticker_list (1).xlsx]Ticker!R605C1</stp>
        <stp>CF_DVD_PAID</stp>
        <tr r="A605" s="1"/>
      </tp>
      <tp t="s">
        <v>#N/A Requesting Data...</v>
        <stp/>
        <stp>##V3_BFIELDINFOV12</stp>
        <stp>[ticker_list (1).xlsx]Ticker!R715C1</stp>
        <stp>CF_DVD_PAID</stp>
        <tr r="A715" s="1"/>
      </tp>
      <tp t="s">
        <v>#N/A Requesting Data...</v>
        <stp/>
        <stp>##V3_BFIELDINFOV12</stp>
        <stp>[ticker_list (1).xlsx]Ticker!R165C1</stp>
        <stp>CF_DVD_PAID</stp>
        <tr r="A165" s="1"/>
      </tp>
      <tp t="s">
        <v>#N/A Requesting Data...</v>
        <stp/>
        <stp>##V3_BFIELDINFOV12</stp>
        <stp>[ticker_list (1).xlsx]Ticker!R275C1</stp>
        <stp>CF_DVD_PAID</stp>
        <tr r="A275" s="1"/>
      </tp>
      <tp t="s">
        <v>#N/A Requesting Data...</v>
        <stp/>
        <stp>##V3_BFIELDINFOV12</stp>
        <stp>[ticker_list (1).xlsx]Ticker!R385C1</stp>
        <stp>CF_DVD_PAID</stp>
        <tr r="A385" s="1"/>
      </tp>
      <tp t="s">
        <v>#N/A Requesting Data...</v>
        <stp/>
        <stp>##V3_BFIELDINFOV12</stp>
        <stp>[ticker_list (1).xlsx]Ticker!R825C1</stp>
        <stp>CF_DVD_PAID</stp>
        <tr r="A825" s="1"/>
      </tp>
      <tp t="s">
        <v>#N/A Requesting Data...</v>
        <stp/>
        <stp>##V3_BFIELDINFOV12</stp>
        <stp>[ticker_list (1).xlsx]Ticker!R935C1</stp>
        <stp>CF_DVD_PAID</stp>
        <tr r="A935" s="1"/>
      </tp>
      <tp t="s">
        <v>#N/A Requesting Data...</v>
        <stp/>
        <stp>##V3_BFIELDINFOV12</stp>
        <stp>[ticker_list (1).xlsx]Sheet4!R263C1</stp>
        <stp>CF_DVD_PAID</stp>
        <tr r="A263" s="4"/>
      </tp>
      <tp t="s">
        <v>#N/A Requesting Data...</v>
        <stp/>
        <stp>##V3_BFIELDINFOV12</stp>
        <stp>[ticker_list (1).xlsx]Sheet4!R373C1</stp>
        <stp>CF_DVD_PAID</stp>
        <tr r="A373" s="4"/>
      </tp>
      <tp t="s">
        <v>#N/A Requesting Data...</v>
        <stp/>
        <stp>##V3_BFIELDINFOV12</stp>
        <stp>[ticker_list (1).xlsx]Sheet4!R153C1</stp>
        <stp>CF_DVD_PAID</stp>
        <tr r="A153" s="4"/>
      </tp>
      <tp t="s">
        <v>#N/A Requesting Data...</v>
        <stp/>
        <stp>##V3_BFIELDINFOV12</stp>
        <stp>[ticker_list (1).xlsx]Sheet4!R703C1</stp>
        <stp>CF_DVD_PAID</stp>
        <tr r="A703" s="4"/>
      </tp>
      <tp t="s">
        <v>#N/A Requesting Data...</v>
        <stp/>
        <stp>##V3_BFIELDINFOV12</stp>
        <stp>[ticker_list (1).xlsx]Sheet4!R483C1</stp>
        <stp>CF_DVD_PAID</stp>
        <tr r="A483" s="4"/>
      </tp>
      <tp t="s">
        <v>#N/A Requesting Data...</v>
        <stp/>
        <stp>##V3_BFIELDINFOV12</stp>
        <stp>[ticker_list (1).xlsx]Sheet4!R593C1</stp>
        <stp>CF_DVD_PAID</stp>
        <tr r="A593" s="4"/>
      </tp>
      <tp t="s">
        <v>#N/A Requesting Data...</v>
        <stp/>
        <stp>##V3_BFIELDINFOV12</stp>
        <stp>[ticker_list (1).xlsx]Sheet4!R813C1</stp>
        <stp>CF_DVD_PAID</stp>
        <tr r="A813" s="4"/>
      </tp>
      <tp t="s">
        <v>#N/A Requesting Data...</v>
        <stp/>
        <stp>##V3_BFIELDINFOV12</stp>
        <stp>[ticker_list (1).xlsx]Sheet4!R923C1</stp>
        <stp>CF_DVD_PAID</stp>
        <tr r="A923" s="4"/>
      </tp>
      <tp t="s">
        <v>#N/A Requesting Data...</v>
        <stp/>
        <stp>##V3_BFIELDINFOV12</stp>
        <stp>[ticker_list (1).xlsx]Sheet4!R1008C1</stp>
        <stp>TOT_DEBT_TO_TOT_EQY</stp>
        <tr r="A1008" s="4"/>
      </tp>
      <tp t="s">
        <v>#N/A Requesting Data...</v>
        <stp/>
        <stp>##V3_BFIELDINFOV12</stp>
        <stp>[ticker_list (1).xlsx]Sheet4!R1118C1</stp>
        <stp>TOT_DEBT_TO_TOT_EQY</stp>
        <tr r="A1118" s="4"/>
      </tp>
      <tp t="s">
        <v>#N/A Requesting Data...</v>
        <stp/>
        <stp>##V3_BFIELDINFOV12</stp>
        <stp>[ticker_list (1).xlsx]Sheet4!R1022C1</stp>
        <stp>CF_DVD_PAID</stp>
        <tr r="A1022" s="4"/>
      </tp>
      <tp t="s">
        <v>#N/A Requesting Data...</v>
        <stp/>
        <stp>##V3_BFIELDINFOV12</stp>
        <stp>[ticker_list (1).xlsx]Sheet4!R1132C1</stp>
        <stp>CF_DVD_PAID</stp>
        <tr r="A1132" s="4"/>
      </tp>
      <tp t="s">
        <v>#N/A Requesting Data...</v>
        <stp/>
        <stp>##V3_BFIELDINFOV12</stp>
        <stp>[ticker_list (1).xlsx]Sheet4!R330C1</stp>
        <stp>CF_DEPR_AMORT</stp>
        <tr r="A330" s="4"/>
      </tp>
      <tp t="s">
        <v>#N/A Requesting Data...</v>
        <stp/>
        <stp>##V3_BFIELDINFOV12</stp>
        <stp>[ticker_list (1).xlsx]Sheet4!R308C1</stp>
        <stp>CF_DEPR_AMORT</stp>
        <tr r="A308" s="4"/>
      </tp>
      <tp t="s">
        <v>#N/A Requesting Data...</v>
        <stp/>
        <stp>##V3_BFIELDINFOV12</stp>
        <stp>[ticker_list (1).xlsx]Sheet4!R319C1</stp>
        <stp>CF_DEPR_AMORT</stp>
        <tr r="A319" s="4"/>
      </tp>
      <tp t="s">
        <v>#N/A Requesting Data...</v>
        <stp/>
        <stp>##V3_BFIELDINFOV12</stp>
        <stp>[ticker_list (1).xlsx]Sheet4!R363C1</stp>
        <stp>CF_DEPR_AMORT</stp>
        <tr r="A363" s="4"/>
      </tp>
      <tp t="s">
        <v>#N/A Requesting Data...</v>
        <stp/>
        <stp>##V3_BFIELDINFOV12</stp>
        <stp>[ticker_list (1).xlsx]Sheet4!R374C1</stp>
        <stp>CF_DEPR_AMORT</stp>
        <tr r="A374" s="4"/>
      </tp>
      <tp t="s">
        <v>#N/A Requesting Data...</v>
        <stp/>
        <stp>##V3_BFIELDINFOV12</stp>
        <stp>[ticker_list (1).xlsx]Sheet4!R341C1</stp>
        <stp>CF_DEPR_AMORT</stp>
        <tr r="A341" s="4"/>
      </tp>
      <tp t="s">
        <v>#N/A Requesting Data...</v>
        <stp/>
        <stp>##V3_BFIELDINFOV12</stp>
        <stp>[ticker_list (1).xlsx]Sheet4!R352C1</stp>
        <stp>CF_DEPR_AMORT</stp>
        <tr r="A352" s="4"/>
      </tp>
      <tp t="s">
        <v>#N/A Requesting Data...</v>
        <stp/>
        <stp>##V3_BFIELDINFOV12</stp>
        <stp>[ticker_list (1).xlsx]Sheet4!R385C1</stp>
        <stp>CF_DEPR_AMORT</stp>
        <tr r="A385" s="4"/>
      </tp>
      <tp t="s">
        <v>#N/A Requesting Data...</v>
        <stp/>
        <stp>##V3_BFIELDINFOV12</stp>
        <stp>[ticker_list (1).xlsx]Sheet4!R396C1</stp>
        <stp>CF_DEPR_AMORT</stp>
        <tr r="A396" s="4"/>
      </tp>
      <tp t="s">
        <v>#N/A Requesting Data...</v>
        <stp/>
        <stp>##V3_BFIELDINFOV12</stp>
        <stp>[ticker_list (1).xlsx]Sheet4!R238C1</stp>
        <stp>TOT_DEBT_TO_TOT_EQY</stp>
        <tr r="A238" s="4"/>
      </tp>
      <tp t="s">
        <v>#N/A Requesting Data...</v>
        <stp/>
        <stp>##V3_BFIELDINFOV12</stp>
        <stp>[ticker_list (1).xlsx]Sheet4!R348C1</stp>
        <stp>TOT_DEBT_TO_TOT_EQY</stp>
        <tr r="A348" s="4"/>
      </tp>
      <tp t="s">
        <v>#N/A Requesting Data...</v>
        <stp/>
        <stp>##V3_BFIELDINFOV12</stp>
        <stp>[ticker_list (1).xlsx]Sheet4!R128C1</stp>
        <stp>TOT_DEBT_TO_TOT_EQY</stp>
        <tr r="A128" s="4"/>
      </tp>
      <tp t="s">
        <v>#N/A Requesting Data...</v>
        <stp/>
        <stp>##V3_BFIELDINFOV12</stp>
        <stp>[ticker_list (1).xlsx]Sheet4!R678C1</stp>
        <stp>TOT_DEBT_TO_TOT_EQY</stp>
        <tr r="A678" s="4"/>
      </tp>
      <tp t="s">
        <v>#N/A Requesting Data...</v>
        <stp/>
        <stp>##V3_BFIELDINFOV12</stp>
        <stp>[ticker_list (1).xlsx]Sheet4!R788C1</stp>
        <stp>TOT_DEBT_TO_TOT_EQY</stp>
        <tr r="A788" s="4"/>
      </tp>
      <tp t="s">
        <v>#N/A Requesting Data...</v>
        <stp/>
        <stp>##V3_BFIELDINFOV12</stp>
        <stp>[ticker_list (1).xlsx]Sheet4!R458C1</stp>
        <stp>TOT_DEBT_TO_TOT_EQY</stp>
        <tr r="A458" s="4"/>
      </tp>
      <tp t="s">
        <v>#N/A Requesting Data...</v>
        <stp/>
        <stp>##V3_BFIELDINFOV12</stp>
        <stp>[ticker_list (1).xlsx]Sheet4!R568C1</stp>
        <stp>TOT_DEBT_TO_TOT_EQY</stp>
        <tr r="A568" s="4"/>
      </tp>
      <tp t="s">
        <v>#N/A Requesting Data...</v>
        <stp/>
        <stp>##V3_BFIELDINFOV12</stp>
        <stp>[ticker_list (1).xlsx]Sheet4!R898C1</stp>
        <stp>TOT_DEBT_TO_TOT_EQY</stp>
        <tr r="A898" s="4"/>
      </tp>
      <tp t="s">
        <v>#N/A Requesting Data...</v>
        <stp/>
        <stp>##V3_BFIELDINFOV12</stp>
        <stp>[ticker_list (1).xlsx]Ticker!R1097C1</stp>
        <stp>TOT_DEBT_TO_TOT_EQY</stp>
        <tr r="A1097" s="1"/>
      </tp>
      <tp t="s">
        <v>#N/A Requesting Data...</v>
        <stp/>
        <stp>##V3_BFIELDINFOV12</stp>
        <stp>[ticker_list (1).xlsx]Ticker!R484C1</stp>
        <stp>CF_DVD_PAID</stp>
        <tr r="A484" s="1"/>
      </tp>
      <tp t="s">
        <v>#N/A Requesting Data...</v>
        <stp/>
        <stp>##V3_BFIELDINFOV12</stp>
        <stp>[ticker_list (1).xlsx]Ticker!R594C1</stp>
        <stp>CF_DVD_PAID</stp>
        <tr r="A594" s="1"/>
      </tp>
      <tp t="s">
        <v>#N/A Requesting Data...</v>
        <stp/>
        <stp>##V3_BFIELDINFOV12</stp>
        <stp>[ticker_list (1).xlsx]Ticker!R704C1</stp>
        <stp>CF_DVD_PAID</stp>
        <tr r="A704" s="1"/>
      </tp>
      <tp t="s">
        <v>#N/A Requesting Data...</v>
        <stp/>
        <stp>##V3_BFIELDINFOV12</stp>
        <stp>[ticker_list (1).xlsx]Ticker!R154C1</stp>
        <stp>CF_DVD_PAID</stp>
        <tr r="A154" s="1"/>
      </tp>
      <tp t="s">
        <v>#N/A Requesting Data...</v>
        <stp/>
        <stp>##V3_BFIELDINFOV12</stp>
        <stp>[ticker_list (1).xlsx]Ticker!R264C1</stp>
        <stp>CF_DVD_PAID</stp>
        <tr r="A264" s="1"/>
      </tp>
      <tp t="s">
        <v>#N/A Requesting Data...</v>
        <stp/>
        <stp>##V3_BFIELDINFOV12</stp>
        <stp>[ticker_list (1).xlsx]Ticker!R374C1</stp>
        <stp>CF_DVD_PAID</stp>
        <tr r="A374" s="1"/>
      </tp>
      <tp t="s">
        <v>#N/A Requesting Data...</v>
        <stp/>
        <stp>##V3_BFIELDINFOV12</stp>
        <stp>[ticker_list (1).xlsx]Ticker!R814C1</stp>
        <stp>CF_DVD_PAID</stp>
        <tr r="A814" s="1"/>
      </tp>
      <tp t="s">
        <v>#N/A Requesting Data...</v>
        <stp/>
        <stp>##V3_BFIELDINFOV12</stp>
        <stp>[ticker_list (1).xlsx]Ticker!R924C1</stp>
        <stp>CF_DVD_PAID</stp>
        <tr r="A924" s="1"/>
      </tp>
      <tp t="s">
        <v>#N/A Requesting Data...</v>
        <stp/>
        <stp>##V3_BFIELDINFOV12</stp>
        <stp>[ticker_list (1).xlsx]Sheet4!R252C1</stp>
        <stp>CF_DVD_PAID</stp>
        <tr r="A252" s="4"/>
      </tp>
      <tp t="s">
        <v>#N/A Requesting Data...</v>
        <stp/>
        <stp>##V3_BFIELDINFOV12</stp>
        <stp>[ticker_list (1).xlsx]Sheet4!R362C1</stp>
        <stp>CF_DVD_PAID</stp>
        <tr r="A362" s="4"/>
      </tp>
      <tp t="s">
        <v>#N/A Requesting Data...</v>
        <stp/>
        <stp>##V3_BFIELDINFOV12</stp>
        <stp>[ticker_list (1).xlsx]Sheet4!R142C1</stp>
        <stp>CF_DVD_PAID</stp>
        <tr r="A142" s="4"/>
      </tp>
      <tp t="s">
        <v>#N/A Requesting Data...</v>
        <stp/>
        <stp>##V3_BFIELDINFOV12</stp>
        <stp>[ticker_list (1).xlsx]Sheet4!R692C1</stp>
        <stp>CF_DVD_PAID</stp>
        <tr r="A692" s="4"/>
      </tp>
      <tp t="s">
        <v>#N/A Requesting Data...</v>
        <stp/>
        <stp>##V3_BFIELDINFOV12</stp>
        <stp>[ticker_list (1).xlsx]Sheet4!R472C1</stp>
        <stp>CF_DVD_PAID</stp>
        <tr r="A472" s="4"/>
      </tp>
      <tp t="s">
        <v>#N/A Requesting Data...</v>
        <stp/>
        <stp>##V3_BFIELDINFOV12</stp>
        <stp>[ticker_list (1).xlsx]Sheet4!R582C1</stp>
        <stp>CF_DVD_PAID</stp>
        <tr r="A582" s="4"/>
      </tp>
      <tp t="s">
        <v>#N/A Requesting Data...</v>
        <stp/>
        <stp>##V3_BFIELDINFOV12</stp>
        <stp>[ticker_list (1).xlsx]Sheet4!R802C1</stp>
        <stp>CF_DVD_PAID</stp>
        <tr r="A802" s="4"/>
      </tp>
      <tp t="s">
        <v>#N/A Requesting Data...</v>
        <stp/>
        <stp>##V3_BFIELDINFOV12</stp>
        <stp>[ticker_list (1).xlsx]Sheet4!R912C1</stp>
        <stp>CF_DVD_PAID</stp>
        <tr r="A912" s="4"/>
      </tp>
      <tp t="s">
        <v>#N/A Requesting Data...</v>
        <stp/>
        <stp>##V3_BFIELDINFOV12</stp>
        <stp>[ticker_list (1).xlsx]Sheet4!R1019C1</stp>
        <stp>TOT_DEBT_TO_TOT_EQY</stp>
        <tr r="A1019" s="4"/>
      </tp>
      <tp t="s">
        <v>#N/A Requesting Data...</v>
        <stp/>
        <stp>##V3_BFIELDINFOV12</stp>
        <stp>[ticker_list (1).xlsx]Sheet4!R1129C1</stp>
        <stp>TOT_DEBT_TO_TOT_EQY</stp>
        <tr r="A1129" s="4"/>
      </tp>
      <tp t="s">
        <v>#N/A Requesting Data...</v>
        <stp/>
        <stp>##V3_BFIELDINFOV12</stp>
        <stp>[ticker_list (1).xlsx]Sheet4!R1033C1</stp>
        <stp>CF_DVD_PAID</stp>
        <tr r="A1033" s="4"/>
      </tp>
      <tp t="s">
        <v>#N/A Requesting Data...</v>
        <stp/>
        <stp>##V3_BFIELDINFOV12</stp>
        <stp>[ticker_list (1).xlsx]Sheet4!R1020C1</stp>
        <stp>SALES_REV_TURN</stp>
        <tr r="A1020" s="4"/>
      </tp>
      <tp t="s">
        <v>#N/A Requesting Data...</v>
        <stp/>
        <stp>##V3_BFIELDINFOV12</stp>
        <stp>[ticker_list (1).xlsx]Ticker!R1043C1</stp>
        <stp>SALES_REV_TURN</stp>
        <tr r="A1043" s="1"/>
      </tp>
      <tp t="s">
        <v>#N/A Requesting Data...</v>
        <stp/>
        <stp>##V3_BFIELDINFOV12</stp>
        <stp>[ticker_list (1).xlsx]Sheet4!R227C1</stp>
        <stp>TOT_DEBT_TO_TOT_EQY</stp>
        <tr r="A227" s="4"/>
      </tp>
      <tp t="s">
        <v>#N/A Requesting Data...</v>
        <stp/>
        <stp>##V3_BFIELDINFOV12</stp>
        <stp>[ticker_list (1).xlsx]Sheet4!R337C1</stp>
        <stp>TOT_DEBT_TO_TOT_EQY</stp>
        <tr r="A337" s="4"/>
      </tp>
      <tp t="s">
        <v>#N/A Requesting Data...</v>
        <stp/>
        <stp>##V3_BFIELDINFOV12</stp>
        <stp>[ticker_list (1).xlsx]Sheet4!R117C1</stp>
        <stp>TOT_DEBT_TO_TOT_EQY</stp>
        <tr r="A117" s="4"/>
      </tp>
      <tp t="s">
        <v>#N/A Requesting Data...</v>
        <stp/>
        <stp>##V3_BFIELDINFOV12</stp>
        <stp>[ticker_list (1).xlsx]Sheet4!R667C1</stp>
        <stp>TOT_DEBT_TO_TOT_EQY</stp>
        <tr r="A667" s="4"/>
      </tp>
      <tp t="s">
        <v>#N/A Requesting Data...</v>
        <stp/>
        <stp>##V3_BFIELDINFOV12</stp>
        <stp>[ticker_list (1).xlsx]Sheet4!R777C1</stp>
        <stp>TOT_DEBT_TO_TOT_EQY</stp>
        <tr r="A777" s="4"/>
      </tp>
      <tp t="s">
        <v>#N/A Requesting Data...</v>
        <stp/>
        <stp>##V3_BFIELDINFOV12</stp>
        <stp>[ticker_list (1).xlsx]Sheet4!R447C1</stp>
        <stp>TOT_DEBT_TO_TOT_EQY</stp>
        <tr r="A447" s="4"/>
      </tp>
      <tp t="s">
        <v>#N/A Requesting Data...</v>
        <stp/>
        <stp>##V3_BFIELDINFOV12</stp>
        <stp>[ticker_list (1).xlsx]Sheet4!R557C1</stp>
        <stp>TOT_DEBT_TO_TOT_EQY</stp>
        <tr r="A557" s="4"/>
      </tp>
      <tp t="s">
        <v>#N/A Requesting Data...</v>
        <stp/>
        <stp>##V3_BFIELDINFOV12</stp>
        <stp>[ticker_list (1).xlsx]Sheet4!R887C1</stp>
        <stp>TOT_DEBT_TO_TOT_EQY</stp>
        <tr r="A887" s="4"/>
      </tp>
      <tp t="s">
        <v>#N/A Requesting Data...</v>
        <stp/>
        <stp>##V3_BFIELDINFOV12</stp>
        <stp>[ticker_list (1).xlsx]Sheet4!R997C1</stp>
        <stp>TOT_DEBT_TO_TOT_EQY</stp>
        <tr r="A997" s="4"/>
      </tp>
      <tp t="s">
        <v>#N/A Requesting Data...</v>
        <stp/>
        <stp>##V3_BFIELDINFOV12</stp>
        <stp>[ticker_list (1).xlsx]Ticker!R1108C1</stp>
        <stp>TOT_DEBT_TO_TOT_EQY</stp>
        <tr r="A1108" s="1"/>
      </tp>
      <tp t="s">
        <v>#N/A Requesting Data...</v>
        <stp/>
        <stp>##V3_BFIELDINFOV12</stp>
        <stp>[ticker_list (1).xlsx]Ticker!R1122C1</stp>
        <stp>CF_DVD_PAID</stp>
        <tr r="A1122" s="1"/>
      </tp>
      <tp t="s">
        <v>#N/A Requesting Data...</v>
        <stp/>
        <stp>##V3_BFIELDINFOV12</stp>
        <stp>[ticker_list (1).xlsx]Ticker!R1012C1</stp>
        <stp>CF_DVD_PAID</stp>
        <tr r="A1012" s="1"/>
      </tp>
      <tp t="s">
        <v>#N/A Requesting Data...</v>
        <stp/>
        <stp>##V3_BFIELDINFOV12</stp>
        <stp>[ticker_list (1).xlsx]Ticker!R481C1</stp>
        <stp>TOT_DEBT_TO_TOT_EQY</stp>
        <tr r="A481" s="1"/>
      </tp>
      <tp t="s">
        <v>#N/A Requesting Data...</v>
        <stp/>
        <stp>##V3_BFIELDINFOV12</stp>
        <stp>[ticker_list (1).xlsx]Ticker!R591C1</stp>
        <stp>TOT_DEBT_TO_TOT_EQY</stp>
        <tr r="A591" s="1"/>
      </tp>
      <tp t="s">
        <v>#N/A Requesting Data...</v>
        <stp/>
        <stp>##V3_BFIELDINFOV12</stp>
        <stp>[ticker_list (1).xlsx]Ticker!R701C1</stp>
        <stp>TOT_DEBT_TO_TOT_EQY</stp>
        <tr r="A701" s="1"/>
      </tp>
      <tp t="s">
        <v>#N/A Requesting Data...</v>
        <stp/>
        <stp>##V3_BFIELDINFOV12</stp>
        <stp>[ticker_list (1).xlsx]Ticker!R151C1</stp>
        <stp>TOT_DEBT_TO_TOT_EQY</stp>
        <tr r="A151" s="1"/>
      </tp>
      <tp t="s">
        <v>#N/A Requesting Data...</v>
        <stp/>
        <stp>##V3_BFIELDINFOV12</stp>
        <stp>[ticker_list (1).xlsx]Ticker!R261C1</stp>
        <stp>TOT_DEBT_TO_TOT_EQY</stp>
        <tr r="A261" s="1"/>
      </tp>
      <tp t="s">
        <v>#N/A Requesting Data...</v>
        <stp/>
        <stp>##V3_BFIELDINFOV12</stp>
        <stp>[ticker_list (1).xlsx]Ticker!R371C1</stp>
        <stp>TOT_DEBT_TO_TOT_EQY</stp>
        <tr r="A371" s="1"/>
      </tp>
      <tp t="s">
        <v>#N/A Requesting Data...</v>
        <stp/>
        <stp>##V3_BFIELDINFOV12</stp>
        <stp>[ticker_list (1).xlsx]Ticker!R811C1</stp>
        <stp>TOT_DEBT_TO_TOT_EQY</stp>
        <tr r="A811" s="1"/>
      </tp>
      <tp t="s">
        <v>#N/A Requesting Data...</v>
        <stp/>
        <stp>##V3_BFIELDINFOV12</stp>
        <stp>[ticker_list (1).xlsx]Ticker!R921C1</stp>
        <stp>TOT_DEBT_TO_TOT_EQY</stp>
        <tr r="A921" s="1"/>
      </tp>
      <tp t="s">
        <v>#N/A Requesting Data...</v>
        <stp/>
        <stp>##V3_BFIELDINFOV12</stp>
        <stp>[ticker_list (1).xlsx]Sheet4!R1096C1</stp>
        <stp>TOT_DEBT_TO_TOT_EQY</stp>
        <tr r="A1096" s="4"/>
      </tp>
      <tp t="s">
        <v>#N/A Requesting Data...</v>
        <stp/>
        <stp>##V3_BFIELDINFOV12</stp>
        <stp>[ticker_list (1).xlsx]Ticker!R6C1</stp>
        <stp>TOTAL_EQUITY</stp>
        <tr r="A6" s="1"/>
      </tp>
      <tp t="s">
        <v>#N/A Requesting Data...</v>
        <stp/>
        <stp>##V3_BFIELDINFOV12</stp>
        <stp>[ticker_list (1).xlsx]Sheet4!R1130C1</stp>
        <stp>SALES_REV_TURN</stp>
        <tr r="A1130" s="4"/>
      </tp>
      <tp t="s">
        <v>#N/A Requesting Data...</v>
        <stp/>
        <stp>##V3_BFIELDINFOV12</stp>
        <stp>[ticker_list (1).xlsx]Sheet4!R1031C1</stp>
        <stp>SALES_REV_TURN</stp>
        <tr r="A1031" s="4"/>
      </tp>
      <tp t="s">
        <v>#N/A Requesting Data...</v>
        <stp/>
        <stp>##V3_BFIELDINFOV12</stp>
        <stp>[ticker_list (1).xlsx]Ticker!R1054C1</stp>
        <stp>SALES_REV_TURN</stp>
        <tr r="A1054" s="1"/>
      </tp>
      <tp t="s">
        <v>#N/A Requesting Data...</v>
        <stp/>
        <stp>##V3_BFIELDINFOV12</stp>
        <stp>[ticker_list (1).xlsx]Sheet4!R216C1</stp>
        <stp>TOT_DEBT_TO_TOT_EQY</stp>
        <tr r="A216" s="4"/>
      </tp>
      <tp t="s">
        <v>#N/A Requesting Data...</v>
        <stp/>
        <stp>##V3_BFIELDINFOV12</stp>
        <stp>[ticker_list (1).xlsx]Sheet4!R326C1</stp>
        <stp>TOT_DEBT_TO_TOT_EQY</stp>
        <tr r="A326" s="4"/>
      </tp>
      <tp t="s">
        <v>#N/A Requesting Data...</v>
        <stp/>
        <stp>##V3_BFIELDINFOV12</stp>
        <stp>[ticker_list (1).xlsx]Sheet4!R106C1</stp>
        <stp>TOT_DEBT_TO_TOT_EQY</stp>
        <tr r="A106" s="4"/>
      </tp>
      <tp t="s">
        <v>#N/A Requesting Data...</v>
        <stp/>
        <stp>##V3_BFIELDINFOV12</stp>
        <stp>[ticker_list (1).xlsx]Sheet4!R656C1</stp>
        <stp>TOT_DEBT_TO_TOT_EQY</stp>
        <tr r="A656" s="4"/>
      </tp>
      <tp t="s">
        <v>#N/A Requesting Data...</v>
        <stp/>
        <stp>##V3_BFIELDINFOV12</stp>
        <stp>[ticker_list (1).xlsx]Sheet4!R766C1</stp>
        <stp>TOT_DEBT_TO_TOT_EQY</stp>
        <tr r="A766" s="4"/>
      </tp>
      <tp t="s">
        <v>#N/A Requesting Data...</v>
        <stp/>
        <stp>##V3_BFIELDINFOV12</stp>
        <stp>[ticker_list (1).xlsx]Sheet4!R436C1</stp>
        <stp>TOT_DEBT_TO_TOT_EQY</stp>
        <tr r="A436" s="4"/>
      </tp>
      <tp t="s">
        <v>#N/A Requesting Data...</v>
        <stp/>
        <stp>##V3_BFIELDINFOV12</stp>
        <stp>[ticker_list (1).xlsx]Sheet4!R546C1</stp>
        <stp>TOT_DEBT_TO_TOT_EQY</stp>
        <tr r="A546" s="4"/>
      </tp>
      <tp t="s">
        <v>#N/A Requesting Data...</v>
        <stp/>
        <stp>##V3_BFIELDINFOV12</stp>
        <stp>[ticker_list (1).xlsx]Sheet4!R876C1</stp>
        <stp>TOT_DEBT_TO_TOT_EQY</stp>
        <tr r="A876" s="4"/>
      </tp>
      <tp t="s">
        <v>#N/A Requesting Data...</v>
        <stp/>
        <stp>##V3_BFIELDINFOV12</stp>
        <stp>[ticker_list (1).xlsx]Sheet4!R986C1</stp>
        <stp>TOT_DEBT_TO_TOT_EQY</stp>
        <tr r="A986" s="4"/>
      </tp>
      <tp t="s">
        <v>#N/A Requesting Data...</v>
        <stp/>
        <stp>##V3_BFIELDINFOV12</stp>
        <stp>[ticker_list (1).xlsx]Ticker!R1119C1</stp>
        <stp>TOT_DEBT_TO_TOT_EQY</stp>
        <tr r="A1119" s="1"/>
      </tp>
      <tp t="s">
        <v>#N/A Requesting Data...</v>
        <stp/>
        <stp>##V3_BFIELDINFOV12</stp>
        <stp>[ticker_list (1).xlsx]Ticker!R1009C1</stp>
        <stp>TOT_DEBT_TO_TOT_EQY</stp>
        <tr r="A1009" s="1"/>
      </tp>
      <tp t="s">
        <v>#N/A Requesting Data...</v>
        <stp/>
        <stp>##V3_BFIELDINFOV12</stp>
        <stp>[ticker_list (1).xlsx]Ticker!R1133C1</stp>
        <stp>CF_DVD_PAID</stp>
        <tr r="A1133" s="1"/>
      </tp>
      <tp t="s">
        <v>#N/A Requesting Data...</v>
        <stp/>
        <stp>##V3_BFIELDINFOV12</stp>
        <stp>[ticker_list (1).xlsx]Ticker!R1023C1</stp>
        <stp>CF_DVD_PAID</stp>
        <tr r="A1023" s="1"/>
      </tp>
      <tp t="s">
        <v>#N/A Requesting Data...</v>
        <stp/>
        <stp>##V3_BFIELDINFOV12</stp>
        <stp>[ticker_list (1).xlsx]Ticker!R470C1</stp>
        <stp>TOT_DEBT_TO_TOT_EQY</stp>
        <tr r="A470" s="1"/>
      </tp>
      <tp t="s">
        <v>#N/A Requesting Data...</v>
        <stp/>
        <stp>##V3_BFIELDINFOV12</stp>
        <stp>[ticker_list (1).xlsx]Ticker!R580C1</stp>
        <stp>TOT_DEBT_TO_TOT_EQY</stp>
        <tr r="A580" s="1"/>
      </tp>
      <tp t="s">
        <v>#N/A Requesting Data...</v>
        <stp/>
        <stp>##V3_BFIELDINFOV12</stp>
        <stp>[ticker_list (1).xlsx]Ticker!R690C1</stp>
        <stp>TOT_DEBT_TO_TOT_EQY</stp>
        <tr r="A690" s="1"/>
      </tp>
      <tp t="s">
        <v>#N/A Requesting Data...</v>
        <stp/>
        <stp>##V3_BFIELDINFOV12</stp>
        <stp>[ticker_list (1).xlsx]Ticker!R140C1</stp>
        <stp>TOT_DEBT_TO_TOT_EQY</stp>
        <tr r="A140" s="1"/>
      </tp>
      <tp t="s">
        <v>#N/A Requesting Data...</v>
        <stp/>
        <stp>##V3_BFIELDINFOV12</stp>
        <stp>[ticker_list (1).xlsx]Ticker!R250C1</stp>
        <stp>TOT_DEBT_TO_TOT_EQY</stp>
        <tr r="A250" s="1"/>
      </tp>
      <tp t="s">
        <v>#N/A Requesting Data...</v>
        <stp/>
        <stp>##V3_BFIELDINFOV12</stp>
        <stp>[ticker_list (1).xlsx]Ticker!R360C1</stp>
        <stp>TOT_DEBT_TO_TOT_EQY</stp>
        <tr r="A360" s="1"/>
      </tp>
      <tp t="s">
        <v>#N/A Requesting Data...</v>
        <stp/>
        <stp>##V3_BFIELDINFOV12</stp>
        <stp>[ticker_list (1).xlsx]Ticker!R800C1</stp>
        <stp>TOT_DEBT_TO_TOT_EQY</stp>
        <tr r="A800" s="1"/>
      </tp>
      <tp t="s">
        <v>#N/A Requesting Data...</v>
        <stp/>
        <stp>##V3_BFIELDINFOV12</stp>
        <stp>[ticker_list (1).xlsx]Ticker!R910C1</stp>
        <stp>TOT_DEBT_TO_TOT_EQY</stp>
        <tr r="A910" s="1"/>
      </tp>
      <tp t="s">
        <v>#N/A Requesting Data...</v>
        <stp/>
        <stp>##V3_BFIELDINFOV12</stp>
        <stp>[ticker_list (1).xlsx]Sheet4!R1107C1</stp>
        <stp>TOT_DEBT_TO_TOT_EQY</stp>
        <tr r="A1107" s="4"/>
      </tp>
      <tp t="s">
        <v>#N/A Requesting Data...</v>
        <stp/>
        <stp>##V3_BFIELDINFOV12</stp>
        <stp>[ticker_list (1).xlsx]Sheet4!R1108C1</stp>
        <stp>SALES_REV_TURN</stp>
        <tr r="A1108" s="4"/>
      </tp>
      <tp t="s">
        <v>#N/A Requesting Data...</v>
        <stp/>
        <stp>##V3_BFIELDINFOV12</stp>
        <stp>[ticker_list (1).xlsx]Sheet4!R1009C1</stp>
        <stp>SALES_REV_TURN</stp>
        <tr r="A1009" s="4"/>
      </tp>
      <tp t="s">
        <v>#N/A Requesting Data...</v>
        <stp/>
        <stp>##V3_BFIELDINFOV12</stp>
        <stp>[ticker_list (1).xlsx]Ticker!R1065C1</stp>
        <stp>SALES_REV_TURN</stp>
        <tr r="A1065" s="1"/>
      </tp>
      <tp t="s">
        <v>#N/A Requesting Data...</v>
        <stp/>
        <stp>##V3_BFIELDINFOV12</stp>
        <stp>[ticker_list (1).xlsx]Sheet4!R205C1</stp>
        <stp>TOT_DEBT_TO_TOT_EQY</stp>
        <tr r="A205" s="4"/>
      </tp>
      <tp t="s">
        <v>#N/A Requesting Data...</v>
        <stp/>
        <stp>##V3_BFIELDINFOV12</stp>
        <stp>[ticker_list (1).xlsx]Sheet4!R315C1</stp>
        <stp>TOT_DEBT_TO_TOT_EQY</stp>
        <tr r="A315" s="4"/>
      </tp>
      <tp t="s">
        <v>#N/A Requesting Data...</v>
        <stp/>
        <stp>##V3_BFIELDINFOV12</stp>
        <stp>[ticker_list (1).xlsx]Sheet4!R645C1</stp>
        <stp>TOT_DEBT_TO_TOT_EQY</stp>
        <tr r="A645" s="4"/>
      </tp>
      <tp t="s">
        <v>#N/A Requesting Data...</v>
        <stp/>
        <stp>##V3_BFIELDINFOV12</stp>
        <stp>[ticker_list (1).xlsx]Sheet4!R755C1</stp>
        <stp>TOT_DEBT_TO_TOT_EQY</stp>
        <tr r="A755" s="4"/>
      </tp>
      <tp t="s">
        <v>#N/A Requesting Data...</v>
        <stp/>
        <stp>##V3_BFIELDINFOV12</stp>
        <stp>[ticker_list (1).xlsx]Sheet4!R425C1</stp>
        <stp>TOT_DEBT_TO_TOT_EQY</stp>
        <tr r="A425" s="4"/>
      </tp>
      <tp t="s">
        <v>#N/A Requesting Data...</v>
        <stp/>
        <stp>##V3_BFIELDINFOV12</stp>
        <stp>[ticker_list (1).xlsx]Sheet4!R535C1</stp>
        <stp>TOT_DEBT_TO_TOT_EQY</stp>
        <tr r="A535" s="4"/>
      </tp>
      <tp t="s">
        <v>#N/A Requesting Data...</v>
        <stp/>
        <stp>##V3_BFIELDINFOV12</stp>
        <stp>[ticker_list (1).xlsx]Sheet4!R865C1</stp>
        <stp>TOT_DEBT_TO_TOT_EQY</stp>
        <tr r="A865" s="4"/>
      </tp>
      <tp t="s">
        <v>#N/A Requesting Data...</v>
        <stp/>
        <stp>##V3_BFIELDINFOV12</stp>
        <stp>[ticker_list (1).xlsx]Sheet4!R975C1</stp>
        <stp>TOT_DEBT_TO_TOT_EQY</stp>
        <tr r="A975" s="4"/>
      </tp>
      <tp t="s">
        <v>#N/A Requesting Data...</v>
        <stp/>
        <stp>##V3_BFIELDINFOV12</stp>
        <stp>[ticker_list (1).xlsx]Ticker!R429C1</stp>
        <stp>CF_DVD_PAID</stp>
        <tr r="A429" s="1"/>
      </tp>
      <tp t="s">
        <v>#N/A Requesting Data...</v>
        <stp/>
        <stp>##V3_BFIELDINFOV12</stp>
        <stp>[ticker_list (1).xlsx]Ticker!R539C1</stp>
        <stp>CF_DVD_PAID</stp>
        <tr r="A539" s="1"/>
      </tp>
      <tp t="s">
        <v>#N/A Requesting Data...</v>
        <stp/>
        <stp>##V3_BFIELDINFOV12</stp>
        <stp>[ticker_list (1).xlsx]Ticker!R649C1</stp>
        <stp>CF_DVD_PAID</stp>
        <tr r="A649" s="1"/>
      </tp>
      <tp t="s">
        <v>#N/A Requesting Data...</v>
        <stp/>
        <stp>##V3_BFIELDINFOV12</stp>
        <stp>[ticker_list (1).xlsx]Ticker!R759C1</stp>
        <stp>CF_DVD_PAID</stp>
        <tr r="A759" s="1"/>
      </tp>
      <tp t="s">
        <v>#N/A Requesting Data...</v>
        <stp/>
        <stp>##V3_BFIELDINFOV12</stp>
        <stp>[ticker_list (1).xlsx]Ticker!R209C1</stp>
        <stp>CF_DVD_PAID</stp>
        <tr r="A209" s="1"/>
      </tp>
      <tp t="s">
        <v>#N/A Requesting Data...</v>
        <stp/>
        <stp>##V3_BFIELDINFOV12</stp>
        <stp>[ticker_list (1).xlsx]Ticker!R319C1</stp>
        <stp>CF_DVD_PAID</stp>
        <tr r="A319" s="1"/>
      </tp>
      <tp t="s">
        <v>#N/A Requesting Data...</v>
        <stp/>
        <stp>##V3_BFIELDINFOV12</stp>
        <stp>[ticker_list (1).xlsx]Ticker!R869C1</stp>
        <stp>CF_DVD_PAID</stp>
        <tr r="A869" s="1"/>
      </tp>
      <tp t="s">
        <v>#N/A Requesting Data...</v>
        <stp/>
        <stp>##V3_BFIELDINFOV12</stp>
        <stp>[ticker_list (1).xlsx]Ticker!R979C1</stp>
        <stp>CF_DVD_PAID</stp>
        <tr r="A979" s="1"/>
      </tp>
      <tp t="s">
        <v>#N/A Requesting Data...</v>
        <stp/>
        <stp>##V3_BFIELDINFOV12</stp>
        <stp>[ticker_list (1).xlsx]Ticker!R1100C1</stp>
        <stp>CF_DVD_PAID</stp>
        <tr r="A1100" s="1"/>
      </tp>
      <tp t="s">
        <v>#N/A Requesting Data...</v>
        <stp/>
        <stp>##V3_BFIELDINFOV12</stp>
        <stp>[ticker_list (1).xlsx]Ticker!R503C1</stp>
        <stp>TOT_DEBT_TO_TOT_EQY</stp>
        <tr r="A503" s="1"/>
      </tp>
      <tp t="s">
        <v>#N/A Requesting Data...</v>
        <stp/>
        <stp>##V3_BFIELDINFOV12</stp>
        <stp>[ticker_list (1).xlsx]Ticker!R613C1</stp>
        <stp>TOT_DEBT_TO_TOT_EQY</stp>
        <tr r="A613" s="1"/>
      </tp>
      <tp t="s">
        <v>#N/A Requesting Data...</v>
        <stp/>
        <stp>##V3_BFIELDINFOV12</stp>
        <stp>[ticker_list (1).xlsx]Ticker!R723C1</stp>
        <stp>TOT_DEBT_TO_TOT_EQY</stp>
        <tr r="A723" s="1"/>
      </tp>
      <tp t="s">
        <v>#N/A Requesting Data...</v>
        <stp/>
        <stp>##V3_BFIELDINFOV12</stp>
        <stp>[ticker_list (1).xlsx]Ticker!R173C1</stp>
        <stp>TOT_DEBT_TO_TOT_EQY</stp>
        <tr r="A173" s="1"/>
      </tp>
      <tp t="s">
        <v>#N/A Requesting Data...</v>
        <stp/>
        <stp>##V3_BFIELDINFOV12</stp>
        <stp>[ticker_list (1).xlsx]Ticker!R283C1</stp>
        <stp>TOT_DEBT_TO_TOT_EQY</stp>
        <tr r="A283" s="1"/>
      </tp>
      <tp t="s">
        <v>#N/A Requesting Data...</v>
        <stp/>
        <stp>##V3_BFIELDINFOV12</stp>
        <stp>[ticker_list (1).xlsx]Ticker!R393C1</stp>
        <stp>TOT_DEBT_TO_TOT_EQY</stp>
        <tr r="A393" s="1"/>
      </tp>
      <tp t="s">
        <v>#N/A Requesting Data...</v>
        <stp/>
        <stp>##V3_BFIELDINFOV12</stp>
        <stp>[ticker_list (1).xlsx]Ticker!R833C1</stp>
        <stp>TOT_DEBT_TO_TOT_EQY</stp>
        <tr r="A833" s="1"/>
      </tp>
      <tp t="s">
        <v>#N/A Requesting Data...</v>
        <stp/>
        <stp>##V3_BFIELDINFOV12</stp>
        <stp>[ticker_list (1).xlsx]Ticker!R943C1</stp>
        <stp>TOT_DEBT_TO_TOT_EQY</stp>
        <tr r="A943" s="1"/>
      </tp>
      <tp t="s">
        <v>#N/A Requesting Data...</v>
        <stp/>
        <stp>##V3_BFIELDINFOV12</stp>
        <stp>[ticker_list (1).xlsx]Sheet4!R1074C1</stp>
        <stp>TOT_DEBT_TO_TOT_EQY</stp>
        <tr r="A1074" s="4"/>
      </tp>
      <tp t="s">
        <v>#N/A Requesting Data...</v>
        <stp/>
        <stp>##V3_BFIELDINFOV12</stp>
        <stp>[ticker_list (1).xlsx]Ticker!R1076C1</stp>
        <stp>SALES_REV_TURN</stp>
        <tr r="A1076" s="1"/>
      </tp>
      <tp t="s">
        <v>#N/A Requesting Data...</v>
        <stp/>
        <stp>##V3_BFIELDINFOV12</stp>
        <stp>[ticker_list (1).xlsx]Sheet4!R1119C1</stp>
        <stp>SALES_REV_TURN</stp>
        <tr r="A1119" s="4"/>
      </tp>
      <tp t="s">
        <v>#N/A Requesting Data...</v>
        <stp/>
        <stp>##V3_BFIELDINFOV12</stp>
        <stp>[ticker_list (1).xlsx]Sheet4!R304C1</stp>
        <stp>TOT_DEBT_TO_TOT_EQY</stp>
        <tr r="A304" s="4"/>
      </tp>
      <tp t="s">
        <v>#N/A Requesting Data...</v>
        <stp/>
        <stp>##V3_BFIELDINFOV12</stp>
        <stp>[ticker_list (1).xlsx]Sheet4!R194C1</stp>
        <stp>TOT_DEBT_TO_TOT_EQY</stp>
        <tr r="A194" s="4"/>
      </tp>
      <tp t="s">
        <v>#N/A Requesting Data...</v>
        <stp/>
        <stp>##V3_BFIELDINFOV12</stp>
        <stp>[ticker_list (1).xlsx]Sheet4!R634C1</stp>
        <stp>TOT_DEBT_TO_TOT_EQY</stp>
        <tr r="A634" s="4"/>
      </tp>
      <tp t="s">
        <v>#N/A Requesting Data...</v>
        <stp/>
        <stp>##V3_BFIELDINFOV12</stp>
        <stp>[ticker_list (1).xlsx]Sheet4!R744C1</stp>
        <stp>TOT_DEBT_TO_TOT_EQY</stp>
        <tr r="A744" s="4"/>
      </tp>
      <tp t="s">
        <v>#N/A Requesting Data...</v>
        <stp/>
        <stp>##V3_BFIELDINFOV12</stp>
        <stp>[ticker_list (1).xlsx]Sheet4!R414C1</stp>
        <stp>TOT_DEBT_TO_TOT_EQY</stp>
        <tr r="A414" s="4"/>
      </tp>
      <tp t="s">
        <v>#N/A Requesting Data...</v>
        <stp/>
        <stp>##V3_BFIELDINFOV12</stp>
        <stp>[ticker_list (1).xlsx]Sheet4!R524C1</stp>
        <stp>TOT_DEBT_TO_TOT_EQY</stp>
        <tr r="A524" s="4"/>
      </tp>
      <tp t="s">
        <v>#N/A Requesting Data...</v>
        <stp/>
        <stp>##V3_BFIELDINFOV12</stp>
        <stp>[ticker_list (1).xlsx]Sheet4!R854C1</stp>
        <stp>TOT_DEBT_TO_TOT_EQY</stp>
        <tr r="A854" s="4"/>
      </tp>
      <tp t="s">
        <v>#N/A Requesting Data...</v>
        <stp/>
        <stp>##V3_BFIELDINFOV12</stp>
        <stp>[ticker_list (1).xlsx]Sheet4!R964C1</stp>
        <stp>TOT_DEBT_TO_TOT_EQY</stp>
        <tr r="A964" s="4"/>
      </tp>
      <tp t="s">
        <v>#N/A Requesting Data...</v>
        <stp/>
        <stp>##V3_BFIELDINFOV12</stp>
        <stp>[ticker_list (1).xlsx]Ticker!R418C1</stp>
        <stp>CF_DVD_PAID</stp>
        <tr r="A418" s="1"/>
      </tp>
      <tp t="s">
        <v>#N/A Requesting Data...</v>
        <stp/>
        <stp>##V3_BFIELDINFOV12</stp>
        <stp>[ticker_list (1).xlsx]Ticker!R528C1</stp>
        <stp>CF_DVD_PAID</stp>
        <tr r="A528" s="1"/>
      </tp>
      <tp t="s">
        <v>#N/A Requesting Data...</v>
        <stp/>
        <stp>##V3_BFIELDINFOV12</stp>
        <stp>[ticker_list (1).xlsx]Ticker!R638C1</stp>
        <stp>CF_DVD_PAID</stp>
        <tr r="A638" s="1"/>
      </tp>
      <tp t="s">
        <v>#N/A Requesting Data...</v>
        <stp/>
        <stp>##V3_BFIELDINFOV12</stp>
        <stp>[ticker_list (1).xlsx]Ticker!R748C1</stp>
        <stp>CF_DVD_PAID</stp>
        <tr r="A748" s="1"/>
      </tp>
      <tp t="s">
        <v>#N/A Requesting Data...</v>
        <stp/>
        <stp>##V3_BFIELDINFOV12</stp>
        <stp>[ticker_list (1).xlsx]Ticker!R198C1</stp>
        <stp>CF_DVD_PAID</stp>
        <tr r="A198" s="1"/>
      </tp>
      <tp t="s">
        <v>#N/A Requesting Data...</v>
        <stp/>
        <stp>##V3_BFIELDINFOV12</stp>
        <stp>[ticker_list (1).xlsx]Ticker!R308C1</stp>
        <stp>CF_DVD_PAID</stp>
        <tr r="A308" s="1"/>
      </tp>
      <tp t="s">
        <v>#N/A Requesting Data...</v>
        <stp/>
        <stp>##V3_BFIELDINFOV12</stp>
        <stp>[ticker_list (1).xlsx]Ticker!R858C1</stp>
        <stp>CF_DVD_PAID</stp>
        <tr r="A858" s="1"/>
      </tp>
      <tp t="s">
        <v>#N/A Requesting Data...</v>
        <stp/>
        <stp>##V3_BFIELDINFOV12</stp>
        <stp>[ticker_list (1).xlsx]Ticker!R968C1</stp>
        <stp>CF_DVD_PAID</stp>
        <tr r="A968" s="1"/>
      </tp>
      <tp t="s">
        <v>#N/A Requesting Data...</v>
        <stp/>
        <stp>##V3_BFIELDINFOV12</stp>
        <stp>[ticker_list (1).xlsx]Ticker!R1111C1</stp>
        <stp>CF_DVD_PAID</stp>
        <tr r="A1111" s="1"/>
      </tp>
      <tp t="s">
        <v>#N/A Requesting Data...</v>
        <stp/>
        <stp>##V3_BFIELDINFOV12</stp>
        <stp>[ticker_list (1).xlsx]Ticker!R1001C1</stp>
        <stp>CF_DVD_PAID</stp>
        <tr r="A1001" s="1"/>
      </tp>
      <tp t="s">
        <v>#N/A Requesting Data...</v>
        <stp/>
        <stp>##V3_BFIELDINFOV12</stp>
        <stp>[ticker_list (1).xlsx]Ticker!R492C1</stp>
        <stp>TOT_DEBT_TO_TOT_EQY</stp>
        <tr r="A492" s="1"/>
      </tp>
      <tp t="s">
        <v>#N/A Requesting Data...</v>
        <stp/>
        <stp>##V3_BFIELDINFOV12</stp>
        <stp>[ticker_list (1).xlsx]Ticker!R602C1</stp>
        <stp>TOT_DEBT_TO_TOT_EQY</stp>
        <tr r="A602" s="1"/>
      </tp>
      <tp t="s">
        <v>#N/A Requesting Data...</v>
        <stp/>
        <stp>##V3_BFIELDINFOV12</stp>
        <stp>[ticker_list (1).xlsx]Ticker!R712C1</stp>
        <stp>TOT_DEBT_TO_TOT_EQY</stp>
        <tr r="A712" s="1"/>
      </tp>
      <tp t="s">
        <v>#N/A Requesting Data...</v>
        <stp/>
        <stp>##V3_BFIELDINFOV12</stp>
        <stp>[ticker_list (1).xlsx]Ticker!R162C1</stp>
        <stp>TOT_DEBT_TO_TOT_EQY</stp>
        <tr r="A162" s="1"/>
      </tp>
      <tp t="s">
        <v>#N/A Requesting Data...</v>
        <stp/>
        <stp>##V3_BFIELDINFOV12</stp>
        <stp>[ticker_list (1).xlsx]Ticker!R272C1</stp>
        <stp>TOT_DEBT_TO_TOT_EQY</stp>
        <tr r="A272" s="1"/>
      </tp>
      <tp t="s">
        <v>#N/A Requesting Data...</v>
        <stp/>
        <stp>##V3_BFIELDINFOV12</stp>
        <stp>[ticker_list (1).xlsx]Ticker!R382C1</stp>
        <stp>TOT_DEBT_TO_TOT_EQY</stp>
        <tr r="A382" s="1"/>
      </tp>
      <tp t="s">
        <v>#N/A Requesting Data...</v>
        <stp/>
        <stp>##V3_BFIELDINFOV12</stp>
        <stp>[ticker_list (1).xlsx]Ticker!R822C1</stp>
        <stp>TOT_DEBT_TO_TOT_EQY</stp>
        <tr r="A822" s="1"/>
      </tp>
      <tp t="s">
        <v>#N/A Requesting Data...</v>
        <stp/>
        <stp>##V3_BFIELDINFOV12</stp>
        <stp>[ticker_list (1).xlsx]Ticker!R932C1</stp>
        <stp>TOT_DEBT_TO_TOT_EQY</stp>
        <tr r="A932" s="1"/>
      </tp>
      <tp t="s">
        <v>#N/A Requesting Data...</v>
        <stp/>
        <stp>##V3_BFIELDINFOV12</stp>
        <stp>[ticker_list (1).xlsx]Sheet4!R1085C1</stp>
        <stp>TOT_DEBT_TO_TOT_EQY</stp>
        <tr r="A1085" s="4"/>
      </tp>
      <tp t="s">
        <v>#N/A Requesting Data...</v>
        <stp/>
        <stp>##V3_BFIELDINFOV12</stp>
        <stp>[ticker_list (1).xlsx]Sheet4!R825C1</stp>
        <stp>CF_DEPR_AMORT</stp>
        <tr r="A825" s="4"/>
      </tp>
      <tp t="s">
        <v>#N/A Requesting Data...</v>
        <stp/>
        <stp>##V3_BFIELDINFOV12</stp>
        <stp>[ticker_list (1).xlsx]Sheet4!R836C1</stp>
        <stp>CF_DEPR_AMORT</stp>
        <tr r="A836" s="4"/>
      </tp>
      <tp t="s">
        <v>#N/A Requesting Data...</v>
        <stp/>
        <stp>##V3_BFIELDINFOV12</stp>
        <stp>[ticker_list (1).xlsx]Sheet4!R803C1</stp>
        <stp>CF_DEPR_AMORT</stp>
        <tr r="A803" s="4"/>
      </tp>
      <tp t="s">
        <v>#N/A Requesting Data...</v>
        <stp/>
        <stp>##V3_BFIELDINFOV12</stp>
        <stp>[ticker_list (1).xlsx]Sheet4!R814C1</stp>
        <stp>CF_DEPR_AMORT</stp>
        <tr r="A814" s="4"/>
      </tp>
      <tp t="s">
        <v>#N/A Requesting Data...</v>
        <stp/>
        <stp>##V3_BFIELDINFOV12</stp>
        <stp>[ticker_list (1).xlsx]Sheet4!R869C1</stp>
        <stp>CF_DEPR_AMORT</stp>
        <tr r="A869" s="4"/>
      </tp>
      <tp t="s">
        <v>#N/A Requesting Data...</v>
        <stp/>
        <stp>##V3_BFIELDINFOV12</stp>
        <stp>[ticker_list (1).xlsx]Sheet4!R847C1</stp>
        <stp>CF_DEPR_AMORT</stp>
        <tr r="A847" s="4"/>
      </tp>
      <tp t="s">
        <v>#N/A Requesting Data...</v>
        <stp/>
        <stp>##V3_BFIELDINFOV12</stp>
        <stp>[ticker_list (1).xlsx]Sheet4!R858C1</stp>
        <stp>CF_DEPR_AMORT</stp>
        <tr r="A858" s="4"/>
      </tp>
      <tp t="s">
        <v>#N/A Requesting Data...</v>
        <stp/>
        <stp>##V3_BFIELDINFOV12</stp>
        <stp>[ticker_list (1).xlsx]Sheet4!R880C1</stp>
        <stp>CF_DEPR_AMORT</stp>
        <tr r="A880" s="4"/>
      </tp>
      <tp t="s">
        <v>#N/A Requesting Data...</v>
        <stp/>
        <stp>##V3_BFIELDINFOV12</stp>
        <stp>[ticker_list (1).xlsx]Sheet4!R891C1</stp>
        <stp>CF_DEPR_AMORT</stp>
        <tr r="A891" s="4"/>
      </tp>
      <tp t="s">
        <v>#N/A Requesting Data...</v>
        <stp/>
        <stp>##V3_BFIELDINFOV12</stp>
        <stp>[ticker_list (1).xlsx]Sheet4!R1064C1</stp>
        <stp>SALES_REV_TURN</stp>
        <tr r="A1064" s="4"/>
      </tp>
      <tp t="s">
        <v>#N/A Requesting Data...</v>
        <stp/>
        <stp>##V3_BFIELDINFOV12</stp>
        <stp>[ticker_list (1).xlsx]Ticker!R1109C1</stp>
        <stp>SALES_REV_TURN</stp>
        <tr r="A1109" s="1"/>
      </tp>
      <tp t="s">
        <v>#N/A Requesting Data...</v>
        <stp/>
        <stp>##V3_BFIELDINFOV12</stp>
        <stp>[ticker_list (1).xlsx]Sheet4!R293C1</stp>
        <stp>TOT_DEBT_TO_TOT_EQY</stp>
        <tr r="A293" s="4"/>
      </tp>
      <tp t="s">
        <v>#N/A Requesting Data...</v>
        <stp/>
        <stp>##V3_BFIELDINFOV12</stp>
        <stp>[ticker_list (1).xlsx]Sheet4!R183C1</stp>
        <stp>TOT_DEBT_TO_TOT_EQY</stp>
        <tr r="A183" s="4"/>
      </tp>
      <tp t="s">
        <v>#N/A Requesting Data...</v>
        <stp/>
        <stp>##V3_BFIELDINFOV12</stp>
        <stp>[ticker_list (1).xlsx]Sheet4!R623C1</stp>
        <stp>TOT_DEBT_TO_TOT_EQY</stp>
        <tr r="A623" s="4"/>
      </tp>
      <tp t="s">
        <v>#N/A Requesting Data...</v>
        <stp/>
        <stp>##V3_BFIELDINFOV12</stp>
        <stp>[ticker_list (1).xlsx]Sheet4!R733C1</stp>
        <stp>TOT_DEBT_TO_TOT_EQY</stp>
        <tr r="A733" s="4"/>
      </tp>
      <tp t="s">
        <v>#N/A Requesting Data...</v>
        <stp/>
        <stp>##V3_BFIELDINFOV12</stp>
        <stp>[ticker_list (1).xlsx]Sheet4!R403C1</stp>
        <stp>TOT_DEBT_TO_TOT_EQY</stp>
        <tr r="A403" s="4"/>
      </tp>
      <tp t="s">
        <v>#N/A Requesting Data...</v>
        <stp/>
        <stp>##V3_BFIELDINFOV12</stp>
        <stp>[ticker_list (1).xlsx]Sheet4!R513C1</stp>
        <stp>TOT_DEBT_TO_TOT_EQY</stp>
        <tr r="A513" s="4"/>
      </tp>
      <tp t="s">
        <v>#N/A Requesting Data...</v>
        <stp/>
        <stp>##V3_BFIELDINFOV12</stp>
        <stp>[ticker_list (1).xlsx]Sheet4!R843C1</stp>
        <stp>TOT_DEBT_TO_TOT_EQY</stp>
        <tr r="A843" s="4"/>
      </tp>
      <tp t="s">
        <v>#N/A Requesting Data...</v>
        <stp/>
        <stp>##V3_BFIELDINFOV12</stp>
        <stp>[ticker_list (1).xlsx]Sheet4!R953C1</stp>
        <stp>TOT_DEBT_TO_TOT_EQY</stp>
        <tr r="A953" s="4"/>
      </tp>
      <tp t="s">
        <v>#N/A Requesting Data...</v>
        <stp/>
        <stp>##V3_BFIELDINFOV12</stp>
        <stp>[ticker_list (1).xlsx]Sheet4!R219C1</stp>
        <stp>CF_DVD_PAID</stp>
        <tr r="A219" s="4"/>
      </tp>
      <tp t="s">
        <v>#N/A Requesting Data...</v>
        <stp/>
        <stp>##V3_BFIELDINFOV12</stp>
        <stp>[ticker_list (1).xlsx]Sheet4!R329C1</stp>
        <stp>CF_DVD_PAID</stp>
        <tr r="A329" s="4"/>
      </tp>
      <tp t="s">
        <v>#N/A Requesting Data...</v>
        <stp/>
        <stp>##V3_BFIELDINFOV12</stp>
        <stp>[ticker_list (1).xlsx]Sheet4!R109C1</stp>
        <stp>CF_DVD_PAID</stp>
        <tr r="A109" s="4"/>
      </tp>
      <tp t="s">
        <v>#N/A Requesting Data...</v>
        <stp/>
        <stp>##V3_BFIELDINFOV12</stp>
        <stp>[ticker_list (1).xlsx]Sheet4!R659C1</stp>
        <stp>CF_DVD_PAID</stp>
        <tr r="A659" s="4"/>
      </tp>
      <tp t="s">
        <v>#N/A Requesting Data...</v>
        <stp/>
        <stp>##V3_BFIELDINFOV12</stp>
        <stp>[ticker_list (1).xlsx]Sheet4!R769C1</stp>
        <stp>CF_DVD_PAID</stp>
        <tr r="A769" s="4"/>
      </tp>
      <tp t="s">
        <v>#N/A Requesting Data...</v>
        <stp/>
        <stp>##V3_BFIELDINFOV12</stp>
        <stp>[ticker_list (1).xlsx]Sheet4!R439C1</stp>
        <stp>CF_DVD_PAID</stp>
        <tr r="A439" s="4"/>
      </tp>
      <tp t="s">
        <v>#N/A Requesting Data...</v>
        <stp/>
        <stp>##V3_BFIELDINFOV12</stp>
        <stp>[ticker_list (1).xlsx]Sheet4!R549C1</stp>
        <stp>CF_DVD_PAID</stp>
        <tr r="A549" s="4"/>
      </tp>
      <tp t="s">
        <v>#N/A Requesting Data...</v>
        <stp/>
        <stp>##V3_BFIELDINFOV12</stp>
        <stp>[ticker_list (1).xlsx]Sheet4!R879C1</stp>
        <stp>CF_DVD_PAID</stp>
        <tr r="A879" s="4"/>
      </tp>
      <tp t="s">
        <v>#N/A Requesting Data...</v>
        <stp/>
        <stp>##V3_BFIELDINFOV12</stp>
        <stp>[ticker_list (1).xlsx]Sheet4!R989C1</stp>
        <stp>CF_DVD_PAID</stp>
        <tr r="A989" s="4"/>
      </tp>
      <tp t="s">
        <v>#N/A Requesting Data...</v>
        <stp/>
        <stp>##V3_BFIELDINFOV12</stp>
        <stp>[ticker_list (1).xlsx]Ticker!R1056C1</stp>
        <stp>CF_DVD_PAID</stp>
        <tr r="A1056" s="1"/>
      </tp>
      <tp t="s">
        <v>#N/A Requesting Data...</v>
        <stp/>
        <stp>##V3_BFIELDINFOV12</stp>
        <stp>[ticker_list (1).xlsx]Ticker!R415C1</stp>
        <stp>TOT_DEBT_TO_TOT_EQY</stp>
        <tr r="A415" s="1"/>
      </tp>
      <tp t="s">
        <v>#N/A Requesting Data...</v>
        <stp/>
        <stp>##V3_BFIELDINFOV12</stp>
        <stp>[ticker_list (1).xlsx]Ticker!R525C1</stp>
        <stp>TOT_DEBT_TO_TOT_EQY</stp>
        <tr r="A525" s="1"/>
      </tp>
      <tp t="s">
        <v>#N/A Requesting Data...</v>
        <stp/>
        <stp>##V3_BFIELDINFOV12</stp>
        <stp>[ticker_list (1).xlsx]Ticker!R635C1</stp>
        <stp>TOT_DEBT_TO_TOT_EQY</stp>
        <tr r="A635" s="1"/>
      </tp>
      <tp t="s">
        <v>#N/A Requesting Data...</v>
        <stp/>
        <stp>##V3_BFIELDINFOV12</stp>
        <stp>[ticker_list (1).xlsx]Ticker!R745C1</stp>
        <stp>TOT_DEBT_TO_TOT_EQY</stp>
        <tr r="A745" s="1"/>
      </tp>
      <tp t="s">
        <v>#N/A Requesting Data...</v>
        <stp/>
        <stp>##V3_BFIELDINFOV12</stp>
        <stp>[ticker_list (1).xlsx]Ticker!R195C1</stp>
        <stp>TOT_DEBT_TO_TOT_EQY</stp>
        <tr r="A195" s="1"/>
      </tp>
      <tp t="s">
        <v>#N/A Requesting Data...</v>
        <stp/>
        <stp>##V3_BFIELDINFOV12</stp>
        <stp>[ticker_list (1).xlsx]Ticker!R305C1</stp>
        <stp>TOT_DEBT_TO_TOT_EQY</stp>
        <tr r="A305" s="1"/>
      </tp>
      <tp t="s">
        <v>#N/A Requesting Data...</v>
        <stp/>
        <stp>##V3_BFIELDINFOV12</stp>
        <stp>[ticker_list (1).xlsx]Ticker!R855C1</stp>
        <stp>TOT_DEBT_TO_TOT_EQY</stp>
        <tr r="A855" s="1"/>
      </tp>
      <tp t="s">
        <v>#N/A Requesting Data...</v>
        <stp/>
        <stp>##V3_BFIELDINFOV12</stp>
        <stp>[ticker_list (1).xlsx]Ticker!R965C1</stp>
        <stp>TOT_DEBT_TO_TOT_EQY</stp>
        <tr r="A965" s="1"/>
      </tp>
      <tp t="s">
        <v>#N/A Requesting Data...</v>
        <stp/>
        <stp>##V3_BFIELDINFOV12</stp>
        <stp>[ticker_list (1).xlsx]Sheet4!R1052C1</stp>
        <stp>TOT_DEBT_TO_TOT_EQY</stp>
        <tr r="A1052" s="4"/>
      </tp>
      <tp t="s">
        <v>#N/A Requesting Data...</v>
        <stp/>
        <stp>##V3_BFIELDINFOV12</stp>
        <stp>[ticker_list (1).xlsx]Sheet4!R1088C1</stp>
        <stp>CF_DVD_PAID</stp>
        <tr r="A1088" s="4"/>
      </tp>
      <tp t="s">
        <v>#N/A Requesting Data...</v>
        <stp/>
        <stp>##V3_BFIELDINFOV12</stp>
        <stp>[ticker_list (1).xlsx]Sheet4!R924C1</stp>
        <stp>CF_DEPR_AMORT</stp>
        <tr r="A924" s="4"/>
      </tp>
      <tp t="s">
        <v>#N/A Requesting Data...</v>
        <stp/>
        <stp>##V3_BFIELDINFOV12</stp>
        <stp>[ticker_list (1).xlsx]Sheet4!R935C1</stp>
        <stp>CF_DEPR_AMORT</stp>
        <tr r="A935" s="4"/>
      </tp>
      <tp t="s">
        <v>#N/A Requesting Data...</v>
        <stp/>
        <stp>##V3_BFIELDINFOV12</stp>
        <stp>[ticker_list (1).xlsx]Sheet4!R902C1</stp>
        <stp>CF_DEPR_AMORT</stp>
        <tr r="A902" s="4"/>
      </tp>
      <tp t="s">
        <v>#N/A Requesting Data...</v>
        <stp/>
        <stp>##V3_BFIELDINFOV12</stp>
        <stp>[ticker_list (1).xlsx]Sheet4!R913C1</stp>
        <stp>CF_DEPR_AMORT</stp>
        <tr r="A913" s="4"/>
      </tp>
      <tp t="s">
        <v>#N/A Requesting Data...</v>
        <stp/>
        <stp>##V3_BFIELDINFOV12</stp>
        <stp>[ticker_list (1).xlsx]Sheet4!R968C1</stp>
        <stp>CF_DEPR_AMORT</stp>
        <tr r="A968" s="4"/>
      </tp>
      <tp t="s">
        <v>#N/A Requesting Data...</v>
        <stp/>
        <stp>##V3_BFIELDINFOV12</stp>
        <stp>[ticker_list (1).xlsx]Sheet4!R979C1</stp>
        <stp>CF_DEPR_AMORT</stp>
        <tr r="A979" s="4"/>
      </tp>
      <tp t="s">
        <v>#N/A Requesting Data...</v>
        <stp/>
        <stp>##V3_BFIELDINFOV12</stp>
        <stp>[ticker_list (1).xlsx]Sheet4!R946C1</stp>
        <stp>CF_DEPR_AMORT</stp>
        <tr r="A946" s="4"/>
      </tp>
      <tp t="s">
        <v>#N/A Requesting Data...</v>
        <stp/>
        <stp>##V3_BFIELDINFOV12</stp>
        <stp>[ticker_list (1).xlsx]Sheet4!R957C1</stp>
        <stp>CF_DEPR_AMORT</stp>
        <tr r="A957" s="4"/>
      </tp>
      <tp t="s">
        <v>#N/A Requesting Data...</v>
        <stp/>
        <stp>##V3_BFIELDINFOV12</stp>
        <stp>[ticker_list (1).xlsx]Sheet4!R990C1</stp>
        <stp>CF_DEPR_AMORT</stp>
        <tr r="A990" s="4"/>
      </tp>
      <tp t="s">
        <v>#N/A Requesting Data...</v>
        <stp/>
        <stp>##V3_BFIELDINFOV12</stp>
        <stp>[ticker_list (1).xlsx]Sheet4!R1075C1</stp>
        <stp>SALES_REV_TURN</stp>
        <tr r="A1075" s="4"/>
      </tp>
      <tp t="s">
        <v>#N/A Requesting Data...</v>
        <stp/>
        <stp>##V3_BFIELDINFOV12</stp>
        <stp>[ticker_list (1).xlsx]Ticker!R1010C1</stp>
        <stp>SALES_REV_TURN</stp>
        <tr r="A1010" s="1"/>
      </tp>
      <tp t="s">
        <v>#N/A Requesting Data...</v>
        <stp/>
        <stp>##V3_BFIELDINFOV12</stp>
        <stp>[ticker_list (1).xlsx]Sheet4!R282C1</stp>
        <stp>TOT_DEBT_TO_TOT_EQY</stp>
        <tr r="A282" s="4"/>
      </tp>
      <tp t="s">
        <v>#N/A Requesting Data...</v>
        <stp/>
        <stp>##V3_BFIELDINFOV12</stp>
        <stp>[ticker_list (1).xlsx]Sheet4!R392C1</stp>
        <stp>TOT_DEBT_TO_TOT_EQY</stp>
        <tr r="A392" s="4"/>
      </tp>
      <tp t="s">
        <v>#N/A Requesting Data...</v>
        <stp/>
        <stp>##V3_BFIELDINFOV12</stp>
        <stp>[ticker_list (1).xlsx]Sheet4!R172C1</stp>
        <stp>TOT_DEBT_TO_TOT_EQY</stp>
        <tr r="A172" s="4"/>
      </tp>
      <tp t="s">
        <v>#N/A Requesting Data...</v>
        <stp/>
        <stp>##V3_BFIELDINFOV12</stp>
        <stp>[ticker_list (1).xlsx]Sheet4!R612C1</stp>
        <stp>TOT_DEBT_TO_TOT_EQY</stp>
        <tr r="A612" s="4"/>
      </tp>
      <tp t="s">
        <v>#N/A Requesting Data...</v>
        <stp/>
        <stp>##V3_BFIELDINFOV12</stp>
        <stp>[ticker_list (1).xlsx]Sheet4!R722C1</stp>
        <stp>TOT_DEBT_TO_TOT_EQY</stp>
        <tr r="A722" s="4"/>
      </tp>
      <tp t="s">
        <v>#N/A Requesting Data...</v>
        <stp/>
        <stp>##V3_BFIELDINFOV12</stp>
        <stp>[ticker_list (1).xlsx]Sheet4!R502C1</stp>
        <stp>TOT_DEBT_TO_TOT_EQY</stp>
        <tr r="A502" s="4"/>
      </tp>
      <tp t="s">
        <v>#N/A Requesting Data...</v>
        <stp/>
        <stp>##V3_BFIELDINFOV12</stp>
        <stp>[ticker_list (1).xlsx]Sheet4!R832C1</stp>
        <stp>TOT_DEBT_TO_TOT_EQY</stp>
        <tr r="A832" s="4"/>
      </tp>
      <tp t="s">
        <v>#N/A Requesting Data...</v>
        <stp/>
        <stp>##V3_BFIELDINFOV12</stp>
        <stp>[ticker_list (1).xlsx]Sheet4!R942C1</stp>
        <stp>TOT_DEBT_TO_TOT_EQY</stp>
        <tr r="A942" s="4"/>
      </tp>
      <tp t="s">
        <v>#N/A Requesting Data...</v>
        <stp/>
        <stp>##V3_BFIELDINFOV12</stp>
        <stp>[ticker_list (1).xlsx]Sheet4!R208C1</stp>
        <stp>CF_DVD_PAID</stp>
        <tr r="A208" s="4"/>
      </tp>
      <tp t="s">
        <v>#N/A Requesting Data...</v>
        <stp/>
        <stp>##V3_BFIELDINFOV12</stp>
        <stp>[ticker_list (1).xlsx]Sheet4!R318C1</stp>
        <stp>CF_DVD_PAID</stp>
        <tr r="A318" s="4"/>
      </tp>
      <tp t="s">
        <v>#N/A Requesting Data...</v>
        <stp/>
        <stp>##V3_BFIELDINFOV12</stp>
        <stp>[ticker_list (1).xlsx]Sheet4!R648C1</stp>
        <stp>CF_DVD_PAID</stp>
        <tr r="A648" s="4"/>
      </tp>
      <tp t="s">
        <v>#N/A Requesting Data...</v>
        <stp/>
        <stp>##V3_BFIELDINFOV12</stp>
        <stp>[ticker_list (1).xlsx]Sheet4!R758C1</stp>
        <stp>CF_DVD_PAID</stp>
        <tr r="A758" s="4"/>
      </tp>
      <tp t="s">
        <v>#N/A Requesting Data...</v>
        <stp/>
        <stp>##V3_BFIELDINFOV12</stp>
        <stp>[ticker_list (1).xlsx]Sheet4!R428C1</stp>
        <stp>CF_DVD_PAID</stp>
        <tr r="A428" s="4"/>
      </tp>
      <tp t="s">
        <v>#N/A Requesting Data...</v>
        <stp/>
        <stp>##V3_BFIELDINFOV12</stp>
        <stp>[ticker_list (1).xlsx]Sheet4!R538C1</stp>
        <stp>CF_DVD_PAID</stp>
        <tr r="A538" s="4"/>
      </tp>
      <tp t="s">
        <v>#N/A Requesting Data...</v>
        <stp/>
        <stp>##V3_BFIELDINFOV12</stp>
        <stp>[ticker_list (1).xlsx]Sheet4!R868C1</stp>
        <stp>CF_DVD_PAID</stp>
        <tr r="A868" s="4"/>
      </tp>
      <tp t="s">
        <v>#N/A Requesting Data...</v>
        <stp/>
        <stp>##V3_BFIELDINFOV12</stp>
        <stp>[ticker_list (1).xlsx]Sheet4!R978C1</stp>
        <stp>CF_DVD_PAID</stp>
        <tr r="A978" s="4"/>
      </tp>
      <tp t="s">
        <v>#N/A Requesting Data...</v>
        <stp/>
        <stp>##V3_BFIELDINFOV12</stp>
        <stp>[ticker_list (1).xlsx]Ticker!R1067C1</stp>
        <stp>CF_DVD_PAID</stp>
        <tr r="A1067" s="1"/>
      </tp>
      <tp t="s">
        <v>#N/A Requesting Data...</v>
        <stp/>
        <stp>##V3_BFIELDINFOV12</stp>
        <stp>[ticker_list (1).xlsx]Ticker!R404C1</stp>
        <stp>TOT_DEBT_TO_TOT_EQY</stp>
        <tr r="A404" s="1"/>
      </tp>
      <tp t="s">
        <v>#N/A Requesting Data...</v>
        <stp/>
        <stp>##V3_BFIELDINFOV12</stp>
        <stp>[ticker_list (1).xlsx]Ticker!R514C1</stp>
        <stp>TOT_DEBT_TO_TOT_EQY</stp>
        <tr r="A514" s="1"/>
      </tp>
      <tp t="s">
        <v>#N/A Requesting Data...</v>
        <stp/>
        <stp>##V3_BFIELDINFOV12</stp>
        <stp>[ticker_list (1).xlsx]Ticker!R624C1</stp>
        <stp>TOT_DEBT_TO_TOT_EQY</stp>
        <tr r="A624" s="1"/>
      </tp>
      <tp t="s">
        <v>#N/A Requesting Data...</v>
        <stp/>
        <stp>##V3_BFIELDINFOV12</stp>
        <stp>[ticker_list (1).xlsx]Ticker!R734C1</stp>
        <stp>TOT_DEBT_TO_TOT_EQY</stp>
        <tr r="A734" s="1"/>
      </tp>
      <tp t="s">
        <v>#N/A Requesting Data...</v>
        <stp/>
        <stp>##V3_BFIELDINFOV12</stp>
        <stp>[ticker_list (1).xlsx]Ticker!R184C1</stp>
        <stp>TOT_DEBT_TO_TOT_EQY</stp>
        <tr r="A184" s="1"/>
      </tp>
      <tp t="s">
        <v>#N/A Requesting Data...</v>
        <stp/>
        <stp>##V3_BFIELDINFOV12</stp>
        <stp>[ticker_list (1).xlsx]Ticker!R294C1</stp>
        <stp>TOT_DEBT_TO_TOT_EQY</stp>
        <tr r="A294" s="1"/>
      </tp>
      <tp t="s">
        <v>#N/A Requesting Data...</v>
        <stp/>
        <stp>##V3_BFIELDINFOV12</stp>
        <stp>[ticker_list (1).xlsx]Ticker!R844C1</stp>
        <stp>TOT_DEBT_TO_TOT_EQY</stp>
        <tr r="A844" s="1"/>
      </tp>
      <tp t="s">
        <v>#N/A Requesting Data...</v>
        <stp/>
        <stp>##V3_BFIELDINFOV12</stp>
        <stp>[ticker_list (1).xlsx]Ticker!R954C1</stp>
        <stp>TOT_DEBT_TO_TOT_EQY</stp>
        <tr r="A954" s="1"/>
      </tp>
      <tp t="s">
        <v>#N/A Requesting Data...</v>
        <stp/>
        <stp>##V3_BFIELDINFOV12</stp>
        <stp>[ticker_list (1).xlsx]Sheet4!R1063C1</stp>
        <stp>TOT_DEBT_TO_TOT_EQY</stp>
        <tr r="A1063" s="4"/>
      </tp>
      <tp t="s">
        <v>#N/A Requesting Data...</v>
        <stp/>
        <stp>##V3_BFIELDINFOV12</stp>
        <stp>[ticker_list (1).xlsx]Sheet4!R1099C1</stp>
        <stp>CF_DVD_PAID</stp>
        <tr r="A1099" s="4"/>
      </tp>
      <tp t="s">
        <v>#N/A Requesting Data...</v>
        <stp/>
        <stp>##V3_BFIELDINFOV12</stp>
        <stp>[ticker_list (1).xlsx]Sheet4!R1042C1</stp>
        <stp>SALES_REV_TURN</stp>
        <tr r="A1042" s="4"/>
      </tp>
      <tp t="s">
        <v>#N/A Requesting Data...</v>
        <stp/>
        <stp>##V3_BFIELDINFOV12</stp>
        <stp>[ticker_list (1).xlsx]Ticker!R1120C1</stp>
        <stp>SALES_REV_TURN</stp>
        <tr r="A1120" s="1"/>
      </tp>
      <tp t="s">
        <v>#N/A Requesting Data...</v>
        <stp/>
        <stp>##V3_BFIELDINFOV12</stp>
        <stp>[ticker_list (1).xlsx]Ticker!R1021C1</stp>
        <stp>SALES_REV_TURN</stp>
        <tr r="A1021" s="1"/>
      </tp>
      <tp t="s">
        <v>#N/A Requesting Data...</v>
        <stp/>
        <stp>##V3_BFIELDINFOV12</stp>
        <stp>[ticker_list (1).xlsx]Sheet4!R271C1</stp>
        <stp>TOT_DEBT_TO_TOT_EQY</stp>
        <tr r="A271" s="4"/>
      </tp>
      <tp t="s">
        <v>#N/A Requesting Data...</v>
        <stp/>
        <stp>##V3_BFIELDINFOV12</stp>
        <stp>[ticker_list (1).xlsx]Sheet4!R381C1</stp>
        <stp>TOT_DEBT_TO_TOT_EQY</stp>
        <tr r="A381" s="4"/>
      </tp>
      <tp t="s">
        <v>#N/A Requesting Data...</v>
        <stp/>
        <stp>##V3_BFIELDINFOV12</stp>
        <stp>[ticker_list (1).xlsx]Sheet4!R161C1</stp>
        <stp>TOT_DEBT_TO_TOT_EQY</stp>
        <tr r="A161" s="4"/>
      </tp>
      <tp t="s">
        <v>#N/A Requesting Data...</v>
        <stp/>
        <stp>##V3_BFIELDINFOV12</stp>
        <stp>[ticker_list (1).xlsx]Sheet4!R601C1</stp>
        <stp>TOT_DEBT_TO_TOT_EQY</stp>
        <tr r="A601" s="4"/>
      </tp>
      <tp t="s">
        <v>#N/A Requesting Data...</v>
        <stp/>
        <stp>##V3_BFIELDINFOV12</stp>
        <stp>[ticker_list (1).xlsx]Sheet4!R711C1</stp>
        <stp>TOT_DEBT_TO_TOT_EQY</stp>
        <tr r="A711" s="4"/>
      </tp>
      <tp t="s">
        <v>#N/A Requesting Data...</v>
        <stp/>
        <stp>##V3_BFIELDINFOV12</stp>
        <stp>[ticker_list (1).xlsx]Sheet4!R491C1</stp>
        <stp>TOT_DEBT_TO_TOT_EQY</stp>
        <tr r="A491" s="4"/>
      </tp>
      <tp t="s">
        <v>#N/A Requesting Data...</v>
        <stp/>
        <stp>##V3_BFIELDINFOV12</stp>
        <stp>[ticker_list (1).xlsx]Sheet4!R821C1</stp>
        <stp>TOT_DEBT_TO_TOT_EQY</stp>
        <tr r="A821" s="4"/>
      </tp>
      <tp t="s">
        <v>#N/A Requesting Data...</v>
        <stp/>
        <stp>##V3_BFIELDINFOV12</stp>
        <stp>[ticker_list (1).xlsx]Sheet4!R931C1</stp>
        <stp>TOT_DEBT_TO_TOT_EQY</stp>
        <tr r="A931" s="4"/>
      </tp>
      <tp t="s">
        <v>#N/A Requesting Data...</v>
        <stp/>
        <stp>##V3_BFIELDINFOV12</stp>
        <stp>[ticker_list (1).xlsx]Ticker!R1034C1</stp>
        <stp>CF_DVD_PAID</stp>
        <tr r="A1034" s="1"/>
      </tp>
      <tp t="s">
        <v>#N/A Requesting Data...</v>
        <stp/>
        <stp>##V3_BFIELDINFOV12</stp>
        <stp>[ticker_list (1).xlsx]Ticker!R437C1</stp>
        <stp>TOT_DEBT_TO_TOT_EQY</stp>
        <tr r="A437" s="1"/>
      </tp>
      <tp t="s">
        <v>#N/A Requesting Data...</v>
        <stp/>
        <stp>##V3_BFIELDINFOV12</stp>
        <stp>[ticker_list (1).xlsx]Ticker!R547C1</stp>
        <stp>TOT_DEBT_TO_TOT_EQY</stp>
        <tr r="A547" s="1"/>
      </tp>
      <tp t="s">
        <v>#N/A Requesting Data...</v>
        <stp/>
        <stp>##V3_BFIELDINFOV12</stp>
        <stp>[ticker_list (1).xlsx]Ticker!R657C1</stp>
        <stp>TOT_DEBT_TO_TOT_EQY</stp>
        <tr r="A657" s="1"/>
      </tp>
      <tp t="s">
        <v>#N/A Requesting Data...</v>
        <stp/>
        <stp>##V3_BFIELDINFOV12</stp>
        <stp>[ticker_list (1).xlsx]Ticker!R767C1</stp>
        <stp>TOT_DEBT_TO_TOT_EQY</stp>
        <tr r="A767" s="1"/>
      </tp>
      <tp t="s">
        <v>#N/A Requesting Data...</v>
        <stp/>
        <stp>##V3_BFIELDINFOV12</stp>
        <stp>[ticker_list (1).xlsx]Ticker!R107C1</stp>
        <stp>TOT_DEBT_TO_TOT_EQY</stp>
        <tr r="A107" s="1"/>
      </tp>
      <tp t="s">
        <v>#N/A Requesting Data...</v>
        <stp/>
        <stp>##V3_BFIELDINFOV12</stp>
        <stp>[ticker_list (1).xlsx]Ticker!R217C1</stp>
        <stp>TOT_DEBT_TO_TOT_EQY</stp>
        <tr r="A217" s="1"/>
      </tp>
      <tp t="s">
        <v>#N/A Requesting Data...</v>
        <stp/>
        <stp>##V3_BFIELDINFOV12</stp>
        <stp>[ticker_list (1).xlsx]Ticker!R327C1</stp>
        <stp>TOT_DEBT_TO_TOT_EQY</stp>
        <tr r="A327" s="1"/>
      </tp>
      <tp t="s">
        <v>#N/A Requesting Data...</v>
        <stp/>
        <stp>##V3_BFIELDINFOV12</stp>
        <stp>[ticker_list (1).xlsx]Ticker!R877C1</stp>
        <stp>TOT_DEBT_TO_TOT_EQY</stp>
        <tr r="A877" s="1"/>
      </tp>
      <tp t="s">
        <v>#N/A Requesting Data...</v>
        <stp/>
        <stp>##V3_BFIELDINFOV12</stp>
        <stp>[ticker_list (1).xlsx]Ticker!R987C1</stp>
        <stp>TOT_DEBT_TO_TOT_EQY</stp>
        <tr r="A987" s="1"/>
      </tp>
      <tp t="s">
        <v>#N/A Requesting Data...</v>
        <stp/>
        <stp>##V3_BFIELDINFOV12</stp>
        <stp>[ticker_list (1).xlsx]Sheet4!R1030C1</stp>
        <stp>TOT_DEBT_TO_TOT_EQY</stp>
        <tr r="A1030" s="4"/>
      </tp>
      <tp t="s">
        <v>#N/A Requesting Data...</v>
        <stp/>
        <stp>##V3_BFIELDINFOV12</stp>
        <stp>[ticker_list (1).xlsx]Sheet4!R1053C1</stp>
        <stp>SALES_REV_TURN</stp>
        <tr r="A1053" s="4"/>
      </tp>
      <tp t="s">
        <v>#N/A Requesting Data...</v>
        <stp/>
        <stp>##V3_BFIELDINFOV12</stp>
        <stp>[ticker_list (1).xlsx]Ticker!R1032C1</stp>
        <stp>SALES_REV_TURN</stp>
        <tr r="A1032" s="1"/>
      </tp>
      <tp t="s">
        <v>#N/A Requesting Data...</v>
        <stp/>
        <stp>##V3_BFIELDINFOV12</stp>
        <stp>[ticker_list (1).xlsx]Ticker!R1131C1</stp>
        <stp>SALES_REV_TURN</stp>
        <tr r="A1131" s="1"/>
      </tp>
      <tp t="s">
        <v>#N/A Requesting Data...</v>
        <stp/>
        <stp>##V3_BFIELDINFOV12</stp>
        <stp>[ticker_list (1).xlsx]Sheet4!R260C1</stp>
        <stp>TOT_DEBT_TO_TOT_EQY</stp>
        <tr r="A260" s="4"/>
      </tp>
      <tp t="s">
        <v>#N/A Requesting Data...</v>
        <stp/>
        <stp>##V3_BFIELDINFOV12</stp>
        <stp>[ticker_list (1).xlsx]Sheet4!R370C1</stp>
        <stp>TOT_DEBT_TO_TOT_EQY</stp>
        <tr r="A370" s="4"/>
      </tp>
      <tp t="s">
        <v>#N/A Requesting Data...</v>
        <stp/>
        <stp>##V3_BFIELDINFOV12</stp>
        <stp>[ticker_list (1).xlsx]Sheet4!R150C1</stp>
        <stp>TOT_DEBT_TO_TOT_EQY</stp>
        <tr r="A150" s="4"/>
      </tp>
      <tp t="s">
        <v>#N/A Requesting Data...</v>
        <stp/>
        <stp>##V3_BFIELDINFOV12</stp>
        <stp>[ticker_list (1).xlsx]Sheet4!R700C1</stp>
        <stp>TOT_DEBT_TO_TOT_EQY</stp>
        <tr r="A700" s="4"/>
      </tp>
      <tp t="s">
        <v>#N/A Requesting Data...</v>
        <stp/>
        <stp>##V3_BFIELDINFOV12</stp>
        <stp>[ticker_list (1).xlsx]Sheet4!R480C1</stp>
        <stp>TOT_DEBT_TO_TOT_EQY</stp>
        <tr r="A480" s="4"/>
      </tp>
      <tp t="s">
        <v>#N/A Requesting Data...</v>
        <stp/>
        <stp>##V3_BFIELDINFOV12</stp>
        <stp>[ticker_list (1).xlsx]Sheet4!R590C1</stp>
        <stp>TOT_DEBT_TO_TOT_EQY</stp>
        <tr r="A590" s="4"/>
      </tp>
      <tp t="s">
        <v>#N/A Requesting Data...</v>
        <stp/>
        <stp>##V3_BFIELDINFOV12</stp>
        <stp>[ticker_list (1).xlsx]Sheet4!R810C1</stp>
        <stp>TOT_DEBT_TO_TOT_EQY</stp>
        <tr r="A810" s="4"/>
      </tp>
      <tp t="s">
        <v>#N/A Requesting Data...</v>
        <stp/>
        <stp>##V3_BFIELDINFOV12</stp>
        <stp>[ticker_list (1).xlsx]Sheet4!R920C1</stp>
        <stp>TOT_DEBT_TO_TOT_EQY</stp>
        <tr r="A920" s="4"/>
      </tp>
      <tp t="s">
        <v>#N/A Requesting Data...</v>
        <stp/>
        <stp>##V3_BFIELDINFOV12</stp>
        <stp>[ticker_list (1).xlsx]Ticker!R1045C1</stp>
        <stp>CF_DVD_PAID</stp>
        <tr r="A1045" s="1"/>
      </tp>
      <tp t="s">
        <v>#N/A Requesting Data...</v>
        <stp/>
        <stp>##V3_BFIELDINFOV12</stp>
        <stp>[ticker_list (1).xlsx]Ticker!R426C1</stp>
        <stp>TOT_DEBT_TO_TOT_EQY</stp>
        <tr r="A426" s="1"/>
      </tp>
      <tp t="s">
        <v>#N/A Requesting Data...</v>
        <stp/>
        <stp>##V3_BFIELDINFOV12</stp>
        <stp>[ticker_list (1).xlsx]Ticker!R536C1</stp>
        <stp>TOT_DEBT_TO_TOT_EQY</stp>
        <tr r="A536" s="1"/>
      </tp>
      <tp t="s">
        <v>#N/A Requesting Data...</v>
        <stp/>
        <stp>##V3_BFIELDINFOV12</stp>
        <stp>[ticker_list (1).xlsx]Ticker!R646C1</stp>
        <stp>TOT_DEBT_TO_TOT_EQY</stp>
        <tr r="A646" s="1"/>
      </tp>
      <tp t="s">
        <v>#N/A Requesting Data...</v>
        <stp/>
        <stp>##V3_BFIELDINFOV12</stp>
        <stp>[ticker_list (1).xlsx]Ticker!R756C1</stp>
        <stp>TOT_DEBT_TO_TOT_EQY</stp>
        <tr r="A756" s="1"/>
      </tp>
      <tp t="s">
        <v>#N/A Requesting Data...</v>
        <stp/>
        <stp>##V3_BFIELDINFOV12</stp>
        <stp>[ticker_list (1).xlsx]Ticker!R206C1</stp>
        <stp>TOT_DEBT_TO_TOT_EQY</stp>
        <tr r="A206" s="1"/>
      </tp>
      <tp t="s">
        <v>#N/A Requesting Data...</v>
        <stp/>
        <stp>##V3_BFIELDINFOV12</stp>
        <stp>[ticker_list (1).xlsx]Ticker!R316C1</stp>
        <stp>TOT_DEBT_TO_TOT_EQY</stp>
        <tr r="A316" s="1"/>
      </tp>
      <tp t="s">
        <v>#N/A Requesting Data...</v>
        <stp/>
        <stp>##V3_BFIELDINFOV12</stp>
        <stp>[ticker_list (1).xlsx]Ticker!R866C1</stp>
        <stp>TOT_DEBT_TO_TOT_EQY</stp>
        <tr r="A866" s="1"/>
      </tp>
      <tp t="s">
        <v>#N/A Requesting Data...</v>
        <stp/>
        <stp>##V3_BFIELDINFOV12</stp>
        <stp>[ticker_list (1).xlsx]Ticker!R976C1</stp>
        <stp>TOT_DEBT_TO_TOT_EQY</stp>
        <tr r="A976" s="1"/>
      </tp>
      <tp t="s">
        <v>#N/A Requesting Data...</v>
        <stp/>
        <stp>##V3_BFIELDINFOV12</stp>
        <stp>[ticker_list (1).xlsx]Sheet4!R1041C1</stp>
        <stp>TOT_DEBT_TO_TOT_EQY</stp>
        <tr r="A1041" s="4"/>
      </tp>
      <tp t="s">
        <v>#N/A Requesting Data...</v>
        <stp/>
        <stp>##V3_BFIELDINFOV12</stp>
        <stp>[ticker_list (1).xlsx]Ticker!R1044C1</stp>
        <stp>IS_EPS</stp>
        <tr r="A1044" s="1"/>
      </tp>
      <tp t="s">
        <v>#N/A Requesting Data...</v>
        <stp/>
        <stp>##V3_BFIELDINFOV12</stp>
        <stp>[ticker_list (1).xlsx]Sheet4!R1021C1</stp>
        <stp>IS_EPS</stp>
        <tr r="A1021" s="4"/>
      </tp>
      <tp t="s">
        <v>#N/A Requesting Data...</v>
        <stp/>
        <stp>##V3_BFIELDINFOV12</stp>
        <stp>[ticker_list (1).xlsx]Sheet4!R1120C1</stp>
        <stp>IS_EPS</stp>
        <tr r="A1120" s="4"/>
      </tp>
      <tp t="s">
        <v>#N/A Requesting Data...</v>
        <stp/>
        <stp>##V3_BFIELDINFOV12</stp>
        <stp>[ticker_list (1).xlsx]Ticker!R254C1</stp>
        <stp>CF_DEPR_AMORT</stp>
        <tr r="A254" s="1"/>
      </tp>
      <tp t="s">
        <v>#N/A Requesting Data...</v>
        <stp/>
        <stp>##V3_BFIELDINFOV12</stp>
        <stp>[ticker_list (1).xlsx]Ticker!R243C1</stp>
        <stp>CF_DEPR_AMORT</stp>
        <tr r="A243" s="1"/>
      </tp>
      <tp t="s">
        <v>#N/A Requesting Data...</v>
        <stp/>
        <stp>##V3_BFIELDINFOV12</stp>
        <stp>[ticker_list (1).xlsx]Ticker!R276C1</stp>
        <stp>CF_DEPR_AMORT</stp>
        <tr r="A276" s="1"/>
      </tp>
      <tp t="s">
        <v>#N/A Requesting Data...</v>
        <stp/>
        <stp>##V3_BFIELDINFOV12</stp>
        <stp>[ticker_list (1).xlsx]Ticker!R265C1</stp>
        <stp>CF_DEPR_AMORT</stp>
        <tr r="A265" s="1"/>
      </tp>
      <tp t="s">
        <v>#N/A Requesting Data...</v>
        <stp/>
        <stp>##V3_BFIELDINFOV12</stp>
        <stp>[ticker_list (1).xlsx]Ticker!R210C1</stp>
        <stp>CF_DEPR_AMORT</stp>
        <tr r="A210" s="1"/>
      </tp>
      <tp t="s">
        <v>#N/A Requesting Data...</v>
        <stp/>
        <stp>##V3_BFIELDINFOV12</stp>
        <stp>[ticker_list (1).xlsx]Ticker!R232C1</stp>
        <stp>CF_DEPR_AMORT</stp>
        <tr r="A232" s="1"/>
      </tp>
      <tp t="s">
        <v>#N/A Requesting Data...</v>
        <stp/>
        <stp>##V3_BFIELDINFOV12</stp>
        <stp>[ticker_list (1).xlsx]Ticker!R221C1</stp>
        <stp>CF_DEPR_AMORT</stp>
        <tr r="A221" s="1"/>
      </tp>
      <tp t="s">
        <v>#N/A Requesting Data...</v>
        <stp/>
        <stp>##V3_BFIELDINFOV12</stp>
        <stp>[ticker_list (1).xlsx]Ticker!R298C1</stp>
        <stp>CF_DEPR_AMORT</stp>
        <tr r="A298" s="1"/>
      </tp>
      <tp t="s">
        <v>#N/A Requesting Data...</v>
        <stp/>
        <stp>##V3_BFIELDINFOV12</stp>
        <stp>[ticker_list (1).xlsx]Ticker!R287C1</stp>
        <stp>CF_DEPR_AMORT</stp>
        <tr r="A287" s="1"/>
      </tp>
    </main>
    <main first="bofaddin.rtdserver">
      <tp t="s">
        <v>#N/A N/A</v>
        <stp/>
        <stp>BDH|14403002645013318979</stp>
        <tr r="C731" s="1"/>
      </tp>
      <tp t="s">
        <v>#N/A N/A</v>
        <stp/>
        <stp>BDH|17081959459436319748</stp>
        <tr r="C753" s="1"/>
      </tp>
      <tp t="s">
        <v>#N/A N/A</v>
        <stp/>
        <stp>BDH|15307426928371433877</stp>
        <tr r="C181" s="1"/>
      </tp>
      <tp t="s">
        <v>#N/A N/A</v>
        <stp/>
        <stp>BDH|11409993377767760201</stp>
        <tr r="C235" s="4"/>
      </tp>
    </main>
    <main first="bloomberg.rtd">
      <tp t="s">
        <v>#N/A Requesting Data...</v>
        <stp/>
        <stp>##V3_BFIELDINFOV12</stp>
        <stp>[ticker_list (1).xlsx]Ticker!R1055C1</stp>
        <stp>IS_EPS</stp>
        <tr r="A1055" s="1"/>
      </tp>
      <tp t="s">
        <v>#N/A Requesting Data...</v>
        <stp/>
        <stp>##V3_BFIELDINFOV12</stp>
        <stp>[ticker_list (1).xlsx]Sheet4!R1131C1</stp>
        <stp>IS_EPS</stp>
        <tr r="A1131" s="4"/>
      </tp>
      <tp t="s">
        <v>#N/A Requesting Data...</v>
        <stp/>
        <stp>##V3_BFIELDINFOV12</stp>
        <stp>[ticker_list (1).xlsx]Sheet4!R1032C1</stp>
        <stp>IS_EPS</stp>
        <tr r="A1032" s="4"/>
      </tp>
      <tp t="s">
        <v>#N/A Requesting Data...</v>
        <stp/>
        <stp>##V3_BFIELDINFOV12</stp>
        <stp>[ticker_list (1).xlsx]Ticker!R353C1</stp>
        <stp>CF_DEPR_AMORT</stp>
        <tr r="A353" s="1"/>
      </tp>
      <tp t="s">
        <v>#N/A Requesting Data...</v>
        <stp/>
        <stp>##V3_BFIELDINFOV12</stp>
        <stp>[ticker_list (1).xlsx]Ticker!R342C1</stp>
        <stp>CF_DEPR_AMORT</stp>
        <tr r="A342" s="1"/>
      </tp>
      <tp t="s">
        <v>#N/A Requesting Data...</v>
        <stp/>
        <stp>##V3_BFIELDINFOV12</stp>
        <stp>[ticker_list (1).xlsx]Ticker!R375C1</stp>
        <stp>CF_DEPR_AMORT</stp>
        <tr r="A375" s="1"/>
      </tp>
      <tp t="s">
        <v>#N/A Requesting Data...</v>
        <stp/>
        <stp>##V3_BFIELDINFOV12</stp>
        <stp>[ticker_list (1).xlsx]Ticker!R364C1</stp>
        <stp>CF_DEPR_AMORT</stp>
        <tr r="A364" s="1"/>
      </tp>
      <tp t="s">
        <v>#N/A Requesting Data...</v>
        <stp/>
        <stp>##V3_BFIELDINFOV12</stp>
        <stp>[ticker_list (1).xlsx]Ticker!R309C1</stp>
        <stp>CF_DEPR_AMORT</stp>
        <tr r="A309" s="1"/>
      </tp>
      <tp t="s">
        <v>#N/A Requesting Data...</v>
        <stp/>
        <stp>##V3_BFIELDINFOV12</stp>
        <stp>[ticker_list (1).xlsx]Ticker!R331C1</stp>
        <stp>CF_DEPR_AMORT</stp>
        <tr r="A331" s="1"/>
      </tp>
      <tp t="s">
        <v>#N/A Requesting Data...</v>
        <stp/>
        <stp>##V3_BFIELDINFOV12</stp>
        <stp>[ticker_list (1).xlsx]Ticker!R320C1</stp>
        <stp>CF_DEPR_AMORT</stp>
        <tr r="A320" s="1"/>
      </tp>
      <tp t="s">
        <v>#N/A Requesting Data...</v>
        <stp/>
        <stp>##V3_BFIELDINFOV12</stp>
        <stp>[ticker_list (1).xlsx]Ticker!R397C1</stp>
        <stp>CF_DEPR_AMORT</stp>
        <tr r="A397" s="1"/>
      </tp>
      <tp t="s">
        <v>#N/A Requesting Data...</v>
        <stp/>
        <stp>##V3_BFIELDINFOV12</stp>
        <stp>[ticker_list (1).xlsx]Ticker!R386C1</stp>
        <stp>CF_DEPR_AMORT</stp>
        <tr r="A386" s="1"/>
      </tp>
    </main>
    <main first="bofaddin.rtdserver">
      <tp t="s">
        <v>#N/A N/A</v>
        <stp/>
        <stp>BDH|15832051178630787962</stp>
        <tr r="C884" s="4"/>
      </tp>
      <tp t="s">
        <v>#N/A N/A</v>
        <stp/>
        <stp>BDH|16242541302601999942</stp>
        <tr r="C82" s="1"/>
      </tp>
      <tp t="s">
        <v>#N/A N/A</v>
        <stp/>
        <stp>BDH|13276843195278832124</stp>
        <tr r="C434" s="1"/>
      </tp>
      <tp t="s">
        <v>#N/A N/A</v>
        <stp/>
        <stp>BDH|16906215286963683428</stp>
        <tr r="C851" s="4"/>
      </tp>
    </main>
    <main first="bloomberg.rtd">
      <tp t="s">
        <v>#N/A Requesting Data...</v>
        <stp/>
        <stp>##V3_BFIELDINFOV12</stp>
        <stp>[ticker_list (1).xlsx]Sheet4!R1056C1</stp>
        <stp>CF_DEPR_AMORT</stp>
        <tr r="A1056" s="4"/>
      </tp>
      <tp t="s">
        <v>#N/A Requesting Data...</v>
        <stp/>
        <stp>##V3_BFIELDINFOV12</stp>
        <stp>[ticker_list (1).xlsx]Sheet4!R1045C1</stp>
        <stp>CF_DEPR_AMORT</stp>
        <tr r="A1045" s="4"/>
      </tp>
      <tp t="s">
        <v>#N/A Requesting Data...</v>
        <stp/>
        <stp>##V3_BFIELDINFOV12</stp>
        <stp>[ticker_list (1).xlsx]Sheet4!R1078C1</stp>
        <stp>CF_DEPR_AMORT</stp>
        <tr r="A1078" s="4"/>
      </tp>
      <tp t="s">
        <v>#N/A Requesting Data...</v>
        <stp/>
        <stp>##V3_BFIELDINFOV12</stp>
        <stp>[ticker_list (1).xlsx]Sheet4!R1067C1</stp>
        <stp>CF_DEPR_AMORT</stp>
        <tr r="A1067" s="4"/>
      </tp>
      <tp t="s">
        <v>#N/A Requesting Data...</v>
        <stp/>
        <stp>##V3_BFIELDINFOV12</stp>
        <stp>[ticker_list (1).xlsx]Sheet4!R1012C1</stp>
        <stp>CF_DEPR_AMORT</stp>
        <tr r="A1012" s="4"/>
      </tp>
      <tp t="s">
        <v>#N/A Requesting Data...</v>
        <stp/>
        <stp>##V3_BFIELDINFOV12</stp>
        <stp>[ticker_list (1).xlsx]Sheet4!R1001C1</stp>
        <stp>CF_DEPR_AMORT</stp>
        <tr r="A1001" s="4"/>
      </tp>
      <tp t="s">
        <v>#N/A Requesting Data...</v>
        <stp/>
        <stp>##V3_BFIELDINFOV12</stp>
        <stp>[ticker_list (1).xlsx]Sheet4!R1034C1</stp>
        <stp>CF_DEPR_AMORT</stp>
        <tr r="A1034" s="4"/>
      </tp>
      <tp t="s">
        <v>#N/A Requesting Data...</v>
        <stp/>
        <stp>##V3_BFIELDINFOV12</stp>
        <stp>[ticker_list (1).xlsx]Sheet4!R1023C1</stp>
        <stp>CF_DEPR_AMORT</stp>
        <tr r="A1023" s="4"/>
      </tp>
      <tp t="s">
        <v>#N/A Requesting Data...</v>
        <stp/>
        <stp>##V3_BFIELDINFOV12</stp>
        <stp>[ticker_list (1).xlsx]Sheet4!R1089C1</stp>
        <stp>CF_DEPR_AMORT</stp>
        <tr r="A1089" s="4"/>
      </tp>
      <tp t="s">
        <v>#N/A Requesting Data...</v>
        <stp/>
        <stp>##V3_BFIELDINFOV12</stp>
        <stp>[ticker_list (1).xlsx]Sheet4!R1109C1</stp>
        <stp>IS_EPS</stp>
        <tr r="A1109" s="4"/>
      </tp>
      <tp t="s">
        <v>#N/A Requesting Data...</v>
        <stp/>
        <stp>##V3_BFIELDINFOV12</stp>
        <stp>[ticker_list (1).xlsx]Ticker!R1066C1</stp>
        <stp>IS_EPS</stp>
        <tr r="A1066" s="1"/>
      </tp>
    </main>
    <main first="bofaddin.rtdserver">
      <tp t="s">
        <v>#N/A N/A</v>
        <stp/>
        <stp>BDH|16162844676942050338</stp>
        <tr r="C775" s="1"/>
      </tp>
      <tp t="s">
        <v>#N/A N/A</v>
        <stp/>
        <stp>BDH|18162603775264322525</stp>
        <tr r="C1060" s="4"/>
      </tp>
      <tp t="s">
        <v>#N/A N/A</v>
        <stp/>
        <stp>BDH|11951505761618921270</stp>
        <tr r="C840" s="4"/>
      </tp>
      <tp t="s">
        <v>#N/A N/A</v>
        <stp/>
        <stp>BDH|16552210839526680960</stp>
        <tr r="C940" s="1"/>
      </tp>
    </main>
    <main first="bloomberg.rtd">
      <tp t="s">
        <v>#N/A Requesting Data...</v>
        <stp/>
        <stp>##V3_BFIELDINFOV12</stp>
        <stp>[ticker_list (1).xlsx]Sheet4!R1111C1</stp>
        <stp>CF_DEPR_AMORT</stp>
        <tr r="A1111" s="4"/>
      </tp>
      <tp t="s">
        <v>#N/A Requesting Data...</v>
        <stp/>
        <stp>##V3_BFIELDINFOV12</stp>
        <stp>[ticker_list (1).xlsx]Sheet4!R1100C1</stp>
        <stp>CF_DEPR_AMORT</stp>
        <tr r="A1100" s="4"/>
      </tp>
      <tp t="s">
        <v>#N/A Requesting Data...</v>
        <stp/>
        <stp>##V3_BFIELDINFOV12</stp>
        <stp>[ticker_list (1).xlsx]Sheet4!R1133C1</stp>
        <stp>CF_DEPR_AMORT</stp>
        <tr r="A1133" s="4"/>
      </tp>
      <tp t="s">
        <v>#N/A Requesting Data...</v>
        <stp/>
        <stp>##V3_BFIELDINFOV12</stp>
        <stp>[ticker_list (1).xlsx]Sheet4!R1122C1</stp>
        <stp>CF_DEPR_AMORT</stp>
        <tr r="A1122" s="4"/>
      </tp>
      <tp t="s">
        <v>#N/A Requesting Data...</v>
        <stp/>
        <stp>##V3_BFIELDINFOV12</stp>
        <stp>[ticker_list (1).xlsx]Sheet4!R33C1</stp>
        <stp>CF_DEPR_AMORT</stp>
        <tr r="A33" s="4"/>
      </tp>
      <tp t="s">
        <v>#N/A Requesting Data...</v>
        <stp/>
        <stp>##V3_BFIELDINFOV12</stp>
        <stp>[ticker_list (1).xlsx]Sheet4!R22C1</stp>
        <stp>CF_DEPR_AMORT</stp>
        <tr r="A22" s="4"/>
      </tp>
      <tp t="s">
        <v>#N/A Requesting Data...</v>
        <stp/>
        <stp>##V3_BFIELDINFOV12</stp>
        <stp>[ticker_list (1).xlsx]Sheet4!R11C1</stp>
        <stp>CF_DEPR_AMORT</stp>
        <tr r="A11" s="4"/>
      </tp>
      <tp t="s">
        <v>#N/A Requesting Data...</v>
        <stp/>
        <stp>##V3_BFIELDINFOV12</stp>
        <stp>[ticker_list (1).xlsx]Sheet4!R77C1</stp>
        <stp>CF_DEPR_AMORT</stp>
        <tr r="A77" s="4"/>
      </tp>
      <tp t="s">
        <v>#N/A Requesting Data...</v>
        <stp/>
        <stp>##V3_BFIELDINFOV12</stp>
        <stp>[ticker_list (1).xlsx]Sheet4!R66C1</stp>
        <stp>CF_DEPR_AMORT</stp>
        <tr r="A66" s="4"/>
      </tp>
      <tp t="s">
        <v>#N/A Requesting Data...</v>
        <stp/>
        <stp>##V3_BFIELDINFOV12</stp>
        <stp>[ticker_list (1).xlsx]Sheet4!R55C1</stp>
        <stp>CF_DEPR_AMORT</stp>
        <tr r="A55" s="4"/>
      </tp>
      <tp t="s">
        <v>#N/A Requesting Data...</v>
        <stp/>
        <stp>##V3_BFIELDINFOV12</stp>
        <stp>[ticker_list (1).xlsx]Sheet4!R44C1</stp>
        <stp>CF_DEPR_AMORT</stp>
        <tr r="A44" s="4"/>
      </tp>
      <tp t="s">
        <v>#N/A Requesting Data...</v>
        <stp/>
        <stp>##V3_BFIELDINFOV12</stp>
        <stp>[ticker_list (1).xlsx]Sheet4!R99C1</stp>
        <stp>CF_DEPR_AMORT</stp>
        <tr r="A99" s="4"/>
      </tp>
      <tp t="s">
        <v>#N/A Requesting Data...</v>
        <stp/>
        <stp>##V3_BFIELDINFOV12</stp>
        <stp>[ticker_list (1).xlsx]Sheet4!R88C1</stp>
        <stp>CF_DEPR_AMORT</stp>
        <tr r="A88" s="4"/>
      </tp>
      <tp t="s">
        <v>#N/A Requesting Data...</v>
        <stp/>
        <stp>##V3_BFIELDINFOV12</stp>
        <stp>[ticker_list (1).xlsx]Ticker!R1077C1</stp>
        <stp>IS_EPS</stp>
        <tr r="A1077" s="1"/>
      </tp>
      <tp t="s">
        <v>#N/A Requesting Data...</v>
        <stp/>
        <stp>##V3_BFIELDINFOV12</stp>
        <stp>[ticker_list (1).xlsx]Sheet4!R1010C1</stp>
        <stp>IS_EPS</stp>
        <tr r="A1010" s="4"/>
      </tp>
      <tp t="s">
        <v>#N/A Requesting Data...</v>
        <stp/>
        <stp>##V3_BFIELDINFOV12</stp>
        <stp>[ticker_list (1).xlsx]Ticker!R155C1</stp>
        <stp>CF_DEPR_AMORT</stp>
        <tr r="A155" s="1"/>
      </tp>
      <tp t="s">
        <v>#N/A Requesting Data...</v>
        <stp/>
        <stp>##V3_BFIELDINFOV12</stp>
        <stp>[ticker_list (1).xlsx]Ticker!R144C1</stp>
        <stp>CF_DEPR_AMORT</stp>
        <tr r="A144" s="1"/>
      </tp>
      <tp t="s">
        <v>#N/A Requesting Data...</v>
        <stp/>
        <stp>##V3_BFIELDINFOV12</stp>
        <stp>[ticker_list (1).xlsx]Ticker!R177C1</stp>
        <stp>CF_DEPR_AMORT</stp>
        <tr r="A177" s="1"/>
      </tp>
      <tp t="s">
        <v>#N/A Requesting Data...</v>
        <stp/>
        <stp>##V3_BFIELDINFOV12</stp>
        <stp>[ticker_list (1).xlsx]Ticker!R166C1</stp>
        <stp>CF_DEPR_AMORT</stp>
        <tr r="A166" s="1"/>
      </tp>
      <tp t="s">
        <v>#N/A Requesting Data...</v>
        <stp/>
        <stp>##V3_BFIELDINFOV12</stp>
        <stp>[ticker_list (1).xlsx]Ticker!R111C1</stp>
        <stp>CF_DEPR_AMORT</stp>
        <tr r="A111" s="1"/>
      </tp>
      <tp t="s">
        <v>#N/A Requesting Data...</v>
        <stp/>
        <stp>##V3_BFIELDINFOV12</stp>
        <stp>[ticker_list (1).xlsx]Ticker!R100C1</stp>
        <stp>CF_DEPR_AMORT</stp>
        <tr r="A100" s="1"/>
      </tp>
      <tp t="s">
        <v>#N/A Requesting Data...</v>
        <stp/>
        <stp>##V3_BFIELDINFOV12</stp>
        <stp>[ticker_list (1).xlsx]Ticker!R133C1</stp>
        <stp>CF_DEPR_AMORT</stp>
        <tr r="A133" s="1"/>
      </tp>
      <tp t="s">
        <v>#N/A Requesting Data...</v>
        <stp/>
        <stp>##V3_BFIELDINFOV12</stp>
        <stp>[ticker_list (1).xlsx]Ticker!R122C1</stp>
        <stp>CF_DEPR_AMORT</stp>
        <tr r="A122" s="1"/>
      </tp>
      <tp t="s">
        <v>#N/A Requesting Data...</v>
        <stp/>
        <stp>##V3_BFIELDINFOV12</stp>
        <stp>[ticker_list (1).xlsx]Ticker!R199C1</stp>
        <stp>CF_DEPR_AMORT</stp>
        <tr r="A199" s="1"/>
      </tp>
      <tp t="s">
        <v>#N/A Requesting Data...</v>
        <stp/>
        <stp>##V3_BFIELDINFOV12</stp>
        <stp>[ticker_list (1).xlsx]Ticker!R188C1</stp>
        <stp>CF_DEPR_AMORT</stp>
        <tr r="A188" s="1"/>
      </tp>
    </main>
    <main first="bofaddin.rtdserver">
      <tp t="s">
        <v>#N/A N/A</v>
        <stp/>
        <stp>BDH|16191683674757023944</stp>
        <tr r="C808" s="1"/>
      </tp>
      <tp t="s">
        <v>#N/A N/A</v>
        <stp/>
        <stp>BDH|15896480535052884979</stp>
        <tr r="C1115" s="4"/>
      </tp>
    </main>
    <main first="bloomberg.rtd">
      <tp t="s">
        <v>#N/A Requesting Data...</v>
        <stp/>
        <stp>##V3_BFIELDINFOV12</stp>
        <stp>[ticker_list (1).xlsx]Ticker!R1000C1</stp>
        <stp>IS_EPS</stp>
        <tr r="A1000" s="1"/>
      </tp>
      <tp t="s">
        <v>#N/A Requesting Data...</v>
        <stp/>
        <stp>##V3_BFIELDINFOV12</stp>
        <stp>[ticker_list (1).xlsx]Sheet4!R1065C1</stp>
        <stp>IS_EPS</stp>
        <tr r="A1065" s="4"/>
      </tp>
      <tp t="s">
        <v>#N/A Requesting Data...</v>
        <stp/>
        <stp>##V3_BFIELDINFOV12</stp>
        <stp>[ticker_list (1).xlsx]Ticker!R650C1</stp>
        <stp>CF_DEPR_AMORT</stp>
        <tr r="A650" s="1"/>
      </tp>
      <tp t="s">
        <v>#N/A Requesting Data...</v>
        <stp/>
        <stp>##V3_BFIELDINFOV12</stp>
        <stp>[ticker_list (1).xlsx]Ticker!R672C1</stp>
        <stp>CF_DEPR_AMORT</stp>
        <tr r="A672" s="1"/>
      </tp>
      <tp t="s">
        <v>#N/A Requesting Data...</v>
        <stp/>
        <stp>##V3_BFIELDINFOV12</stp>
        <stp>[ticker_list (1).xlsx]Ticker!R661C1</stp>
        <stp>CF_DEPR_AMORT</stp>
        <tr r="A661" s="1"/>
      </tp>
      <tp t="s">
        <v>#N/A Requesting Data...</v>
        <stp/>
        <stp>##V3_BFIELDINFOV12</stp>
        <stp>[ticker_list (1).xlsx]Ticker!R617C1</stp>
        <stp>CF_DEPR_AMORT</stp>
        <tr r="A617" s="1"/>
      </tp>
      <tp t="s">
        <v>#N/A Requesting Data...</v>
        <stp/>
        <stp>##V3_BFIELDINFOV12</stp>
        <stp>[ticker_list (1).xlsx]Ticker!R606C1</stp>
        <stp>CF_DEPR_AMORT</stp>
        <tr r="A606" s="1"/>
      </tp>
      <tp t="s">
        <v>#N/A Requesting Data...</v>
        <stp/>
        <stp>##V3_BFIELDINFOV12</stp>
        <stp>[ticker_list (1).xlsx]Ticker!R639C1</stp>
        <stp>CF_DEPR_AMORT</stp>
        <tr r="A639" s="1"/>
      </tp>
      <tp t="s">
        <v>#N/A Requesting Data...</v>
        <stp/>
        <stp>##V3_BFIELDINFOV12</stp>
        <stp>[ticker_list (1).xlsx]Ticker!R628C1</stp>
        <stp>CF_DEPR_AMORT</stp>
        <tr r="A628" s="1"/>
      </tp>
      <tp t="s">
        <v>#N/A Requesting Data...</v>
        <stp/>
        <stp>##V3_BFIELDINFOV12</stp>
        <stp>[ticker_list (1).xlsx]Ticker!R694C1</stp>
        <stp>CF_DEPR_AMORT</stp>
        <tr r="A694" s="1"/>
      </tp>
      <tp t="s">
        <v>#N/A Requesting Data...</v>
        <stp/>
        <stp>##V3_BFIELDINFOV12</stp>
        <stp>[ticker_list (1).xlsx]Ticker!R683C1</stp>
        <stp>CF_DEPR_AMORT</stp>
        <tr r="A683" s="1"/>
      </tp>
    </main>
    <main first="bofaddin.rtdserver">
      <tp t="s">
        <v>#N/A N/A</v>
        <stp/>
        <stp>BDH|14097487629018775447</stp>
        <tr r="C389" s="4"/>
      </tp>
      <tp t="s">
        <v>#N/A N/A</v>
        <stp/>
        <stp>BDH|15610503345549073311</stp>
        <tr r="C819" s="1"/>
      </tp>
      <tp t="s">
        <v>#N/A N/A</v>
        <stp/>
        <stp>BDH|14883867301837279517</stp>
        <tr r="C950" s="4"/>
      </tp>
    </main>
    <main first="bloomberg.rtd">
      <tp t="s">
        <v>#N/A Requesting Data...</v>
        <stp/>
        <stp>##V3_BFIELDINFOV12</stp>
        <stp>[ticker_list (1).xlsx]Ticker!R1011C1</stp>
        <stp>IS_EPS</stp>
        <tr r="A1011" s="1"/>
      </tp>
      <tp t="s">
        <v>#N/A Requesting Data...</v>
        <stp/>
        <stp>##V3_BFIELDINFOV12</stp>
        <stp>[ticker_list (1).xlsx]Ticker!R1110C1</stp>
        <stp>IS_EPS</stp>
        <tr r="A1110" s="1"/>
      </tp>
      <tp t="s">
        <v>#N/A Requesting Data...</v>
        <stp/>
        <stp>##V3_BFIELDINFOV12</stp>
        <stp>[ticker_list (1).xlsx]Sheet4!R1076C1</stp>
        <stp>IS_EPS</stp>
        <tr r="A1076" s="4"/>
      </tp>
      <tp t="s">
        <v>#N/A Requesting Data...</v>
        <stp/>
        <stp>##V3_BFIELDINFOV12</stp>
        <stp>[ticker_list (1).xlsx]Ticker!R749C1</stp>
        <stp>CF_DEPR_AMORT</stp>
        <tr r="A749" s="1"/>
      </tp>
      <tp t="s">
        <v>#N/A Requesting Data...</v>
        <stp/>
        <stp>##V3_BFIELDINFOV12</stp>
        <stp>[ticker_list (1).xlsx]Ticker!R771C1</stp>
        <stp>CF_DEPR_AMORT</stp>
        <tr r="A771" s="1"/>
      </tp>
      <tp t="s">
        <v>#N/A Requesting Data...</v>
        <stp/>
        <stp>##V3_BFIELDINFOV12</stp>
        <stp>[ticker_list (1).xlsx]Ticker!R760C1</stp>
        <stp>CF_DEPR_AMORT</stp>
        <tr r="A760" s="1"/>
      </tp>
      <tp t="s">
        <v>#N/A Requesting Data...</v>
        <stp/>
        <stp>##V3_BFIELDINFOV12</stp>
        <stp>[ticker_list (1).xlsx]Ticker!R716C1</stp>
        <stp>CF_DEPR_AMORT</stp>
        <tr r="A716" s="1"/>
      </tp>
      <tp t="s">
        <v>#N/A Requesting Data...</v>
        <stp/>
        <stp>##V3_BFIELDINFOV12</stp>
        <stp>[ticker_list (1).xlsx]Ticker!R705C1</stp>
        <stp>CF_DEPR_AMORT</stp>
        <tr r="A705" s="1"/>
      </tp>
      <tp t="s">
        <v>#N/A Requesting Data...</v>
        <stp/>
        <stp>##V3_BFIELDINFOV12</stp>
        <stp>[ticker_list (1).xlsx]Ticker!R738C1</stp>
        <stp>CF_DEPR_AMORT</stp>
        <tr r="A738" s="1"/>
      </tp>
      <tp t="s">
        <v>#N/A Requesting Data...</v>
        <stp/>
        <stp>##V3_BFIELDINFOV12</stp>
        <stp>[ticker_list (1).xlsx]Ticker!R727C1</stp>
        <stp>CF_DEPR_AMORT</stp>
        <tr r="A727" s="1"/>
      </tp>
      <tp t="s">
        <v>#N/A Requesting Data...</v>
        <stp/>
        <stp>##V3_BFIELDINFOV12</stp>
        <stp>[ticker_list (1).xlsx]Ticker!R793C1</stp>
        <stp>CF_DEPR_AMORT</stp>
        <tr r="A793" s="1"/>
      </tp>
      <tp t="s">
        <v>#N/A Requesting Data...</v>
        <stp/>
        <stp>##V3_BFIELDINFOV12</stp>
        <stp>[ticker_list (1).xlsx]Ticker!R782C1</stp>
        <stp>CF_DEPR_AMORT</stp>
        <tr r="A782" s="1"/>
      </tp>
    </main>
    <main first="bofaddin.rtdserver">
      <tp t="s">
        <v>#N/A N/A</v>
        <stp/>
        <stp>BDH|12110044197794642058</stp>
        <tr r="C466" s="4"/>
      </tp>
      <tp t="s">
        <v>#N/A N/A</v>
        <stp/>
        <stp>BDH|11606585102172995948</stp>
        <tr r="C356" s="4"/>
      </tp>
      <tp t="s">
        <v>#N/A N/A</v>
        <stp/>
        <stp>BDH|11687508190796643409</stp>
        <tr r="C313" s="1"/>
      </tp>
      <tp t="s">
        <v>#N/A N/A</v>
        <stp/>
        <stp>BDH|15251621744608735004</stp>
        <tr r="C961" s="4"/>
      </tp>
      <tp t="s">
        <v>#N/A N/A</v>
        <stp/>
        <stp>BDH|13696271792907495051</stp>
        <tr r="C268" s="4"/>
      </tp>
      <tp t="s">
        <v>#N/A N/A</v>
        <stp/>
        <stp>BDH|11921303514328389466</stp>
        <tr r="C510" s="4"/>
      </tp>
      <tp t="s">
        <v>#N/A N/A</v>
        <stp/>
        <stp>BDH|10444219668792419968</stp>
        <tr r="C522" s="1"/>
      </tp>
    </main>
    <main first="bloomberg.rtd">
      <tp t="s">
        <v>#N/A Requesting Data...</v>
        <stp/>
        <stp>##V3_BFIELDINFOV12</stp>
        <stp>[ticker_list (1).xlsx]Ticker!R1022C1</stp>
        <stp>IS_EPS</stp>
        <tr r="A1022" s="1"/>
      </tp>
      <tp t="s">
        <v>#N/A Requesting Data...</v>
        <stp/>
        <stp>##V3_BFIELDINFOV12</stp>
        <stp>[ticker_list (1).xlsx]Ticker!R1121C1</stp>
        <stp>IS_EPS</stp>
        <tr r="A1121" s="1"/>
      </tp>
      <tp t="s">
        <v>#N/A Requesting Data...</v>
        <stp/>
        <stp>##V3_BFIELDINFOV12</stp>
        <stp>[ticker_list (1).xlsx]Sheet4!R1043C1</stp>
        <stp>IS_EPS</stp>
        <tr r="A1043" s="4"/>
      </tp>
      <tp t="s">
        <v>#N/A Requesting Data...</v>
        <stp/>
        <stp>##V3_BFIELDINFOV12</stp>
        <stp>[ticker_list (1).xlsx]Ticker!R452C1</stp>
        <stp>CF_DEPR_AMORT</stp>
        <tr r="A452" s="1"/>
      </tp>
      <tp t="s">
        <v>#N/A Requesting Data...</v>
        <stp/>
        <stp>##V3_BFIELDINFOV12</stp>
        <stp>[ticker_list (1).xlsx]Ticker!R441C1</stp>
        <stp>CF_DEPR_AMORT</stp>
        <tr r="A441" s="1"/>
      </tp>
      <tp t="s">
        <v>#N/A Requesting Data...</v>
        <stp/>
        <stp>##V3_BFIELDINFOV12</stp>
        <stp>[ticker_list (1).xlsx]Ticker!R474C1</stp>
        <stp>CF_DEPR_AMORT</stp>
        <tr r="A474" s="1"/>
      </tp>
      <tp t="s">
        <v>#N/A Requesting Data...</v>
        <stp/>
        <stp>##V3_BFIELDINFOV12</stp>
        <stp>[ticker_list (1).xlsx]Ticker!R463C1</stp>
        <stp>CF_DEPR_AMORT</stp>
        <tr r="A463" s="1"/>
      </tp>
      <tp t="s">
        <v>#N/A Requesting Data...</v>
        <stp/>
        <stp>##V3_BFIELDINFOV12</stp>
        <stp>[ticker_list (1).xlsx]Ticker!R419C1</stp>
        <stp>CF_DEPR_AMORT</stp>
        <tr r="A419" s="1"/>
      </tp>
      <tp t="s">
        <v>#N/A Requesting Data...</v>
        <stp/>
        <stp>##V3_BFIELDINFOV12</stp>
        <stp>[ticker_list (1).xlsx]Ticker!R408C1</stp>
        <stp>CF_DEPR_AMORT</stp>
        <tr r="A408" s="1"/>
      </tp>
      <tp t="s">
        <v>#N/A Requesting Data...</v>
        <stp/>
        <stp>##V3_BFIELDINFOV12</stp>
        <stp>[ticker_list (1).xlsx]Ticker!R430C1</stp>
        <stp>CF_DEPR_AMORT</stp>
        <tr r="A430" s="1"/>
      </tp>
      <tp t="s">
        <v>#N/A Requesting Data...</v>
        <stp/>
        <stp>##V3_BFIELDINFOV12</stp>
        <stp>[ticker_list (1).xlsx]Ticker!R496C1</stp>
        <stp>CF_DEPR_AMORT</stp>
        <tr r="A496" s="1"/>
      </tp>
      <tp t="s">
        <v>#N/A Requesting Data...</v>
        <stp/>
        <stp>##V3_BFIELDINFOV12</stp>
        <stp>[ticker_list (1).xlsx]Ticker!R485C1</stp>
        <stp>CF_DEPR_AMORT</stp>
        <tr r="A485" s="1"/>
      </tp>
    </main>
    <main first="bofaddin.rtdserver">
      <tp t="s">
        <v>#N/A N/A</v>
        <stp/>
        <stp>BDH|12068758097670331001</stp>
        <tr r="C841" s="1"/>
      </tp>
    </main>
    <main first="bofaddin.rtdserver">
      <tp t="s">
        <v>#N/A N/A</v>
        <stp/>
        <stp>BDH|10367979372635406744</stp>
        <tr r="C863" s="1"/>
      </tp>
      <tp t="s">
        <v>#N/A N/A</v>
        <stp/>
        <stp>BDH|12402030017179217641</stp>
        <tr r="C972" s="4"/>
      </tp>
      <tp t="s">
        <v>#N/A N/A</v>
        <stp/>
        <stp>BDH|14159819109277664798</stp>
        <tr r="C5" s="1"/>
      </tp>
      <tp t="s">
        <v>#N/A N/A</v>
        <stp/>
        <stp>BDH|16849352350375977989</stp>
        <tr r="C698" s="1"/>
      </tp>
      <tp t="s">
        <v>#N/A N/A</v>
        <stp/>
        <stp>BDH|10146870444500875058</stp>
        <tr r="C104" s="1"/>
      </tp>
    </main>
    <main first="bloomberg.rtd">
      <tp t="s">
        <v>#N/A Requesting Data...</v>
        <stp/>
        <stp>##V3_BFIELDINFOV12</stp>
        <stp>[ticker_list (1).xlsx]Ticker!R1033C1</stp>
        <stp>IS_EPS</stp>
        <tr r="A1033" s="1"/>
      </tp>
      <tp t="s">
        <v>#N/A Requesting Data...</v>
        <stp/>
        <stp>##V3_BFIELDINFOV12</stp>
        <stp>[ticker_list (1).xlsx]Ticker!R1132C1</stp>
        <stp>IS_EPS</stp>
        <tr r="A1132" s="1"/>
      </tp>
      <tp t="s">
        <v>#N/A Requesting Data...</v>
        <stp/>
        <stp>##V3_BFIELDINFOV12</stp>
        <stp>[ticker_list (1).xlsx]Sheet4!R1054C1</stp>
        <stp>IS_EPS</stp>
        <tr r="A1054" s="4"/>
      </tp>
      <tp t="s">
        <v>#N/A Requesting Data...</v>
        <stp/>
        <stp>##V3_BFIELDINFOV12</stp>
        <stp>[ticker_list (1).xlsx]Ticker!R551C1</stp>
        <stp>CF_DEPR_AMORT</stp>
        <tr r="A551" s="1"/>
      </tp>
      <tp t="s">
        <v>#N/A Requesting Data...</v>
        <stp/>
        <stp>##V3_BFIELDINFOV12</stp>
        <stp>[ticker_list (1).xlsx]Ticker!R540C1</stp>
        <stp>CF_DEPR_AMORT</stp>
        <tr r="A540" s="1"/>
      </tp>
      <tp t="s">
        <v>#N/A Requesting Data...</v>
        <stp/>
        <stp>##V3_BFIELDINFOV12</stp>
        <stp>[ticker_list (1).xlsx]Ticker!R573C1</stp>
        <stp>CF_DEPR_AMORT</stp>
        <tr r="A573" s="1"/>
      </tp>
      <tp t="s">
        <v>#N/A Requesting Data...</v>
        <stp/>
        <stp>##V3_BFIELDINFOV12</stp>
        <stp>[ticker_list (1).xlsx]Ticker!R562C1</stp>
        <stp>CF_DEPR_AMORT</stp>
        <tr r="A562" s="1"/>
      </tp>
      <tp t="s">
        <v>#N/A Requesting Data...</v>
        <stp/>
        <stp>##V3_BFIELDINFOV12</stp>
        <stp>[ticker_list (1).xlsx]Ticker!R518C1</stp>
        <stp>CF_DEPR_AMORT</stp>
        <tr r="A518" s="1"/>
      </tp>
      <tp t="s">
        <v>#N/A Requesting Data...</v>
        <stp/>
        <stp>##V3_BFIELDINFOV12</stp>
        <stp>[ticker_list (1).xlsx]Ticker!R507C1</stp>
        <stp>CF_DEPR_AMORT</stp>
        <tr r="A507" s="1"/>
      </tp>
      <tp t="s">
        <v>#N/A Requesting Data...</v>
        <stp/>
        <stp>##V3_BFIELDINFOV12</stp>
        <stp>[ticker_list (1).xlsx]Ticker!R529C1</stp>
        <stp>CF_DEPR_AMORT</stp>
        <tr r="A529" s="1"/>
      </tp>
      <tp t="s">
        <v>#N/A Requesting Data...</v>
        <stp/>
        <stp>##V3_BFIELDINFOV12</stp>
        <stp>[ticker_list (1).xlsx]Ticker!R595C1</stp>
        <stp>CF_DEPR_AMORT</stp>
        <tr r="A595" s="1"/>
      </tp>
      <tp t="s">
        <v>#N/A Requesting Data...</v>
        <stp/>
        <stp>##V3_BFIELDINFOV12</stp>
        <stp>[ticker_list (1).xlsx]Ticker!R584C1</stp>
        <stp>CF_DEPR_AMORT</stp>
        <tr r="A584" s="1"/>
      </tp>
    </main>
    <main first="bofaddin.rtdserver">
      <tp t="s">
        <v>#N/A N/A</v>
        <stp/>
        <stp>BDH|15862593787133439665</stp>
        <tr r="C159" s="1"/>
      </tp>
    </main>
    <main first="bofaddin.rtdserver">
      <tp t="s">
        <v>#N/A N/A</v>
        <stp/>
        <stp>BDH|18167498298259431134</stp>
        <tr r="C763" s="4"/>
      </tp>
      <tp t="s">
        <v>#N/A N/A</v>
        <stp/>
        <stp>BDH|15702462435728668752</stp>
        <tr r="C896" s="1"/>
      </tp>
      <tp t="s">
        <v>#N/A N/A</v>
        <stp/>
        <stp>BDH|17497571684237863061</stp>
        <tr r="C984" s="1"/>
      </tp>
      <tp t="s">
        <v>#N/A N/A</v>
        <stp/>
        <stp>BDH|17369043518158378340</stp>
        <tr r="C1027" s="4"/>
      </tp>
    </main>
    <main first="bofaddin.rtdserver">
      <tp t="s">
        <v>#N/A N/A</v>
        <stp/>
        <stp>BDH|11130653356025211513</stp>
        <tr r="C543" s="4"/>
      </tp>
      <tp t="s">
        <v>#N/A N/A</v>
        <stp/>
        <stp>BDH|14725467960037286304</stp>
        <tr r="C412" s="1"/>
      </tp>
      <tp t="s">
        <v>#N/A N/A</v>
        <stp/>
        <stp>BDH|16437974407914585939</stp>
        <tr r="C588" s="1"/>
      </tp>
      <tp t="s">
        <v>#N/A N/A</v>
        <stp/>
        <stp>BDH|15581735884151354947</stp>
        <tr r="C1050" s="1"/>
      </tp>
    </main>
    <main first="bofaddin.rtdserver">
      <tp t="s">
        <v>#N/A N/A</v>
        <stp/>
        <stp>BDH|15457590228783390273</stp>
        <tr r="C323" s="4"/>
      </tp>
      <tp t="s">
        <v>#N/A N/A</v>
        <stp/>
        <stp>BDH|10409740632332584544</stp>
        <tr r="C499" s="4"/>
      </tp>
      <tp t="s">
        <v>#N/A N/A</v>
        <stp/>
        <stp>BDH|17197064705376586241</stp>
        <tr r="C191" s="4"/>
      </tp>
      <tp t="s">
        <v>#N/A N/A</v>
        <stp/>
        <stp>BDH|15619872334039073411</stp>
        <tr r="C444" s="4"/>
      </tp>
    </main>
    <main first="bofaddin.rtdserver">
      <tp t="s">
        <v>#N/A N/A</v>
        <stp/>
        <stp>BDH|16834394120652111670</stp>
        <tr r="C555" s="1"/>
      </tp>
      <tp t="s">
        <v>#N/A N/A</v>
        <stp/>
        <stp>BDH|16655866333367921902</stp>
        <tr r="C16" s="1"/>
      </tp>
    </main>
    <main first="bloomberg.rtd">
      <tp t="s">
        <v>#N/A Requesting Data...</v>
        <stp/>
        <stp>##V3_BFIELDINFOV12</stp>
        <stp>[ticker_list (1).xlsx]Sheet4!R1087C1</stp>
        <stp>IS_EPS</stp>
        <tr r="A1087" s="4"/>
      </tp>
      <tp t="s">
        <v>#N/A Requesting Data...</v>
        <stp/>
        <stp>##V3_BFIELDINFOV12</stp>
        <stp>[ticker_list (1).xlsx]Ticker!R859C1</stp>
        <stp>CF_DEPR_AMORT</stp>
        <tr r="A859" s="1"/>
      </tp>
      <tp t="s">
        <v>#N/A Requesting Data...</v>
        <stp/>
        <stp>##V3_BFIELDINFOV12</stp>
        <stp>[ticker_list (1).xlsx]Ticker!R848C1</stp>
        <stp>CF_DEPR_AMORT</stp>
        <tr r="A848" s="1"/>
      </tp>
      <tp t="s">
        <v>#N/A Requesting Data...</v>
        <stp/>
        <stp>##V3_BFIELDINFOV12</stp>
        <stp>[ticker_list (1).xlsx]Ticker!R870C1</stp>
        <stp>CF_DEPR_AMORT</stp>
        <tr r="A870" s="1"/>
      </tp>
      <tp t="s">
        <v>#N/A Requesting Data...</v>
        <stp/>
        <stp>##V3_BFIELDINFOV12</stp>
        <stp>[ticker_list (1).xlsx]Ticker!R815C1</stp>
        <stp>CF_DEPR_AMORT</stp>
        <tr r="A815" s="1"/>
      </tp>
      <tp t="s">
        <v>#N/A Requesting Data...</v>
        <stp/>
        <stp>##V3_BFIELDINFOV12</stp>
        <stp>[ticker_list (1).xlsx]Ticker!R804C1</stp>
        <stp>CF_DEPR_AMORT</stp>
        <tr r="A804" s="1"/>
      </tp>
      <tp t="s">
        <v>#N/A Requesting Data...</v>
        <stp/>
        <stp>##V3_BFIELDINFOV12</stp>
        <stp>[ticker_list (1).xlsx]Ticker!R837C1</stp>
        <stp>CF_DEPR_AMORT</stp>
        <tr r="A837" s="1"/>
      </tp>
      <tp t="s">
        <v>#N/A Requesting Data...</v>
        <stp/>
        <stp>##V3_BFIELDINFOV12</stp>
        <stp>[ticker_list (1).xlsx]Ticker!R826C1</stp>
        <stp>CF_DEPR_AMORT</stp>
        <tr r="A826" s="1"/>
      </tp>
      <tp t="s">
        <v>#N/A Requesting Data...</v>
        <stp/>
        <stp>##V3_BFIELDINFOV12</stp>
        <stp>[ticker_list (1).xlsx]Ticker!R892C1</stp>
        <stp>CF_DEPR_AMORT</stp>
        <tr r="A892" s="1"/>
      </tp>
      <tp t="s">
        <v>#N/A Requesting Data...</v>
        <stp/>
        <stp>##V3_BFIELDINFOV12</stp>
        <stp>[ticker_list (1).xlsx]Ticker!R881C1</stp>
        <stp>CF_DEPR_AMORT</stp>
        <tr r="A881" s="1"/>
      </tp>
    </main>
    <main first="bofaddin.rtdserver">
      <tp t="s">
        <v>#N/A N/A</v>
        <stp/>
        <stp>BDH|15895643718425001700</stp>
        <tr r="C477" s="4"/>
      </tp>
    </main>
    <main first="bofaddin.rtdserver">
      <tp t="s">
        <v>#N/A N/A</v>
        <stp/>
        <stp>BDH|11423361820013530305</stp>
        <tr r="C455" s="4"/>
      </tp>
      <tp t="s">
        <v>#N/A N/A</v>
        <stp/>
        <stp>BDH|17751279870596294448</stp>
        <tr r="C401" s="1"/>
      </tp>
      <tp t="s">
        <v>#N/A N/A</v>
        <stp/>
        <stp>BDH|15337322719955836289</stp>
        <tr r="C862" s="4"/>
      </tp>
      <tp t="s">
        <v>#N/A N/A</v>
        <stp/>
        <stp>BDH|13690186152305712209</stp>
        <tr r="C70" s="4"/>
      </tp>
      <tp t="s">
        <v>#N/A N/A</v>
        <stp/>
        <stp>BDH|14137384002154984381</stp>
        <tr r="C400" s="4"/>
      </tp>
      <tp t="s">
        <v>#N/A N/A</v>
        <stp/>
        <stp>BDH|11786352919685392620</stp>
        <tr r="C345" s="4"/>
      </tp>
      <tp t="s">
        <v>#N/A N/A</v>
        <stp/>
        <stp>BDH|17377405954721992731</stp>
        <tr r="C885" s="1"/>
      </tp>
      <tp t="s">
        <v>#N/A N/A</v>
        <stp/>
        <stp>BDH|13392899784353487066</stp>
        <tr r="C312" s="4"/>
      </tp>
      <tp t="s">
        <v>#N/A N/A</v>
        <stp/>
        <stp>BDH|12847155031811308102</stp>
        <tr r="C796" s="4"/>
      </tp>
    </main>
    <main first="bloomberg.rtd">
      <tp t="s">
        <v>#N/A Requesting Data...</v>
        <stp/>
        <stp>##V3_BFIELDINFOV12</stp>
        <stp>[ticker_list (1).xlsx]Sheet4!R1098C1</stp>
        <stp>IS_EPS</stp>
        <tr r="A1098" s="4"/>
      </tp>
      <tp t="s">
        <v>#N/A Requesting Data...</v>
        <stp/>
        <stp>##V3_BFIELDINFOV12</stp>
        <stp>[ticker_list (1).xlsx]Ticker!R958C1</stp>
        <stp>CF_DEPR_AMORT</stp>
        <tr r="A958" s="1"/>
      </tp>
      <tp t="s">
        <v>#N/A Requesting Data...</v>
        <stp/>
        <stp>##V3_BFIELDINFOV12</stp>
        <stp>[ticker_list (1).xlsx]Ticker!R947C1</stp>
        <stp>CF_DEPR_AMORT</stp>
        <tr r="A947" s="1"/>
      </tp>
      <tp t="s">
        <v>#N/A Requesting Data...</v>
        <stp/>
        <stp>##V3_BFIELDINFOV12</stp>
        <stp>[ticker_list (1).xlsx]Ticker!R969C1</stp>
        <stp>CF_DEPR_AMORT</stp>
        <tr r="A969" s="1"/>
      </tp>
      <tp t="s">
        <v>#N/A Requesting Data...</v>
        <stp/>
        <stp>##V3_BFIELDINFOV12</stp>
        <stp>[ticker_list (1).xlsx]Ticker!R914C1</stp>
        <stp>CF_DEPR_AMORT</stp>
        <tr r="A914" s="1"/>
      </tp>
      <tp t="s">
        <v>#N/A Requesting Data...</v>
        <stp/>
        <stp>##V3_BFIELDINFOV12</stp>
        <stp>[ticker_list (1).xlsx]Ticker!R903C1</stp>
        <stp>CF_DEPR_AMORT</stp>
        <tr r="A903" s="1"/>
      </tp>
      <tp t="s">
        <v>#N/A Requesting Data...</v>
        <stp/>
        <stp>##V3_BFIELDINFOV12</stp>
        <stp>[ticker_list (1).xlsx]Ticker!R936C1</stp>
        <stp>CF_DEPR_AMORT</stp>
        <tr r="A936" s="1"/>
      </tp>
      <tp t="s">
        <v>#N/A Requesting Data...</v>
        <stp/>
        <stp>##V3_BFIELDINFOV12</stp>
        <stp>[ticker_list (1).xlsx]Ticker!R925C1</stp>
        <stp>CF_DEPR_AMORT</stp>
        <tr r="A925" s="1"/>
      </tp>
      <tp t="s">
        <v>#N/A Requesting Data...</v>
        <stp/>
        <stp>##V3_BFIELDINFOV12</stp>
        <stp>[ticker_list (1).xlsx]Ticker!R991C1</stp>
        <stp>CF_DEPR_AMORT</stp>
        <tr r="A991" s="1"/>
      </tp>
      <tp t="s">
        <v>#N/A Requesting Data...</v>
        <stp/>
        <stp>##V3_BFIELDINFOV12</stp>
        <stp>[ticker_list (1).xlsx]Ticker!R980C1</stp>
        <stp>CF_DEPR_AMORT</stp>
        <tr r="A980" s="1"/>
      </tp>
    </main>
    <main first="bofaddin.rtdserver">
      <tp t="s">
        <v>#N/A N/A</v>
        <stp/>
        <stp>BDH|13640598944734921723</stp>
        <tr r="C874" s="1"/>
      </tp>
      <tp t="s">
        <v>#N/A N/A</v>
        <stp/>
        <stp>BDH|11643357939010145087</stp>
        <tr r="C742" s="1"/>
      </tp>
    </main>
    <main first="bofaddin.rtdserver">
      <tp t="s">
        <v>#N/A N/A</v>
        <stp/>
        <stp>BDH|16579520538607199689</stp>
        <tr r="C324" s="1"/>
      </tp>
      <tp t="s">
        <v>#N/A N/A</v>
        <stp/>
        <stp>BDH|11058467179823376063</stp>
        <tr r="C1127" s="1"/>
      </tp>
      <tp t="s">
        <v>#N/A N/A</v>
        <stp/>
        <stp>BDH|16412494847677898084</stp>
        <tr r="C246" s="4"/>
      </tp>
      <tp t="s">
        <v>#N/A N/A</v>
        <stp/>
        <stp>BDH|14448162558634518556</stp>
        <tr r="C224" s="4"/>
      </tp>
      <tp t="s">
        <v>#N/A N/A</v>
        <stp/>
        <stp>BDH|10048205558637637136</stp>
        <tr r="C126" s="1"/>
      </tp>
      <tp t="s">
        <v>#N/A N/A</v>
        <stp/>
        <stp>BDH|16528079025531322499</stp>
        <tr r="C202" s="4"/>
      </tp>
      <tp t="s">
        <v>#N/A N/A</v>
        <stp/>
        <stp>BDH|10169698194976253822</stp>
        <tr r="C1126" s="4"/>
      </tp>
    </main>
    <main first="bloomberg.rtd">
      <tp t="s">
        <v>#N/A Requesting Data...</v>
        <stp/>
        <stp>##V3_BFIELDINFOV12</stp>
        <stp>[ticker_list (1).xlsx]Ticker!R1088C1</stp>
        <stp>IS_EPS</stp>
        <tr r="A1088" s="1"/>
      </tp>
    </main>
    <main first="bofaddin.rtdserver">
      <tp t="s">
        <v>#N/A N/A</v>
        <stp/>
        <stp>BDH|11090497117015631785</stp>
        <tr r="C665" s="1"/>
      </tp>
      <tp t="s">
        <v>#N/A N/A</v>
        <stp/>
        <stp>BDH|10638767961126165136</stp>
        <tr r="C774" s="4"/>
      </tp>
      <tp t="s">
        <v>#N/A N/A</v>
        <stp/>
        <stp>BDH|13904180906743044731</stp>
        <tr r="C642" s="4"/>
      </tp>
    </main>
    <main first="bofaddin.rtdserver">
      <tp t="s">
        <v>#N/A N/A</v>
        <stp/>
        <stp>BDH|18139302998652635683</stp>
        <tr r="C169" s="4"/>
      </tp>
      <tp t="s">
        <v>#N/A N/A</v>
        <stp/>
        <stp>BDH|17487894707479543068</stp>
        <tr r="C1072" s="1"/>
      </tp>
      <tp t="s">
        <v>#N/A N/A</v>
        <stp/>
        <stp>BDH|13667644836708820861</stp>
        <tr r="C214" s="1"/>
      </tp>
      <tp t="s">
        <v>#N/A N/A</v>
        <stp/>
        <stp>BDH|13352751499278566363</stp>
        <tr r="C225" s="1"/>
      </tp>
    </main>
    <main first="bloomberg.rtd">
      <tp t="s">
        <v>#N/A Requesting Data...</v>
        <stp/>
        <stp>##V3_BFIELDINFOV12</stp>
        <stp>[ticker_list (1).xlsx]Ticker!R56C1</stp>
        <stp>CF_DEPR_AMORT</stp>
        <tr r="A56" s="1"/>
      </tp>
      <tp t="s">
        <v>#N/A Requesting Data...</v>
        <stp/>
        <stp>##V3_BFIELDINFOV12</stp>
        <stp>[ticker_list (1).xlsx]Ticker!R45C1</stp>
        <stp>CF_DEPR_AMORT</stp>
        <tr r="A45" s="1"/>
      </tp>
      <tp t="s">
        <v>#N/A Requesting Data...</v>
        <stp/>
        <stp>##V3_BFIELDINFOV12</stp>
        <stp>[ticker_list (1).xlsx]Ticker!R78C1</stp>
        <stp>CF_DEPR_AMORT</stp>
        <tr r="A78" s="1"/>
      </tp>
      <tp t="s">
        <v>#N/A Requesting Data...</v>
        <stp/>
        <stp>##V3_BFIELDINFOV12</stp>
        <stp>[ticker_list (1).xlsx]Ticker!R67C1</stp>
        <stp>CF_DEPR_AMORT</stp>
        <tr r="A67" s="1"/>
      </tp>
      <tp t="s">
        <v>#N/A Requesting Data...</v>
        <stp/>
        <stp>##V3_BFIELDINFOV12</stp>
        <stp>[ticker_list (1).xlsx]Ticker!R12C1</stp>
        <stp>CF_DEPR_AMORT</stp>
        <tr r="A12" s="1"/>
      </tp>
      <tp t="s">
        <v>#N/A Requesting Data...</v>
        <stp/>
        <stp>##V3_BFIELDINFOV12</stp>
        <stp>[ticker_list (1).xlsx]Ticker!R34C1</stp>
        <stp>CF_DEPR_AMORT</stp>
        <tr r="A34" s="1"/>
      </tp>
      <tp t="s">
        <v>#N/A Requesting Data...</v>
        <stp/>
        <stp>##V3_BFIELDINFOV12</stp>
        <stp>[ticker_list (1).xlsx]Ticker!R23C1</stp>
        <stp>CF_DEPR_AMORT</stp>
        <tr r="A23" s="1"/>
      </tp>
      <tp t="s">
        <v>#N/A Requesting Data...</v>
        <stp/>
        <stp>##V3_BFIELDINFOV12</stp>
        <stp>[ticker_list (1).xlsx]Ticker!R89C1</stp>
        <stp>CF_DEPR_AMORT</stp>
        <tr r="A89" s="1"/>
      </tp>
      <tp t="s">
        <v>#N/A Requesting Data...</v>
        <stp/>
        <stp>##V3_BFIELDINFOV12</stp>
        <stp>[ticker_list (1).xlsx]Ticker!R1099C1</stp>
        <stp>IS_EPS</stp>
        <tr r="A1099" s="1"/>
      </tp>
    </main>
    <main first="bofaddin.rtdserver">
      <tp t="s">
        <v>#N/A N/A</v>
        <stp/>
        <stp>BDH|12482043373923357114</stp>
        <tr r="C192" s="1"/>
      </tp>
      <tp t="s">
        <v>#N/A N/A</v>
        <stp/>
        <stp>BDH|17616142930794656647</stp>
        <tr r="C818" s="4"/>
      </tp>
      <tp t="s">
        <v>#N/A N/A</v>
        <stp/>
        <stp>BDH|17938595752969239909</stp>
        <tr r="C565" s="4"/>
      </tp>
      <tp t="s">
        <v>#N/A N/A</v>
        <stp/>
        <stp>BDH|11679907681263479408</stp>
        <tr r="C764" s="1"/>
      </tp>
      <tp t="s">
        <v>#N/A N/A</v>
        <stp/>
        <stp>BDH|14568425644276776511</stp>
        <tr r="C533" s="1"/>
      </tp>
    </main>
    <main first="bofaddin.rtdserver">
      <tp t="s">
        <v>#N/A N/A</v>
        <stp/>
        <stp>BDH|14557187903943079185</stp>
        <tr r="C995" s="1"/>
      </tp>
      <tp t="s">
        <v>#N/A N/A</v>
        <stp/>
        <stp>BDH|15218746607707005272</stp>
        <tr r="C114" s="4"/>
      </tp>
      <tp t="s">
        <v>#N/A N/A</v>
        <stp/>
        <stp>BDH|13474816579812430911</stp>
        <tr r="C653" s="4"/>
      </tp>
      <tp t="s">
        <v>#N/A N/A</v>
        <stp/>
        <stp>BDH|10035567105884978603</stp>
        <tr r="C928" s="4"/>
      </tp>
      <tp t="s">
        <v>#N/A N/A</v>
        <stp/>
        <stp>BDH|13148591007417327667</stp>
        <tr r="C148" s="1"/>
      </tp>
      <tp t="s">
        <v>#N/A N/A</v>
        <stp/>
        <stp>BDH|16039960894227982675</stp>
        <tr r="C587" s="4"/>
      </tp>
      <tp t="s">
        <v>#N/A N/A</v>
        <stp/>
        <stp>BDH|10944000835706439241</stp>
        <tr r="C830" s="1"/>
      </tp>
    </main>
    <main first="bloomberg.rtd">
      <tp t="s">
        <v>#N/A Requesting Data...</v>
        <stp/>
        <stp>##V3_BFIELDINFOV12</stp>
        <stp>[ticker_list (1).xlsx]Ticker!R1125C1</stp>
        <stp>CF_CASH_FROM_OPER</stp>
        <tr r="A1125" s="1"/>
      </tp>
      <tp t="s">
        <v>#N/A Requesting Data...</v>
        <stp/>
        <stp>##V3_BFIELDINFOV12</stp>
        <stp>[ticker_list (1).xlsx]Ticker!R1136C1</stp>
        <stp>CF_CASH_FROM_OPER</stp>
        <tr r="A1136" s="1"/>
      </tp>
      <tp t="s">
        <v>#N/A Requesting Data...</v>
        <stp/>
        <stp>##V3_BFIELDINFOV12</stp>
        <stp>[ticker_list (1).xlsx]Ticker!R1103C1</stp>
        <stp>CF_CASH_FROM_OPER</stp>
        <tr r="A1103" s="1"/>
      </tp>
      <tp t="s">
        <v>#N/A Requesting Data...</v>
        <stp/>
        <stp>##V3_BFIELDINFOV12</stp>
        <stp>[ticker_list (1).xlsx]Ticker!R1114C1</stp>
        <stp>CF_CASH_FROM_OPER</stp>
        <tr r="A1114" s="1"/>
      </tp>
    </main>
    <main first="bofaddin.rtdserver">
      <tp t="s">
        <v>#N/A N/A</v>
        <stp/>
        <stp>BDH|15586560725131152749</stp>
        <tr r="C719" s="4"/>
      </tp>
    </main>
    <main first="bofaddin.rtdserver">
      <tp t="s">
        <v>#N/A N/A</v>
        <stp/>
        <stp>BDH|12489606326244351665</stp>
        <tr r="C631" s="4"/>
      </tp>
      <tp t="s">
        <v>#N/A N/A</v>
        <stp/>
        <stp>BDH|13928543552945352242</stp>
        <tr r="C620" s="4"/>
      </tp>
      <tp t="s">
        <v>#N/A N/A</v>
        <stp/>
        <stp>BDH|11501053723900841765</stp>
        <tr r="C422" s="4"/>
      </tp>
    </main>
    <main first="bloomberg.rtd">
      <tp t="s">
        <v>#N/A Requesting Data...</v>
        <stp/>
        <stp>##V3_BFIELDINFOV12</stp>
        <stp>[ticker_list (1).xlsx]Ticker!R1026C1</stp>
        <stp>CF_CASH_FROM_OPER</stp>
        <tr r="A1026" s="1"/>
      </tp>
      <tp t="s">
        <v>#N/A Requesting Data...</v>
        <stp/>
        <stp>##V3_BFIELDINFOV12</stp>
        <stp>[ticker_list (1).xlsx]Ticker!R1037C1</stp>
        <stp>CF_CASH_FROM_OPER</stp>
        <tr r="A1037" s="1"/>
      </tp>
      <tp t="s">
        <v>#N/A Requesting Data...</v>
        <stp/>
        <stp>##V3_BFIELDINFOV12</stp>
        <stp>[ticker_list (1).xlsx]Ticker!R1004C1</stp>
        <stp>CF_CASH_FROM_OPER</stp>
        <tr r="A1004" s="1"/>
      </tp>
      <tp t="s">
        <v>#N/A Requesting Data...</v>
        <stp/>
        <stp>##V3_BFIELDINFOV12</stp>
        <stp>[ticker_list (1).xlsx]Ticker!R1015C1</stp>
        <stp>CF_CASH_FROM_OPER</stp>
        <tr r="A1015" s="1"/>
      </tp>
      <tp t="s">
        <v>#N/A Requesting Data...</v>
        <stp/>
        <stp>##V3_BFIELDINFOV12</stp>
        <stp>[ticker_list (1).xlsx]Ticker!R1070C1</stp>
        <stp>CF_CASH_FROM_OPER</stp>
        <tr r="A1070" s="1"/>
      </tp>
      <tp t="s">
        <v>#N/A Requesting Data...</v>
        <stp/>
        <stp>##V3_BFIELDINFOV12</stp>
        <stp>[ticker_list (1).xlsx]Ticker!R1048C1</stp>
        <stp>CF_CASH_FROM_OPER</stp>
        <tr r="A1048" s="1"/>
      </tp>
      <tp t="s">
        <v>#N/A Requesting Data...</v>
        <stp/>
        <stp>##V3_BFIELDINFOV12</stp>
        <stp>[ticker_list (1).xlsx]Ticker!R1059C1</stp>
        <stp>CF_CASH_FROM_OPER</stp>
        <tr r="A1059" s="1"/>
      </tp>
      <tp t="s">
        <v>#N/A Requesting Data...</v>
        <stp/>
        <stp>##V3_BFIELDINFOV12</stp>
        <stp>[ticker_list (1).xlsx]Ticker!R1081C1</stp>
        <stp>CF_CASH_FROM_OPER</stp>
        <tr r="A1081" s="1"/>
      </tp>
      <tp t="s">
        <v>#N/A Requesting Data...</v>
        <stp/>
        <stp>##V3_BFIELDINFOV12</stp>
        <stp>[ticker_list (1).xlsx]Ticker!R1092C1</stp>
        <stp>CF_CASH_FROM_OPER</stp>
        <tr r="A1092" s="1"/>
      </tp>
    </main>
    <main first="bofaddin.rtdserver">
      <tp t="s">
        <v>#N/A N/A</v>
        <stp/>
        <stp>BDH|11451108767665298614</stp>
        <tr r="C258" s="1"/>
      </tp>
      <tp t="s">
        <v>#N/A N/A</v>
        <stp/>
        <stp>BDH|12120054466811920097</stp>
        <tr r="C785" s="4"/>
      </tp>
    </main>
    <main first="bofaddin.rtdserver">
      <tp t="s">
        <v>#N/A N/A</v>
        <stp/>
        <stp>BDH|14314179300984868463</stp>
        <tr r="C81" s="4"/>
      </tp>
      <tp t="s">
        <v>#N/A N/A</v>
        <stp/>
        <stp>BDH|12338693817170071032</stp>
        <tr r="C598" s="4"/>
      </tp>
    </main>
    <main first="bloomberg.rtd">
      <tp t="s">
        <v>#N/A Requesting Data...</v>
        <stp/>
        <stp>##V3_BFIELDINFOV12</stp>
        <stp>[ticker_list (1).xlsx]Ticker!R21C1</stp>
        <stp>IS_EPS</stp>
        <tr r="A21" s="1"/>
      </tp>
      <tp t="s">
        <v>#N/A Requesting Data...</v>
        <stp/>
        <stp>##V3_BFIELDINFOV12</stp>
        <stp>[ticker_list (1).xlsx]Sheet4!R658C1</stp>
        <stp>IS_EPS</stp>
        <tr r="A658" s="4"/>
      </tp>
      <tp t="s">
        <v>#N/A Requesting Data...</v>
        <stp/>
        <stp>##V3_BFIELDINFOV12</stp>
        <stp>[ticker_list (1).xlsx]Sheet4!R559C1</stp>
        <stp>IS_EPS</stp>
        <tr r="A559" s="4"/>
      </tp>
      <tp t="s">
        <v>#N/A Requesting Data...</v>
        <stp/>
        <stp>##V3_BFIELDINFOV12</stp>
        <stp>[ticker_list (1).xlsx]Sheet4!R350C1</stp>
        <stp>IS_EPS</stp>
        <tr r="A350" s="4"/>
      </tp>
      <tp t="s">
        <v>#N/A Requesting Data...</v>
        <stp/>
        <stp>##V3_BFIELDINFOV12</stp>
        <stp>[ticker_list (1).xlsx]Sheet4!R251C1</stp>
        <stp>IS_EPS</stp>
        <tr r="A251" s="4"/>
      </tp>
      <tp t="s">
        <v>#N/A Requesting Data...</v>
        <stp/>
        <stp>##V3_BFIELDINFOV12</stp>
        <stp>[ticker_list (1).xlsx]Sheet4!R152C1</stp>
        <stp>IS_EPS</stp>
        <tr r="A152" s="4"/>
      </tp>
      <tp t="s">
        <v>#N/A Requesting Data...</v>
        <stp/>
        <stp>##V3_BFIELDINFOV12</stp>
        <stp>[ticker_list (1).xlsx]Sheet4!R955C1</stp>
        <stp>IS_EPS</stp>
        <tr r="A955" s="4"/>
      </tp>
      <tp t="s">
        <v>#N/A Requesting Data...</v>
        <stp/>
        <stp>##V3_BFIELDINFOV12</stp>
        <stp>[ticker_list (1).xlsx]Sheet4!R856C1</stp>
        <stp>IS_EPS</stp>
        <tr r="A856" s="4"/>
      </tp>
      <tp t="s">
        <v>#N/A Requesting Data...</v>
        <stp/>
        <stp>##V3_BFIELDINFOV12</stp>
        <stp>[ticker_list (1).xlsx]Sheet4!R757C1</stp>
        <stp>IS_EPS</stp>
        <tr r="A757" s="4"/>
      </tp>
      <tp t="s">
        <v>#N/A Requesting Data...</v>
        <stp/>
        <stp>##V3_BFIELDINFOV12</stp>
        <stp>[ticker_list (1).xlsx]Ticker!R32C1</stp>
        <stp>IS_EPS</stp>
        <tr r="A32" s="1"/>
      </tp>
      <tp t="s">
        <v>#N/A Requesting Data...</v>
        <stp/>
        <stp>##V3_BFIELDINFOV12</stp>
        <stp>[ticker_list (1).xlsx]Sheet4!R548C1</stp>
        <stp>IS_EPS</stp>
        <tr r="A548" s="4"/>
      </tp>
      <tp t="s">
        <v>#N/A Requesting Data...</v>
        <stp/>
        <stp>##V3_BFIELDINFOV12</stp>
        <stp>[ticker_list (1).xlsx]Sheet4!R449C1</stp>
        <stp>IS_EPS</stp>
        <tr r="A449" s="4"/>
      </tp>
      <tp t="s">
        <v>#N/A Requesting Data...</v>
        <stp/>
        <stp>##V3_BFIELDINFOV12</stp>
        <stp>[ticker_list (1).xlsx]Sheet4!R240C1</stp>
        <stp>IS_EPS</stp>
        <tr r="A240" s="4"/>
      </tp>
      <tp t="s">
        <v>#N/A Requesting Data...</v>
        <stp/>
        <stp>##V3_BFIELDINFOV12</stp>
        <stp>[ticker_list (1).xlsx]Sheet4!R141C1</stp>
        <stp>IS_EPS</stp>
        <tr r="A141" s="4"/>
      </tp>
      <tp t="s">
        <v>#N/A Requesting Data...</v>
        <stp/>
        <stp>##V3_BFIELDINFOV12</stp>
        <stp>[ticker_list (1).xlsx]Sheet4!R944C1</stp>
        <stp>IS_EPS</stp>
        <tr r="A944" s="4"/>
      </tp>
      <tp t="s">
        <v>#N/A Requesting Data...</v>
        <stp/>
        <stp>##V3_BFIELDINFOV12</stp>
        <stp>[ticker_list (1).xlsx]Sheet4!R845C1</stp>
        <stp>IS_EPS</stp>
        <tr r="A845" s="4"/>
      </tp>
      <tp t="s">
        <v>#N/A Requesting Data...</v>
        <stp/>
        <stp>##V3_BFIELDINFOV12</stp>
        <stp>[ticker_list (1).xlsx]Sheet4!R746C1</stp>
        <stp>IS_EPS</stp>
        <tr r="A746" s="4"/>
      </tp>
      <tp t="s">
        <v>#N/A Requesting Data...</v>
        <stp/>
        <stp>##V3_BFIELDINFOV12</stp>
        <stp>[ticker_list (1).xlsx]Sheet4!R647C1</stp>
        <stp>IS_EPS</stp>
        <tr r="A647" s="4"/>
      </tp>
      <tp t="s">
        <v>#N/A Requesting Data...</v>
        <stp/>
        <stp>##V3_BFIELDINFOV12</stp>
        <stp>[ticker_list (1).xlsx]Sheet4!R878C1</stp>
        <stp>IS_EPS</stp>
        <tr r="A878" s="4"/>
      </tp>
      <tp t="s">
        <v>#N/A Requesting Data...</v>
        <stp/>
        <stp>##V3_BFIELDINFOV12</stp>
        <stp>[ticker_list (1).xlsx]Sheet4!R779C1</stp>
        <stp>IS_EPS</stp>
        <tr r="A779" s="4"/>
      </tp>
      <tp t="s">
        <v>#N/A Requesting Data...</v>
        <stp/>
        <stp>##V3_BFIELDINFOV12</stp>
        <stp>[ticker_list (1).xlsx]Sheet4!R570C1</stp>
        <stp>IS_EPS</stp>
        <tr r="A570" s="4"/>
      </tp>
      <tp t="s">
        <v>#N/A Requesting Data...</v>
        <stp/>
        <stp>##V3_BFIELDINFOV12</stp>
        <stp>[ticker_list (1).xlsx]Sheet4!R471C1</stp>
        <stp>IS_EPS</stp>
        <tr r="A471" s="4"/>
      </tp>
      <tp t="s">
        <v>#N/A Requesting Data...</v>
        <stp/>
        <stp>##V3_BFIELDINFOV12</stp>
        <stp>[ticker_list (1).xlsx]Sheet4!R372C1</stp>
        <stp>IS_EPS</stp>
        <tr r="A372" s="4"/>
      </tp>
      <tp t="s">
        <v>#N/A Requesting Data...</v>
        <stp/>
        <stp>##V3_BFIELDINFOV12</stp>
        <stp>[ticker_list (1).xlsx]Sheet4!R273C1</stp>
        <stp>IS_EPS</stp>
        <tr r="A273" s="4"/>
      </tp>
      <tp t="s">
        <v>#N/A Requesting Data...</v>
        <stp/>
        <stp>##V3_BFIELDINFOV12</stp>
        <stp>[ticker_list (1).xlsx]Sheet4!R174C1</stp>
        <stp>IS_EPS</stp>
        <tr r="A174" s="4"/>
      </tp>
      <tp t="s">
        <v>#N/A Requesting Data...</v>
        <stp/>
        <stp>##V3_BFIELDINFOV12</stp>
        <stp>[ticker_list (1).xlsx]Sheet4!R977C1</stp>
        <stp>IS_EPS</stp>
        <tr r="A977" s="4"/>
      </tp>
      <tp t="s">
        <v>#N/A Requesting Data...</v>
        <stp/>
        <stp>##V3_BFIELDINFOV12</stp>
        <stp>[ticker_list (1).xlsx]Ticker!R10C1</stp>
        <stp>IS_EPS</stp>
        <tr r="A10" s="1"/>
      </tp>
      <tp t="s">
        <v>#N/A Requesting Data...</v>
        <stp/>
        <stp>##V3_BFIELDINFOV12</stp>
        <stp>[ticker_list (1).xlsx]Sheet4!R768C1</stp>
        <stp>IS_EPS</stp>
        <tr r="A768" s="4"/>
      </tp>
      <tp t="s">
        <v>#N/A Requesting Data...</v>
        <stp/>
        <stp>##V3_BFIELDINFOV12</stp>
        <stp>[ticker_list (1).xlsx]Sheet4!R669C1</stp>
        <stp>IS_EPS</stp>
        <tr r="A669" s="4"/>
      </tp>
      <tp t="s">
        <v>#N/A Requesting Data...</v>
        <stp/>
        <stp>##V3_BFIELDINFOV12</stp>
        <stp>[ticker_list (1).xlsx]Sheet4!R460C1</stp>
        <stp>IS_EPS</stp>
        <tr r="A460" s="4"/>
      </tp>
      <tp t="s">
        <v>#N/A Requesting Data...</v>
        <stp/>
        <stp>##V3_BFIELDINFOV12</stp>
        <stp>[ticker_list (1).xlsx]Sheet4!R361C1</stp>
        <stp>IS_EPS</stp>
        <tr r="A361" s="4"/>
      </tp>
      <tp t="s">
        <v>#N/A Requesting Data...</v>
        <stp/>
        <stp>##V3_BFIELDINFOV12</stp>
        <stp>[ticker_list (1).xlsx]Sheet4!R262C1</stp>
        <stp>IS_EPS</stp>
        <tr r="A262" s="4"/>
      </tp>
      <tp t="s">
        <v>#N/A Requesting Data...</v>
        <stp/>
        <stp>##V3_BFIELDINFOV12</stp>
        <stp>[ticker_list (1).xlsx]Sheet4!R163C1</stp>
        <stp>IS_EPS</stp>
        <tr r="A163" s="4"/>
      </tp>
      <tp t="s">
        <v>#N/A Requesting Data...</v>
        <stp/>
        <stp>##V3_BFIELDINFOV12</stp>
        <stp>[ticker_list (1).xlsx]Sheet4!R966C1</stp>
        <stp>IS_EPS</stp>
        <tr r="A966" s="4"/>
      </tp>
      <tp t="s">
        <v>#N/A Requesting Data...</v>
        <stp/>
        <stp>##V3_BFIELDINFOV12</stp>
        <stp>[ticker_list (1).xlsx]Sheet4!R867C1</stp>
        <stp>IS_EPS</stp>
        <tr r="A867" s="4"/>
      </tp>
      <tp t="s">
        <v>#N/A Requesting Data...</v>
        <stp/>
        <stp>##V3_BFIELDINFOV12</stp>
        <stp>[ticker_list (1).xlsx]Sheet4!R9C1</stp>
        <stp>IS_EPS</stp>
        <tr r="A9" s="4"/>
      </tp>
      <tp t="s">
        <v>#N/A Requesting Data...</v>
        <stp/>
        <stp>##V3_BFIELDINFOV12</stp>
        <stp>[ticker_list (1).xlsx]Ticker!R189C1</stp>
        <stp>CF_NET_INC</stp>
        <tr r="A189" s="1"/>
      </tp>
      <tp t="s">
        <v>#N/A Requesting Data...</v>
        <stp/>
        <stp>##V3_BFIELDINFOV12</stp>
        <stp>[ticker_list (1).xlsx]Ticker!R288C1</stp>
        <stp>CF_NET_INC</stp>
        <tr r="A288" s="1"/>
      </tp>
      <tp t="s">
        <v>#N/A Requesting Data...</v>
        <stp/>
        <stp>##V3_BFIELDINFOV12</stp>
        <stp>[ticker_list (1).xlsx]Ticker!R387C1</stp>
        <stp>CF_NET_INC</stp>
        <tr r="A387" s="1"/>
      </tp>
      <tp t="s">
        <v>#N/A Requesting Data...</v>
        <stp/>
        <stp>##V3_BFIELDINFOV12</stp>
        <stp>[ticker_list (1).xlsx]Ticker!R486C1</stp>
        <stp>CF_NET_INC</stp>
        <tr r="A486" s="1"/>
      </tp>
      <tp t="s">
        <v>#N/A Requesting Data...</v>
        <stp/>
        <stp>##V3_BFIELDINFOV12</stp>
        <stp>[ticker_list (1).xlsx]Ticker!R585C1</stp>
        <stp>CF_NET_INC</stp>
        <tr r="A585" s="1"/>
      </tp>
      <tp t="s">
        <v>#N/A Requesting Data...</v>
        <stp/>
        <stp>##V3_BFIELDINFOV12</stp>
        <stp>[ticker_list (1).xlsx]Ticker!R684C1</stp>
        <stp>CF_NET_INC</stp>
        <tr r="A684" s="1"/>
      </tp>
      <tp t="s">
        <v>#N/A Requesting Data...</v>
        <stp/>
        <stp>##V3_BFIELDINFOV12</stp>
        <stp>[ticker_list (1).xlsx]Ticker!R783C1</stp>
        <stp>CF_NET_INC</stp>
        <tr r="A783" s="1"/>
      </tp>
      <tp t="s">
        <v>#N/A Requesting Data...</v>
        <stp/>
        <stp>##V3_BFIELDINFOV12</stp>
        <stp>[ticker_list (1).xlsx]Ticker!R882C1</stp>
        <stp>CF_NET_INC</stp>
        <tr r="A882" s="1"/>
      </tp>
      <tp t="s">
        <v>#N/A Requesting Data...</v>
        <stp/>
        <stp>##V3_BFIELDINFOV12</stp>
        <stp>[ticker_list (1).xlsx]Ticker!R981C1</stp>
        <stp>CF_NET_INC</stp>
        <tr r="A981" s="1"/>
      </tp>
      <tp t="s">
        <v>#N/A Requesting Data...</v>
        <stp/>
        <stp>##V3_BFIELDINFOV12</stp>
        <stp>[ticker_list (1).xlsx]Ticker!R65C1</stp>
        <stp>IS_EPS</stp>
        <tr r="A65" s="1"/>
      </tp>
      <tp t="s">
        <v>#N/A Requesting Data...</v>
        <stp/>
        <stp>##V3_BFIELDINFOV12</stp>
        <stp>[ticker_list (1).xlsx]Sheet4!R218C1</stp>
        <stp>IS_EPS</stp>
        <tr r="A218" s="4"/>
      </tp>
      <tp t="s">
        <v>#N/A Requesting Data...</v>
        <stp/>
        <stp>##V3_BFIELDINFOV12</stp>
        <stp>[ticker_list (1).xlsx]Sheet4!R119C1</stp>
        <stp>IS_EPS</stp>
        <tr r="A119" s="4"/>
      </tp>
      <tp t="s">
        <v>#N/A Requesting Data...</v>
        <stp/>
        <stp>##V3_BFIELDINFOV12</stp>
        <stp>[ticker_list (1).xlsx]Sheet4!R911C1</stp>
        <stp>IS_EPS</stp>
        <tr r="A911" s="4"/>
      </tp>
      <tp t="s">
        <v>#N/A Requesting Data...</v>
        <stp/>
        <stp>##V3_BFIELDINFOV12</stp>
        <stp>[ticker_list (1).xlsx]Sheet4!R812C1</stp>
        <stp>IS_EPS</stp>
        <tr r="A812" s="4"/>
      </tp>
      <tp t="s">
        <v>#N/A Requesting Data...</v>
        <stp/>
        <stp>##V3_BFIELDINFOV12</stp>
        <stp>[ticker_list (1).xlsx]Sheet4!R713C1</stp>
        <stp>IS_EPS</stp>
        <tr r="A713" s="4"/>
      </tp>
      <tp t="s">
        <v>#N/A Requesting Data...</v>
        <stp/>
        <stp>##V3_BFIELDINFOV12</stp>
        <stp>[ticker_list (1).xlsx]Sheet4!R614C1</stp>
        <stp>IS_EPS</stp>
        <tr r="A614" s="4"/>
      </tp>
      <tp t="s">
        <v>#N/A Requesting Data...</v>
        <stp/>
        <stp>##V3_BFIELDINFOV12</stp>
        <stp>[ticker_list (1).xlsx]Sheet4!R515C1</stp>
        <stp>IS_EPS</stp>
        <tr r="A515" s="4"/>
      </tp>
      <tp t="s">
        <v>#N/A Requesting Data...</v>
        <stp/>
        <stp>##V3_BFIELDINFOV12</stp>
        <stp>[ticker_list (1).xlsx]Sheet4!R416C1</stp>
        <stp>IS_EPS</stp>
        <tr r="A416" s="4"/>
      </tp>
      <tp t="s">
        <v>#N/A Requesting Data...</v>
        <stp/>
        <stp>##V3_BFIELDINFOV12</stp>
        <stp>[ticker_list (1).xlsx]Sheet4!R317C1</stp>
        <stp>IS_EPS</stp>
        <tr r="A317" s="4"/>
      </tp>
      <tp t="s">
        <v>#N/A Requesting Data...</v>
        <stp/>
        <stp>##V3_BFIELDINFOV12</stp>
        <stp>[ticker_list (1).xlsx]Sheet4!R85C1</stp>
        <stp>SALES_REV_TURN</stp>
        <tr r="A85" s="4"/>
      </tp>
      <tp t="s">
        <v>#N/A Requesting Data...</v>
        <stp/>
        <stp>##V3_BFIELDINFOV12</stp>
        <stp>[ticker_list (1).xlsx]Ticker!R299C1</stp>
        <stp>CF_NET_INC</stp>
        <tr r="A299" s="1"/>
      </tp>
      <tp t="s">
        <v>#N/A Requesting Data...</v>
        <stp/>
        <stp>##V3_BFIELDINFOV12</stp>
        <stp>[ticker_list (1).xlsx]Ticker!R398C1</stp>
        <stp>CF_NET_INC</stp>
        <tr r="A398" s="1"/>
      </tp>
      <tp t="s">
        <v>#N/A Requesting Data...</v>
        <stp/>
        <stp>##V3_BFIELDINFOV12</stp>
        <stp>[ticker_list (1).xlsx]Ticker!R497C1</stp>
        <stp>CF_NET_INC</stp>
        <tr r="A497" s="1"/>
      </tp>
      <tp t="s">
        <v>#N/A Requesting Data...</v>
        <stp/>
        <stp>##V3_BFIELDINFOV12</stp>
        <stp>[ticker_list (1).xlsx]Ticker!R596C1</stp>
        <stp>CF_NET_INC</stp>
        <tr r="A596" s="1"/>
      </tp>
      <tp t="s">
        <v>#N/A Requesting Data...</v>
        <stp/>
        <stp>##V3_BFIELDINFOV12</stp>
        <stp>[ticker_list (1).xlsx]Ticker!R695C1</stp>
        <stp>CF_NET_INC</stp>
        <tr r="A695" s="1"/>
      </tp>
      <tp t="s">
        <v>#N/A Requesting Data...</v>
        <stp/>
        <stp>##V3_BFIELDINFOV12</stp>
        <stp>[ticker_list (1).xlsx]Ticker!R794C1</stp>
        <stp>CF_NET_INC</stp>
        <tr r="A794" s="1"/>
      </tp>
      <tp t="s">
        <v>#N/A Requesting Data...</v>
        <stp/>
        <stp>##V3_BFIELDINFOV12</stp>
        <stp>[ticker_list (1).xlsx]Ticker!R893C1</stp>
        <stp>CF_NET_INC</stp>
        <tr r="A893" s="1"/>
      </tp>
      <tp t="s">
        <v>#N/A Requesting Data...</v>
        <stp/>
        <stp>##V3_BFIELDINFOV12</stp>
        <stp>[ticker_list (1).xlsx]Ticker!R992C1</stp>
        <stp>CF_NET_INC</stp>
        <tr r="A992" s="1"/>
      </tp>
      <tp t="s">
        <v>#N/A Requesting Data...</v>
        <stp/>
        <stp>##V3_BFIELDINFOV12</stp>
        <stp>[ticker_list (1).xlsx]Ticker!R76C1</stp>
        <stp>IS_EPS</stp>
        <tr r="A76" s="1"/>
      </tp>
      <tp t="s">
        <v>#N/A Requesting Data...</v>
        <stp/>
        <stp>##V3_BFIELDINFOV12</stp>
        <stp>[ticker_list (1).xlsx]Sheet4!R108C1</stp>
        <stp>IS_EPS</stp>
        <tr r="A108" s="4"/>
      </tp>
      <tp t="s">
        <v>#N/A Requesting Data...</v>
        <stp/>
        <stp>##V3_BFIELDINFOV12</stp>
        <stp>[ticker_list (1).xlsx]Sheet4!R900C1</stp>
        <stp>IS_EPS</stp>
        <tr r="A900" s="4"/>
      </tp>
      <tp t="s">
        <v>#N/A Requesting Data...</v>
        <stp/>
        <stp>##V3_BFIELDINFOV12</stp>
        <stp>[ticker_list (1).xlsx]Sheet4!R801C1</stp>
        <stp>IS_EPS</stp>
        <tr r="A801" s="4"/>
      </tp>
      <tp t="s">
        <v>#N/A Requesting Data...</v>
        <stp/>
        <stp>##V3_BFIELDINFOV12</stp>
        <stp>[ticker_list (1).xlsx]Sheet4!R702C1</stp>
        <stp>IS_EPS</stp>
        <tr r="A702" s="4"/>
      </tp>
      <tp t="s">
        <v>#N/A Requesting Data...</v>
        <stp/>
        <stp>##V3_BFIELDINFOV12</stp>
        <stp>[ticker_list (1).xlsx]Sheet4!R603C1</stp>
        <stp>IS_EPS</stp>
        <tr r="A603" s="4"/>
      </tp>
      <tp t="s">
        <v>#N/A Requesting Data...</v>
        <stp/>
        <stp>##V3_BFIELDINFOV12</stp>
        <stp>[ticker_list (1).xlsx]Sheet4!R504C1</stp>
        <stp>IS_EPS</stp>
        <tr r="A504" s="4"/>
      </tp>
      <tp t="s">
        <v>#N/A Requesting Data...</v>
        <stp/>
        <stp>##V3_BFIELDINFOV12</stp>
        <stp>[ticker_list (1).xlsx]Sheet4!R405C1</stp>
        <stp>IS_EPS</stp>
        <tr r="A405" s="4"/>
      </tp>
      <tp t="s">
        <v>#N/A Requesting Data...</v>
        <stp/>
        <stp>##V3_BFIELDINFOV12</stp>
        <stp>[ticker_list (1).xlsx]Sheet4!R306C1</stp>
        <stp>IS_EPS</stp>
        <tr r="A306" s="4"/>
      </tp>
      <tp t="s">
        <v>#N/A Requesting Data...</v>
        <stp/>
        <stp>##V3_BFIELDINFOV12</stp>
        <stp>[ticker_list (1).xlsx]Sheet4!R207C1</stp>
        <stp>IS_EPS</stp>
        <tr r="A207" s="4"/>
      </tp>
      <tp t="s">
        <v>#N/A Requesting Data...</v>
        <stp/>
        <stp>##V3_BFIELDINFOV12</stp>
        <stp>[ticker_list (1).xlsx]Sheet4!R96C1</stp>
        <stp>SALES_REV_TURN</stp>
        <tr r="A96" s="4"/>
      </tp>
      <tp t="s">
        <v>#N/A Requesting Data...</v>
        <stp/>
        <stp>##V3_BFIELDINFOV12</stp>
        <stp>[ticker_list (1).xlsx]Ticker!R43C1</stp>
        <stp>IS_EPS</stp>
        <tr r="A43" s="1"/>
      </tp>
      <tp t="s">
        <v>#N/A Requesting Data...</v>
        <stp/>
        <stp>##V3_BFIELDINFOV12</stp>
        <stp>[ticker_list (1).xlsx]Sheet4!R438C1</stp>
        <stp>IS_EPS</stp>
        <tr r="A438" s="4"/>
      </tp>
      <tp t="s">
        <v>#N/A Requesting Data...</v>
        <stp/>
        <stp>##V3_BFIELDINFOV12</stp>
        <stp>[ticker_list (1).xlsx]Sheet4!R339C1</stp>
        <stp>IS_EPS</stp>
        <tr r="A339" s="4"/>
      </tp>
      <tp t="s">
        <v>#N/A Requesting Data...</v>
        <stp/>
        <stp>##V3_BFIELDINFOV12</stp>
        <stp>[ticker_list (1).xlsx]Sheet4!R130C1</stp>
        <stp>IS_EPS</stp>
        <tr r="A130" s="4"/>
      </tp>
      <tp t="s">
        <v>#N/A Requesting Data...</v>
        <stp/>
        <stp>##V3_BFIELDINFOV12</stp>
        <stp>[ticker_list (1).xlsx]Sheet4!R933C1</stp>
        <stp>IS_EPS</stp>
        <tr r="A933" s="4"/>
      </tp>
      <tp t="s">
        <v>#N/A Requesting Data...</v>
        <stp/>
        <stp>##V3_BFIELDINFOV12</stp>
        <stp>[ticker_list (1).xlsx]Sheet4!R834C1</stp>
        <stp>IS_EPS</stp>
        <tr r="A834" s="4"/>
      </tp>
      <tp t="s">
        <v>#N/A Requesting Data...</v>
        <stp/>
        <stp>##V3_BFIELDINFOV12</stp>
        <stp>[ticker_list (1).xlsx]Sheet4!R735C1</stp>
        <stp>IS_EPS</stp>
        <tr r="A735" s="4"/>
      </tp>
      <tp t="s">
        <v>#N/A Requesting Data...</v>
        <stp/>
        <stp>##V3_BFIELDINFOV12</stp>
        <stp>[ticker_list (1).xlsx]Sheet4!R636C1</stp>
        <stp>IS_EPS</stp>
        <tr r="A636" s="4"/>
      </tp>
      <tp t="s">
        <v>#N/A Requesting Data...</v>
        <stp/>
        <stp>##V3_BFIELDINFOV12</stp>
        <stp>[ticker_list (1).xlsx]Sheet4!R537C1</stp>
        <stp>IS_EPS</stp>
        <tr r="A537" s="4"/>
      </tp>
      <tp t="s">
        <v>#N/A Requesting Data...</v>
        <stp/>
        <stp>##V3_BFIELDINFOV12</stp>
        <stp>[ticker_list (1).xlsx]Ticker!R54C1</stp>
        <stp>IS_EPS</stp>
        <tr r="A54" s="1"/>
      </tp>
      <tp t="s">
        <v>#N/A Requesting Data...</v>
        <stp/>
        <stp>##V3_BFIELDINFOV12</stp>
        <stp>[ticker_list (1).xlsx]Sheet4!R328C1</stp>
        <stp>IS_EPS</stp>
        <tr r="A328" s="4"/>
      </tp>
      <tp t="s">
        <v>#N/A Requesting Data...</v>
        <stp/>
        <stp>##V3_BFIELDINFOV12</stp>
        <stp>[ticker_list (1).xlsx]Sheet4!R229C1</stp>
        <stp>IS_EPS</stp>
        <tr r="A229" s="4"/>
      </tp>
      <tp t="s">
        <v>#N/A Requesting Data...</v>
        <stp/>
        <stp>##V3_BFIELDINFOV12</stp>
        <stp>[ticker_list (1).xlsx]Sheet4!R922C1</stp>
        <stp>IS_EPS</stp>
        <tr r="A922" s="4"/>
      </tp>
      <tp t="s">
        <v>#N/A Requesting Data...</v>
        <stp/>
        <stp>##V3_BFIELDINFOV12</stp>
        <stp>[ticker_list (1).xlsx]Sheet4!R823C1</stp>
        <stp>IS_EPS</stp>
        <tr r="A823" s="4"/>
      </tp>
      <tp t="s">
        <v>#N/A Requesting Data...</v>
        <stp/>
        <stp>##V3_BFIELDINFOV12</stp>
        <stp>[ticker_list (1).xlsx]Sheet4!R724C1</stp>
        <stp>IS_EPS</stp>
        <tr r="A724" s="4"/>
      </tp>
      <tp t="s">
        <v>#N/A Requesting Data...</v>
        <stp/>
        <stp>##V3_BFIELDINFOV12</stp>
        <stp>[ticker_list (1).xlsx]Sheet4!R625C1</stp>
        <stp>IS_EPS</stp>
        <tr r="A625" s="4"/>
      </tp>
      <tp t="s">
        <v>#N/A Requesting Data...</v>
        <stp/>
        <stp>##V3_BFIELDINFOV12</stp>
        <stp>[ticker_list (1).xlsx]Sheet4!R526C1</stp>
        <stp>IS_EPS</stp>
        <tr r="A526" s="4"/>
      </tp>
      <tp t="s">
        <v>#N/A Requesting Data...</v>
        <stp/>
        <stp>##V3_BFIELDINFOV12</stp>
        <stp>[ticker_list (1).xlsx]Sheet4!R427C1</stp>
        <stp>IS_EPS</stp>
        <tr r="A427" s="4"/>
      </tp>
      <tp t="s">
        <v>#N/A Requesting Data...</v>
        <stp/>
        <stp>##V3_BFIELDINFOV12</stp>
        <stp>[ticker_list (1).xlsx]Ticker!R849C1</stp>
        <stp>CF_NET_INC</stp>
        <tr r="A849" s="1"/>
      </tp>
      <tp t="s">
        <v>#N/A Requesting Data...</v>
        <stp/>
        <stp>##V3_BFIELDINFOV12</stp>
        <stp>[ticker_list (1).xlsx]Ticker!R948C1</stp>
        <stp>CF_NET_INC</stp>
        <tr r="A948" s="1"/>
      </tp>
      <tp t="s">
        <v>#N/A Requesting Data...</v>
        <stp/>
        <stp>##V3_BFIELDINFOV12</stp>
        <stp>[ticker_list (1).xlsx]Ticker!R145C1</stp>
        <stp>CF_NET_INC</stp>
        <tr r="A145" s="1"/>
      </tp>
      <tp t="s">
        <v>#N/A Requesting Data...</v>
        <stp/>
        <stp>##V3_BFIELDINFOV12</stp>
        <stp>[ticker_list (1).xlsx]Ticker!R244C1</stp>
        <stp>CF_NET_INC</stp>
        <tr r="A244" s="1"/>
      </tp>
      <tp t="s">
        <v>#N/A Requesting Data...</v>
        <stp/>
        <stp>##V3_BFIELDINFOV12</stp>
        <stp>[ticker_list (1).xlsx]Ticker!R343C1</stp>
        <stp>CF_NET_INC</stp>
        <tr r="A343" s="1"/>
      </tp>
      <tp t="s">
        <v>#N/A Requesting Data...</v>
        <stp/>
        <stp>##V3_BFIELDINFOV12</stp>
        <stp>[ticker_list (1).xlsx]Ticker!R442C1</stp>
        <stp>CF_NET_INC</stp>
        <tr r="A442" s="1"/>
      </tp>
      <tp t="s">
        <v>#N/A Requesting Data...</v>
        <stp/>
        <stp>##V3_BFIELDINFOV12</stp>
        <stp>[ticker_list (1).xlsx]Ticker!R541C1</stp>
        <stp>CF_NET_INC</stp>
        <tr r="A541" s="1"/>
      </tp>
      <tp t="s">
        <v>#N/A Requesting Data...</v>
        <stp/>
        <stp>##V3_BFIELDINFOV12</stp>
        <stp>[ticker_list (1).xlsx]Ticker!R640C1</stp>
        <stp>CF_NET_INC</stp>
        <tr r="A640" s="1"/>
      </tp>
      <tp t="s">
        <v>#N/A Requesting Data...</v>
        <stp/>
        <stp>##V3_BFIELDINFOV12</stp>
        <stp>[ticker_list (1).xlsx]Sheet4!R41C1</stp>
        <stp>SALES_REV_TURN</stp>
        <tr r="A41" s="4"/>
      </tp>
      <tp t="s">
        <v>#N/A Requesting Data...</v>
        <stp/>
        <stp>##V3_BFIELDINFOV12</stp>
        <stp>[ticker_list (1).xlsx]Ticker!R959C1</stp>
        <stp>CF_NET_INC</stp>
        <tr r="A959" s="1"/>
      </tp>
      <tp t="s">
        <v>#N/A Requesting Data...</v>
        <stp/>
        <stp>##V3_BFIELDINFOV12</stp>
        <stp>[ticker_list (1).xlsx]Ticker!R156C1</stp>
        <stp>CF_NET_INC</stp>
        <tr r="A156" s="1"/>
      </tp>
      <tp t="s">
        <v>#N/A Requesting Data...</v>
        <stp/>
        <stp>##V3_BFIELDINFOV12</stp>
        <stp>[ticker_list (1).xlsx]Ticker!R255C1</stp>
        <stp>CF_NET_INC</stp>
        <tr r="A255" s="1"/>
      </tp>
      <tp t="s">
        <v>#N/A Requesting Data...</v>
        <stp/>
        <stp>##V3_BFIELDINFOV12</stp>
        <stp>[ticker_list (1).xlsx]Ticker!R354C1</stp>
        <stp>CF_NET_INC</stp>
        <tr r="A354" s="1"/>
      </tp>
      <tp t="s">
        <v>#N/A Requesting Data...</v>
        <stp/>
        <stp>##V3_BFIELDINFOV12</stp>
        <stp>[ticker_list (1).xlsx]Ticker!R453C1</stp>
        <stp>CF_NET_INC</stp>
        <tr r="A453" s="1"/>
      </tp>
      <tp t="s">
        <v>#N/A Requesting Data...</v>
        <stp/>
        <stp>##V3_BFIELDINFOV12</stp>
        <stp>[ticker_list (1).xlsx]Ticker!R552C1</stp>
        <stp>CF_NET_INC</stp>
        <tr r="A552" s="1"/>
      </tp>
      <tp t="s">
        <v>#N/A Requesting Data...</v>
        <stp/>
        <stp>##V3_BFIELDINFOV12</stp>
        <stp>[ticker_list (1).xlsx]Ticker!R651C1</stp>
        <stp>CF_NET_INC</stp>
        <tr r="A651" s="1"/>
      </tp>
      <tp t="s">
        <v>#N/A Requesting Data...</v>
        <stp/>
        <stp>##V3_BFIELDINFOV12</stp>
        <stp>[ticker_list (1).xlsx]Ticker!R750C1</stp>
        <stp>CF_NET_INC</stp>
        <tr r="A750" s="1"/>
      </tp>
      <tp t="s">
        <v>#N/A Requesting Data...</v>
        <stp/>
        <stp>##V3_BFIELDINFOV12</stp>
        <stp>[ticker_list (1).xlsx]Sheet4!R52C1</stp>
        <stp>SALES_REV_TURN</stp>
        <tr r="A52" s="4"/>
      </tp>
      <tp t="s">
        <v>#N/A Requesting Data...</v>
        <stp/>
        <stp>##V3_BFIELDINFOV12</stp>
        <stp>[ticker_list (1).xlsx]Ticker!R167C1</stp>
        <stp>CF_NET_INC</stp>
        <tr r="A167" s="1"/>
      </tp>
      <tp t="s">
        <v>#N/A Requesting Data...</v>
        <stp/>
        <stp>##V3_BFIELDINFOV12</stp>
        <stp>[ticker_list (1).xlsx]Ticker!R266C1</stp>
        <stp>CF_NET_INC</stp>
        <tr r="A266" s="1"/>
      </tp>
      <tp t="s">
        <v>#N/A Requesting Data...</v>
        <stp/>
        <stp>##V3_BFIELDINFOV12</stp>
        <stp>[ticker_list (1).xlsx]Ticker!R365C1</stp>
        <stp>CF_NET_INC</stp>
        <tr r="A365" s="1"/>
      </tp>
      <tp t="s">
        <v>#N/A Requesting Data...</v>
        <stp/>
        <stp>##V3_BFIELDINFOV12</stp>
        <stp>[ticker_list (1).xlsx]Ticker!R464C1</stp>
        <stp>CF_NET_INC</stp>
        <tr r="A464" s="1"/>
      </tp>
      <tp t="s">
        <v>#N/A Requesting Data...</v>
        <stp/>
        <stp>##V3_BFIELDINFOV12</stp>
        <stp>[ticker_list (1).xlsx]Ticker!R563C1</stp>
        <stp>CF_NET_INC</stp>
        <tr r="A563" s="1"/>
      </tp>
      <tp t="s">
        <v>#N/A Requesting Data...</v>
        <stp/>
        <stp>##V3_BFIELDINFOV12</stp>
        <stp>[ticker_list (1).xlsx]Ticker!R662C1</stp>
        <stp>CF_NET_INC</stp>
        <tr r="A662" s="1"/>
      </tp>
      <tp t="s">
        <v>#N/A Requesting Data...</v>
        <stp/>
        <stp>##V3_BFIELDINFOV12</stp>
        <stp>[ticker_list (1).xlsx]Ticker!R761C1</stp>
        <stp>CF_NET_INC</stp>
        <tr r="A761" s="1"/>
      </tp>
      <tp t="s">
        <v>#N/A Requesting Data...</v>
        <stp/>
        <stp>##V3_BFIELDINFOV12</stp>
        <stp>[ticker_list (1).xlsx]Ticker!R860C1</stp>
        <stp>CF_NET_INC</stp>
        <tr r="A860" s="1"/>
      </tp>
      <tp t="s">
        <v>#N/A Requesting Data...</v>
        <stp/>
        <stp>##V3_BFIELDINFOV12</stp>
        <stp>[ticker_list (1).xlsx]Ticker!R87C1</stp>
        <stp>IS_EPS</stp>
        <tr r="A87" s="1"/>
      </tp>
      <tp t="s">
        <v>#N/A Requesting Data...</v>
        <stp/>
        <stp>##V3_BFIELDINFOV12</stp>
        <stp>[ticker_list (1).xlsx]Sheet4!R63C1</stp>
        <stp>SALES_REV_TURN</stp>
        <tr r="A63" s="4"/>
      </tp>
      <tp t="s">
        <v>#N/A Requesting Data...</v>
        <stp/>
        <stp>##V3_BFIELDINFOV12</stp>
        <stp>[ticker_list (1).xlsx]Ticker!R178C1</stp>
        <stp>CF_NET_INC</stp>
        <tr r="A178" s="1"/>
      </tp>
      <tp t="s">
        <v>#N/A Requesting Data...</v>
        <stp/>
        <stp>##V3_BFIELDINFOV12</stp>
        <stp>[ticker_list (1).xlsx]Ticker!R277C1</stp>
        <stp>CF_NET_INC</stp>
        <tr r="A277" s="1"/>
      </tp>
      <tp t="s">
        <v>#N/A Requesting Data...</v>
        <stp/>
        <stp>##V3_BFIELDINFOV12</stp>
        <stp>[ticker_list (1).xlsx]Ticker!R376C1</stp>
        <stp>CF_NET_INC</stp>
        <tr r="A376" s="1"/>
      </tp>
      <tp t="s">
        <v>#N/A Requesting Data...</v>
        <stp/>
        <stp>##V3_BFIELDINFOV12</stp>
        <stp>[ticker_list (1).xlsx]Ticker!R475C1</stp>
        <stp>CF_NET_INC</stp>
        <tr r="A475" s="1"/>
      </tp>
      <tp t="s">
        <v>#N/A Requesting Data...</v>
        <stp/>
        <stp>##V3_BFIELDINFOV12</stp>
        <stp>[ticker_list (1).xlsx]Ticker!R574C1</stp>
        <stp>CF_NET_INC</stp>
        <tr r="A574" s="1"/>
      </tp>
      <tp t="s">
        <v>#N/A Requesting Data...</v>
        <stp/>
        <stp>##V3_BFIELDINFOV12</stp>
        <stp>[ticker_list (1).xlsx]Ticker!R673C1</stp>
        <stp>CF_NET_INC</stp>
        <tr r="A673" s="1"/>
      </tp>
      <tp t="s">
        <v>#N/A Requesting Data...</v>
        <stp/>
        <stp>##V3_BFIELDINFOV12</stp>
        <stp>[ticker_list (1).xlsx]Ticker!R772C1</stp>
        <stp>CF_NET_INC</stp>
        <tr r="A772" s="1"/>
      </tp>
      <tp t="s">
        <v>#N/A Requesting Data...</v>
        <stp/>
        <stp>##V3_BFIELDINFOV12</stp>
        <stp>[ticker_list (1).xlsx]Ticker!R871C1</stp>
        <stp>CF_NET_INC</stp>
        <tr r="A871" s="1"/>
      </tp>
      <tp t="s">
        <v>#N/A Requesting Data...</v>
        <stp/>
        <stp>##V3_BFIELDINFOV12</stp>
        <stp>[ticker_list (1).xlsx]Ticker!R970C1</stp>
        <stp>CF_NET_INC</stp>
        <tr r="A970" s="1"/>
      </tp>
      <tp t="s">
        <v>#N/A Requesting Data...</v>
        <stp/>
        <stp>##V3_BFIELDINFOV12</stp>
        <stp>[ticker_list (1).xlsx]Ticker!R98C1</stp>
        <stp>IS_EPS</stp>
        <tr r="A98" s="1"/>
      </tp>
      <tp t="s">
        <v>#N/A Requesting Data...</v>
        <stp/>
        <stp>##V3_BFIELDINFOV12</stp>
        <stp>[ticker_list (1).xlsx]Sheet4!R74C1</stp>
        <stp>SALES_REV_TURN</stp>
        <tr r="A74" s="4"/>
      </tp>
      <tp t="s">
        <v>#N/A Requesting Data...</v>
        <stp/>
        <stp>##V3_BFIELDINFOV12</stp>
        <stp>[ticker_list (1).xlsx]Ticker!R409C1</stp>
        <stp>CF_NET_INC</stp>
        <tr r="A409" s="1"/>
      </tp>
      <tp t="s">
        <v>#N/A Requesting Data...</v>
        <stp/>
        <stp>##V3_BFIELDINFOV12</stp>
        <stp>[ticker_list (1).xlsx]Ticker!R508C1</stp>
        <stp>CF_NET_INC</stp>
        <tr r="A508" s="1"/>
      </tp>
      <tp t="s">
        <v>#N/A Requesting Data...</v>
        <stp/>
        <stp>##V3_BFIELDINFOV12</stp>
        <stp>[ticker_list (1).xlsx]Ticker!R607C1</stp>
        <stp>CF_NET_INC</stp>
        <tr r="A607" s="1"/>
      </tp>
      <tp t="s">
        <v>#N/A Requesting Data...</v>
        <stp/>
        <stp>##V3_BFIELDINFOV12</stp>
        <stp>[ticker_list (1).xlsx]Ticker!R706C1</stp>
        <stp>CF_NET_INC</stp>
        <tr r="A706" s="1"/>
      </tp>
      <tp t="s">
        <v>#N/A Requesting Data...</v>
        <stp/>
        <stp>##V3_BFIELDINFOV12</stp>
        <stp>[ticker_list (1).xlsx]Ticker!R805C1</stp>
        <stp>CF_NET_INC</stp>
        <tr r="A805" s="1"/>
      </tp>
      <tp t="s">
        <v>#N/A Requesting Data...</v>
        <stp/>
        <stp>##V3_BFIELDINFOV12</stp>
        <stp>[ticker_list (1).xlsx]Ticker!R904C1</stp>
        <stp>CF_NET_INC</stp>
        <tr r="A904" s="1"/>
      </tp>
      <tp t="s">
        <v>#N/A Requesting Data...</v>
        <stp/>
        <stp>##V3_BFIELDINFOV12</stp>
        <stp>[ticker_list (1).xlsx]Ticker!R101C1</stp>
        <stp>CF_NET_INC</stp>
        <tr r="A101" s="1"/>
      </tp>
      <tp t="s">
        <v>#N/A Requesting Data...</v>
        <stp/>
        <stp>##V3_BFIELDINFOV12</stp>
        <stp>[ticker_list (1).xlsx]Ticker!R200C1</stp>
        <stp>CF_NET_INC</stp>
        <tr r="A200" s="1"/>
      </tp>
      <tp t="s">
        <v>#N/A Requesting Data...</v>
        <stp/>
        <stp>##V3_BFIELDINFOV12</stp>
        <stp>[ticker_list (1).xlsx]Sheet4!R999C1</stp>
        <stp>IS_EPS</stp>
        <tr r="A999" s="4"/>
      </tp>
      <tp t="s">
        <v>#N/A Requesting Data...</v>
        <stp/>
        <stp>##V3_BFIELDINFOV12</stp>
        <stp>[ticker_list (1).xlsx]Sheet4!R790C1</stp>
        <stp>IS_EPS</stp>
        <tr r="A790" s="4"/>
      </tp>
      <tp t="s">
        <v>#N/A Requesting Data...</v>
        <stp/>
        <stp>##V3_BFIELDINFOV12</stp>
        <stp>[ticker_list (1).xlsx]Sheet4!R691C1</stp>
        <stp>IS_EPS</stp>
        <tr r="A691" s="4"/>
      </tp>
      <tp t="s">
        <v>#N/A Requesting Data...</v>
        <stp/>
        <stp>##V3_BFIELDINFOV12</stp>
        <stp>[ticker_list (1).xlsx]Sheet4!R592C1</stp>
        <stp>IS_EPS</stp>
        <tr r="A592" s="4"/>
      </tp>
      <tp t="s">
        <v>#N/A Requesting Data...</v>
        <stp/>
        <stp>##V3_BFIELDINFOV12</stp>
        <stp>[ticker_list (1).xlsx]Sheet4!R493C1</stp>
        <stp>IS_EPS</stp>
        <tr r="A493" s="4"/>
      </tp>
      <tp t="s">
        <v>#N/A Requesting Data...</v>
        <stp/>
        <stp>##V3_BFIELDINFOV12</stp>
        <stp>[ticker_list (1).xlsx]Sheet4!R394C1</stp>
        <stp>IS_EPS</stp>
        <tr r="A394" s="4"/>
      </tp>
      <tp t="s">
        <v>#N/A Requesting Data...</v>
        <stp/>
        <stp>##V3_BFIELDINFOV12</stp>
        <stp>[ticker_list (1).xlsx]Sheet4!R295C1</stp>
        <stp>IS_EPS</stp>
        <tr r="A295" s="4"/>
      </tp>
      <tp t="s">
        <v>#N/A Requesting Data...</v>
        <stp/>
        <stp>##V3_BFIELDINFOV12</stp>
        <stp>[ticker_list (1).xlsx]Sheet4!R196C1</stp>
        <stp>IS_EPS</stp>
        <tr r="A196" s="4"/>
      </tp>
      <tp t="s">
        <v>#N/A Requesting Data...</v>
        <stp/>
        <stp>##V3_BFIELDINFOV12</stp>
        <stp>[ticker_list (1).xlsx]Ticker!R519C1</stp>
        <stp>CF_NET_INC</stp>
        <tr r="A519" s="1"/>
      </tp>
      <tp t="s">
        <v>#N/A Requesting Data...</v>
        <stp/>
        <stp>##V3_BFIELDINFOV12</stp>
        <stp>[ticker_list (1).xlsx]Ticker!R618C1</stp>
        <stp>CF_NET_INC</stp>
        <tr r="A618" s="1"/>
      </tp>
      <tp t="s">
        <v>#N/A Requesting Data...</v>
        <stp/>
        <stp>##V3_BFIELDINFOV12</stp>
        <stp>[ticker_list (1).xlsx]Ticker!R717C1</stp>
        <stp>CF_NET_INC</stp>
        <tr r="A717" s="1"/>
      </tp>
      <tp t="s">
        <v>#N/A Requesting Data...</v>
        <stp/>
        <stp>##V3_BFIELDINFOV12</stp>
        <stp>[ticker_list (1).xlsx]Ticker!R816C1</stp>
        <stp>CF_NET_INC</stp>
        <tr r="A816" s="1"/>
      </tp>
      <tp t="s">
        <v>#N/A Requesting Data...</v>
        <stp/>
        <stp>##V3_BFIELDINFOV12</stp>
        <stp>[ticker_list (1).xlsx]Ticker!R915C1</stp>
        <stp>CF_NET_INC</stp>
        <tr r="A915" s="1"/>
      </tp>
      <tp t="s">
        <v>#N/A Requesting Data...</v>
        <stp/>
        <stp>##V3_BFIELDINFOV12</stp>
        <stp>[ticker_list (1).xlsx]Ticker!R112C1</stp>
        <stp>CF_NET_INC</stp>
        <tr r="A112" s="1"/>
      </tp>
      <tp t="s">
        <v>#N/A Requesting Data...</v>
        <stp/>
        <stp>##V3_BFIELDINFOV12</stp>
        <stp>[ticker_list (1).xlsx]Ticker!R211C1</stp>
        <stp>CF_NET_INC</stp>
        <tr r="A211" s="1"/>
      </tp>
      <tp t="s">
        <v>#N/A Requesting Data...</v>
        <stp/>
        <stp>##V3_BFIELDINFOV12</stp>
        <stp>[ticker_list (1).xlsx]Ticker!R310C1</stp>
        <stp>CF_NET_INC</stp>
        <tr r="A310" s="1"/>
      </tp>
      <tp t="s">
        <v>#N/A Requesting Data...</v>
        <stp/>
        <stp>##V3_BFIELDINFOV12</stp>
        <stp>[ticker_list (1).xlsx]Sheet4!R988C1</stp>
        <stp>IS_EPS</stp>
        <tr r="A988" s="4"/>
      </tp>
      <tp t="s">
        <v>#N/A Requesting Data...</v>
        <stp/>
        <stp>##V3_BFIELDINFOV12</stp>
        <stp>[ticker_list (1).xlsx]Sheet4!R889C1</stp>
        <stp>IS_EPS</stp>
        <tr r="A889" s="4"/>
      </tp>
      <tp t="s">
        <v>#N/A Requesting Data...</v>
        <stp/>
        <stp>##V3_BFIELDINFOV12</stp>
        <stp>[ticker_list (1).xlsx]Sheet4!R680C1</stp>
        <stp>IS_EPS</stp>
        <tr r="A680" s="4"/>
      </tp>
      <tp t="s">
        <v>#N/A Requesting Data...</v>
        <stp/>
        <stp>##V3_BFIELDINFOV12</stp>
        <stp>[ticker_list (1).xlsx]Sheet4!R581C1</stp>
        <stp>IS_EPS</stp>
        <tr r="A581" s="4"/>
      </tp>
      <tp t="s">
        <v>#N/A Requesting Data...</v>
        <stp/>
        <stp>##V3_BFIELDINFOV12</stp>
        <stp>[ticker_list (1).xlsx]Sheet4!R482C1</stp>
        <stp>IS_EPS</stp>
        <tr r="A482" s="4"/>
      </tp>
      <tp t="s">
        <v>#N/A Requesting Data...</v>
        <stp/>
        <stp>##V3_BFIELDINFOV12</stp>
        <stp>[ticker_list (1).xlsx]Sheet4!R383C1</stp>
        <stp>IS_EPS</stp>
        <tr r="A383" s="4"/>
      </tp>
      <tp t="s">
        <v>#N/A Requesting Data...</v>
        <stp/>
        <stp>##V3_BFIELDINFOV12</stp>
        <stp>[ticker_list (1).xlsx]Sheet4!R284C1</stp>
        <stp>IS_EPS</stp>
        <tr r="A284" s="4"/>
      </tp>
      <tp t="s">
        <v>#N/A Requesting Data...</v>
        <stp/>
        <stp>##V3_BFIELDINFOV12</stp>
        <stp>[ticker_list (1).xlsx]Sheet4!R185C1</stp>
        <stp>IS_EPS</stp>
        <tr r="A185" s="4"/>
      </tp>
      <tp t="s">
        <v>#N/A Requesting Data...</v>
        <stp/>
        <stp>##V3_BFIELDINFOV12</stp>
        <stp>[ticker_list (1).xlsx]Sheet4!R19C1</stp>
        <stp>SALES_REV_TURN</stp>
        <tr r="A19" s="4"/>
      </tp>
      <tp t="s">
        <v>#N/A Requesting Data...</v>
        <stp/>
        <stp>##V3_BFIELDINFOV12</stp>
        <stp>[ticker_list (1).xlsx]Ticker!R629C1</stp>
        <stp>CF_NET_INC</stp>
        <tr r="A629" s="1"/>
      </tp>
      <tp t="s">
        <v>#N/A Requesting Data...</v>
        <stp/>
        <stp>##V3_BFIELDINFOV12</stp>
        <stp>[ticker_list (1).xlsx]Ticker!R728C1</stp>
        <stp>CF_NET_INC</stp>
        <tr r="A728" s="1"/>
      </tp>
      <tp t="s">
        <v>#N/A Requesting Data...</v>
        <stp/>
        <stp>##V3_BFIELDINFOV12</stp>
        <stp>[ticker_list (1).xlsx]Ticker!R827C1</stp>
        <stp>CF_NET_INC</stp>
        <tr r="A827" s="1"/>
      </tp>
      <tp t="s">
        <v>#N/A Requesting Data...</v>
        <stp/>
        <stp>##V3_BFIELDINFOV12</stp>
        <stp>[ticker_list (1).xlsx]Ticker!R926C1</stp>
        <stp>CF_NET_INC</stp>
        <tr r="A926" s="1"/>
      </tp>
      <tp t="s">
        <v>#N/A Requesting Data...</v>
        <stp/>
        <stp>##V3_BFIELDINFOV12</stp>
        <stp>[ticker_list (1).xlsx]Ticker!R123C1</stp>
        <stp>CF_NET_INC</stp>
        <tr r="A123" s="1"/>
      </tp>
      <tp t="s">
        <v>#N/A Requesting Data...</v>
        <stp/>
        <stp>##V3_BFIELDINFOV12</stp>
        <stp>[ticker_list (1).xlsx]Ticker!R222C1</stp>
        <stp>CF_NET_INC</stp>
        <tr r="A222" s="1"/>
      </tp>
      <tp t="s">
        <v>#N/A Requesting Data...</v>
        <stp/>
        <stp>##V3_BFIELDINFOV12</stp>
        <stp>[ticker_list (1).xlsx]Ticker!R321C1</stp>
        <stp>CF_NET_INC</stp>
        <tr r="A321" s="1"/>
      </tp>
      <tp t="s">
        <v>#N/A Requesting Data...</v>
        <stp/>
        <stp>##V3_BFIELDINFOV12</stp>
        <stp>[ticker_list (1).xlsx]Ticker!R420C1</stp>
        <stp>CF_NET_INC</stp>
        <tr r="A420" s="1"/>
      </tp>
      <tp t="s">
        <v>#N/A Requesting Data...</v>
        <stp/>
        <stp>##V3_BFIELDINFOV12</stp>
        <stp>[ticker_list (1).xlsx]Sheet4!R7C1</stp>
        <stp>TOT_DEBT_TO_TOT_EQY</stp>
        <tr r="A7" s="4"/>
      </tp>
      <tp t="s">
        <v>#N/A Requesting Data...</v>
        <stp/>
        <stp>##V3_BFIELDINFOV12</stp>
        <stp>[ticker_list (1).xlsx]Ticker!R739C1</stp>
        <stp>CF_NET_INC</stp>
        <tr r="A739" s="1"/>
      </tp>
      <tp t="s">
        <v>#N/A Requesting Data...</v>
        <stp/>
        <stp>##V3_BFIELDINFOV12</stp>
        <stp>[ticker_list (1).xlsx]Ticker!R838C1</stp>
        <stp>CF_NET_INC</stp>
        <tr r="A838" s="1"/>
      </tp>
      <tp t="s">
        <v>#N/A Requesting Data...</v>
        <stp/>
        <stp>##V3_BFIELDINFOV12</stp>
        <stp>[ticker_list (1).xlsx]Ticker!R937C1</stp>
        <stp>CF_NET_INC</stp>
        <tr r="A937" s="1"/>
      </tp>
      <tp t="s">
        <v>#N/A Requesting Data...</v>
        <stp/>
        <stp>##V3_BFIELDINFOV12</stp>
        <stp>[ticker_list (1).xlsx]Ticker!R134C1</stp>
        <stp>CF_NET_INC</stp>
        <tr r="A134" s="1"/>
      </tp>
      <tp t="s">
        <v>#N/A Requesting Data...</v>
        <stp/>
        <stp>##V3_BFIELDINFOV12</stp>
        <stp>[ticker_list (1).xlsx]Ticker!R233C1</stp>
        <stp>CF_NET_INC</stp>
        <tr r="A233" s="1"/>
      </tp>
      <tp t="s">
        <v>#N/A Requesting Data...</v>
        <stp/>
        <stp>##V3_BFIELDINFOV12</stp>
        <stp>[ticker_list (1).xlsx]Ticker!R332C1</stp>
        <stp>CF_NET_INC</stp>
        <tr r="A332" s="1"/>
      </tp>
      <tp t="s">
        <v>#N/A Requesting Data...</v>
        <stp/>
        <stp>##V3_BFIELDINFOV12</stp>
        <stp>[ticker_list (1).xlsx]Ticker!R431C1</stp>
        <stp>CF_NET_INC</stp>
        <tr r="A431" s="1"/>
      </tp>
      <tp t="s">
        <v>#N/A Requesting Data...</v>
        <stp/>
        <stp>##V3_BFIELDINFOV12</stp>
        <stp>[ticker_list (1).xlsx]Ticker!R530C1</stp>
        <stp>CF_NET_INC</stp>
        <tr r="A530" s="1"/>
      </tp>
      <tp t="s">
        <v>#N/A Requesting Data...</v>
        <stp/>
        <stp>##V3_BFIELDINFOV12</stp>
        <stp>[ticker_list (1).xlsx]Sheet4!R30C1</stp>
        <stp>SALES_REV_TURN</stp>
        <tr r="A30" s="4"/>
      </tp>
      <tp t="s">
        <v>#N/A Requesting Data...</v>
        <stp/>
        <stp>##V3_BFIELDINFOV12</stp>
        <stp>[ticker_list (1).xlsx]Sheet4!R29C1</stp>
        <stp>TOT_DEBT_TO_TOT_EQY</stp>
        <tr r="A29" s="4"/>
      </tp>
      <tp t="s">
        <v>#N/A Requesting Data...</v>
        <stp/>
        <stp>##V3_BFIELDINFOV12</stp>
        <stp>[ticker_list (1).xlsx]Sheet4!R43C1</stp>
        <stp>CF_DVD_PAID</stp>
        <tr r="A43" s="4"/>
      </tp>
      <tp t="s">
        <v>#N/A Requesting Data...</v>
        <stp/>
        <stp>##V3_BFIELDINFOV12</stp>
        <stp>[ticker_list (1).xlsx]Sheet4!R42C1</stp>
        <stp>IS_EPS</stp>
        <tr r="A42" s="4"/>
      </tp>
      <tp t="s">
        <v>#N/A Requesting Data...</v>
        <stp/>
        <stp>##V3_BFIELDINFOV12</stp>
        <stp>[ticker_list (1).xlsx]Sheet4!R18C1</stp>
        <stp>TOT_DEBT_TO_TOT_EQY</stp>
        <tr r="A18" s="4"/>
      </tp>
      <tp t="s">
        <v>#N/A Requesting Data...</v>
        <stp/>
        <stp>##V3_BFIELDINFOV12</stp>
        <stp>[ticker_list (1).xlsx]Sheet4!R32C1</stp>
        <stp>CF_DVD_PAID</stp>
        <tr r="A32" s="4"/>
      </tp>
      <tp t="s">
        <v>#N/A Requesting Data...</v>
        <stp/>
        <stp>##V3_BFIELDINFOV12</stp>
        <stp>[ticker_list (1).xlsx]Sheet4!R53C1</stp>
        <stp>IS_EPS</stp>
        <tr r="A53" s="4"/>
      </tp>
      <tp t="s">
        <v>#N/A Requesting Data...</v>
        <stp/>
        <stp>##V3_BFIELDINFOV12</stp>
        <stp>[ticker_list (1).xlsx]Ticker!R86C1</stp>
        <stp>SALES_REV_TURN</stp>
        <tr r="A86" s="1"/>
      </tp>
      <tp t="s">
        <v>#N/A Requesting Data...</v>
        <stp/>
        <stp>##V3_BFIELDINFOV12</stp>
        <stp>[ticker_list (1).xlsx]Sheet4!R21C1</stp>
        <stp>CF_DVD_PAID</stp>
        <tr r="A21" s="4"/>
      </tp>
      <tp t="s">
        <v>#N/A Requesting Data...</v>
        <stp/>
        <stp>##V3_BFIELDINFOV12</stp>
        <stp>[ticker_list (1).xlsx]Sheet4!R64C1</stp>
        <stp>IS_EPS</stp>
        <tr r="A64" s="4"/>
      </tp>
      <tp t="s">
        <v>#N/A Requesting Data...</v>
        <stp/>
        <stp>##V3_BFIELDINFOV12</stp>
        <stp>[ticker_list (1).xlsx]Ticker!R97C1</stp>
        <stp>SALES_REV_TURN</stp>
        <tr r="A97" s="1"/>
      </tp>
      <tp t="s">
        <v>#N/A Requesting Data...</v>
        <stp/>
        <stp>##V3_BFIELDINFOV12</stp>
        <stp>[ticker_list (1).xlsx]Sheet4!R10C1</stp>
        <stp>CF_DVD_PAID</stp>
        <tr r="A10" s="4"/>
      </tp>
      <tp t="s">
        <v>#N/A Requesting Data...</v>
        <stp/>
        <stp>##V3_BFIELDINFOV12</stp>
        <stp>[ticker_list (1).xlsx]Sheet4!R75C1</stp>
        <stp>IS_EPS</stp>
        <tr r="A75" s="4"/>
      </tp>
      <tp t="s">
        <v>#N/A Requesting Data...</v>
        <stp/>
        <stp>##V3_BFIELDINFOV12</stp>
        <stp>[ticker_list (1).xlsx]Sheet4!R195C1</stp>
        <stp>SALES_REV_TURN</stp>
        <tr r="A195" s="4"/>
      </tp>
      <tp t="s">
        <v>#N/A Requesting Data...</v>
        <stp/>
        <stp>##V3_BFIELDINFOV12</stp>
        <stp>[ticker_list (1).xlsx]Sheet4!R294C1</stp>
        <stp>SALES_REV_TURN</stp>
        <tr r="A294" s="4"/>
      </tp>
      <tp t="s">
        <v>#N/A Requesting Data...</v>
        <stp/>
        <stp>##V3_BFIELDINFOV12</stp>
        <stp>[ticker_list (1).xlsx]Sheet4!R591C1</stp>
        <stp>SALES_REV_TURN</stp>
        <tr r="A591" s="4"/>
      </tp>
      <tp t="s">
        <v>#N/A Requesting Data...</v>
        <stp/>
        <stp>##V3_BFIELDINFOV12</stp>
        <stp>[ticker_list (1).xlsx]Sheet4!R690C1</stp>
        <stp>SALES_REV_TURN</stp>
        <tr r="A690" s="4"/>
      </tp>
      <tp t="s">
        <v>#N/A Requesting Data...</v>
        <stp/>
        <stp>##V3_BFIELDINFOV12</stp>
        <stp>[ticker_list (1).xlsx]Sheet4!R393C1</stp>
        <stp>SALES_REV_TURN</stp>
        <tr r="A393" s="4"/>
      </tp>
      <tp t="s">
        <v>#N/A Requesting Data...</v>
        <stp/>
        <stp>##V3_BFIELDINFOV12</stp>
        <stp>[ticker_list (1).xlsx]Sheet4!R492C1</stp>
        <stp>SALES_REV_TURN</stp>
        <tr r="A492" s="4"/>
      </tp>
      <tp t="s">
        <v>#N/A Requesting Data...</v>
        <stp/>
        <stp>##V3_BFIELDINFOV12</stp>
        <stp>[ticker_list (1).xlsx]Sheet4!R899C1</stp>
        <stp>SALES_REV_TURN</stp>
        <tr r="A899" s="4"/>
      </tp>
      <tp t="s">
        <v>#N/A Requesting Data...</v>
        <stp/>
        <stp>##V3_BFIELDINFOV12</stp>
        <stp>[ticker_list (1).xlsx]Sheet4!R998C1</stp>
        <stp>SALES_REV_TURN</stp>
        <tr r="A998" s="4"/>
      </tp>
      <tp t="s">
        <v>#N/A Requesting Data...</v>
        <stp/>
        <stp>##V3_BFIELDINFOV12</stp>
        <stp>[ticker_list (1).xlsx]Sheet4!R87C1</stp>
        <stp>CF_DVD_PAID</stp>
        <tr r="A87" s="4"/>
      </tp>
      <tp t="s">
        <v>#N/A Requesting Data...</v>
        <stp/>
        <stp>##V3_BFIELDINFOV12</stp>
        <stp>[ticker_list (1).xlsx]Sheet4!R184C1</stp>
        <stp>SALES_REV_TURN</stp>
        <tr r="A184" s="4"/>
      </tp>
      <tp t="s">
        <v>#N/A Requesting Data...</v>
        <stp/>
        <stp>##V3_BFIELDINFOV12</stp>
        <stp>[ticker_list (1).xlsx]Sheet4!R987C1</stp>
        <stp>SALES_REV_TURN</stp>
        <tr r="A987" s="4"/>
      </tp>
      <tp t="s">
        <v>#N/A Requesting Data...</v>
        <stp/>
        <stp>##V3_BFIELDINFOV12</stp>
        <stp>[ticker_list (1).xlsx]Sheet4!R481C1</stp>
        <stp>SALES_REV_TURN</stp>
        <tr r="A481" s="4"/>
      </tp>
      <tp t="s">
        <v>#N/A Requesting Data...</v>
        <stp/>
        <stp>##V3_BFIELDINFOV12</stp>
        <stp>[ticker_list (1).xlsx]Sheet4!R580C1</stp>
        <stp>SALES_REV_TURN</stp>
        <tr r="A580" s="4"/>
      </tp>
      <tp t="s">
        <v>#N/A Requesting Data...</v>
        <stp/>
        <stp>##V3_BFIELDINFOV12</stp>
        <stp>[ticker_list (1).xlsx]Sheet4!R283C1</stp>
        <stp>SALES_REV_TURN</stp>
        <tr r="A283" s="4"/>
      </tp>
      <tp t="s">
        <v>#N/A Requesting Data...</v>
        <stp/>
        <stp>##V3_BFIELDINFOV12</stp>
        <stp>[ticker_list (1).xlsx]Sheet4!R382C1</stp>
        <stp>SALES_REV_TURN</stp>
        <tr r="A382" s="4"/>
      </tp>
      <tp t="s">
        <v>#N/A Requesting Data...</v>
        <stp/>
        <stp>##V3_BFIELDINFOV12</stp>
        <stp>[ticker_list (1).xlsx]Sheet4!R789C1</stp>
        <stp>SALES_REV_TURN</stp>
        <tr r="A789" s="4"/>
      </tp>
      <tp t="s">
        <v>#N/A Requesting Data...</v>
        <stp/>
        <stp>##V3_BFIELDINFOV12</stp>
        <stp>[ticker_list (1).xlsx]Sheet4!R888C1</stp>
        <stp>SALES_REV_TURN</stp>
        <tr r="A888" s="4"/>
      </tp>
      <tp t="s">
        <v>#N/A Requesting Data...</v>
        <stp/>
        <stp>##V3_BFIELDINFOV12</stp>
        <stp>[ticker_list (1).xlsx]Sheet4!R76C1</stp>
        <stp>CF_DVD_PAID</stp>
        <tr r="A76" s="4"/>
      </tp>
      <tp t="s">
        <v>#N/A Requesting Data...</v>
        <stp/>
        <stp>##V3_BFIELDINFOV12</stp>
        <stp>[ticker_list (1).xlsx]Ticker!R9C1</stp>
        <stp>SALES_REV_TURN</stp>
        <tr r="A9" s="1"/>
      </tp>
      <tp t="s">
        <v>#N/A Requesting Data...</v>
        <stp/>
        <stp>##V3_BFIELDINFOV12</stp>
        <stp>[ticker_list (1).xlsx]Sheet4!R65C1</stp>
        <stp>CF_DVD_PAID</stp>
        <tr r="A65" s="4"/>
      </tp>
      <tp t="s">
        <v>#N/A Requesting Data...</v>
        <stp/>
        <stp>##V3_BFIELDINFOV12</stp>
        <stp>[ticker_list (1).xlsx]Sheet4!R20C1</stp>
        <stp>IS_EPS</stp>
        <tr r="A20" s="4"/>
      </tp>
      <tp t="s">
        <v>#N/A Requesting Data...</v>
        <stp/>
        <stp>##V3_BFIELDINFOV12</stp>
        <stp>[ticker_list (1).xlsx]Ticker!R8C1</stp>
        <stp>TOT_DEBT_TO_TOT_EQY</stp>
        <tr r="A8" s="1"/>
      </tp>
      <tp t="s">
        <v>#N/A Requesting Data...</v>
        <stp/>
        <stp>##V3_BFIELDINFOV12</stp>
        <stp>[ticker_list (1).xlsx]Sheet4!R54C1</stp>
        <stp>CF_DVD_PAID</stp>
        <tr r="A54" s="4"/>
      </tp>
      <tp t="s">
        <v>#N/A Requesting Data...</v>
        <stp/>
        <stp>##V3_BFIELDINFOV12</stp>
        <stp>[ticker_list (1).xlsx]Sheet4!R31C1</stp>
        <stp>IS_EPS</stp>
        <tr r="A31" s="4"/>
      </tp>
      <tp t="s">
        <v>#N/A Requesting Data...</v>
        <stp/>
        <stp>##V3_BFIELDINFOV12</stp>
        <stp>[ticker_list (1).xlsx]Ticker!R20C1</stp>
        <stp>SALES_REV_TURN</stp>
        <tr r="A20" s="1"/>
      </tp>
      <tp t="s">
        <v>#N/A Requesting Data...</v>
        <stp/>
        <stp>##V3_BFIELDINFOV12</stp>
        <stp>[ticker_list (1).xlsx]Sheet4!R855C1</stp>
        <stp>SALES_REV_TURN</stp>
        <tr r="A855" s="4"/>
      </tp>
      <tp t="s">
        <v>#N/A Requesting Data...</v>
        <stp/>
        <stp>##V3_BFIELDINFOV12</stp>
        <stp>[ticker_list (1).xlsx]Sheet4!R954C1</stp>
        <stp>SALES_REV_TURN</stp>
        <tr r="A954" s="4"/>
      </tp>
      <tp t="s">
        <v>#N/A Requesting Data...</v>
        <stp/>
        <stp>##V3_BFIELDINFOV12</stp>
        <stp>[ticker_list (1).xlsx]Sheet4!R657C1</stp>
        <stp>SALES_REV_TURN</stp>
        <tr r="A657" s="4"/>
      </tp>
      <tp t="s">
        <v>#N/A Requesting Data...</v>
        <stp/>
        <stp>##V3_BFIELDINFOV12</stp>
        <stp>[ticker_list (1).xlsx]Sheet4!R756C1</stp>
        <stp>SALES_REV_TURN</stp>
        <tr r="A756" s="4"/>
      </tp>
      <tp t="s">
        <v>#N/A Requesting Data...</v>
        <stp/>
        <stp>##V3_BFIELDINFOV12</stp>
        <stp>[ticker_list (1).xlsx]Sheet4!R151C1</stp>
        <stp>SALES_REV_TURN</stp>
        <tr r="A151" s="4"/>
      </tp>
      <tp t="s">
        <v>#N/A Requesting Data...</v>
        <stp/>
        <stp>##V3_BFIELDINFOV12</stp>
        <stp>[ticker_list (1).xlsx]Sheet4!R250C1</stp>
        <stp>SALES_REV_TURN</stp>
        <tr r="A250" s="4"/>
      </tp>
      <tp t="s">
        <v>#N/A Requesting Data...</v>
        <stp/>
        <stp>##V3_BFIELDINFOV12</stp>
        <stp>[ticker_list (1).xlsx]Sheet4!R459C1</stp>
        <stp>SALES_REV_TURN</stp>
        <tr r="A459" s="4"/>
      </tp>
      <tp t="s">
        <v>#N/A Requesting Data...</v>
        <stp/>
        <stp>##V3_BFIELDINFOV12</stp>
        <stp>[ticker_list (1).xlsx]Sheet4!R558C1</stp>
        <stp>SALES_REV_TURN</stp>
        <tr r="A558" s="4"/>
      </tp>
      <tp t="s">
        <v>#N/A Requesting Data...</v>
        <stp/>
        <stp>##V3_BFIELDINFOV12</stp>
        <stp>[ticker_list (1).xlsx]Sheet4!R51C1</stp>
        <stp>TOT_DEBT_TO_TOT_EQY</stp>
        <tr r="A51" s="4"/>
      </tp>
      <tp t="s">
        <v>#N/A Requesting Data...</v>
        <stp/>
        <stp>##V3_BFIELDINFOV12</stp>
        <stp>[ticker_list (1).xlsx]Ticker!R31C1</stp>
        <stp>SALES_REV_TURN</stp>
        <tr r="A31" s="1"/>
      </tp>
      <tp t="s">
        <v>#N/A Requesting Data...</v>
        <stp/>
        <stp>##V3_BFIELDINFOV12</stp>
        <stp>[ticker_list (1).xlsx]Sheet4!R745C1</stp>
        <stp>SALES_REV_TURN</stp>
        <tr r="A745" s="4"/>
      </tp>
      <tp t="s">
        <v>#N/A Requesting Data...</v>
        <stp/>
        <stp>##V3_BFIELDINFOV12</stp>
        <stp>[ticker_list (1).xlsx]Sheet4!R844C1</stp>
        <stp>SALES_REV_TURN</stp>
        <tr r="A844" s="4"/>
      </tp>
      <tp t="s">
        <v>#N/A Requesting Data...</v>
        <stp/>
        <stp>##V3_BFIELDINFOV12</stp>
        <stp>[ticker_list (1).xlsx]Sheet4!R547C1</stp>
        <stp>SALES_REV_TURN</stp>
        <tr r="A547" s="4"/>
      </tp>
      <tp t="s">
        <v>#N/A Requesting Data...</v>
        <stp/>
        <stp>##V3_BFIELDINFOV12</stp>
        <stp>[ticker_list (1).xlsx]Sheet4!R646C1</stp>
        <stp>SALES_REV_TURN</stp>
        <tr r="A646" s="4"/>
      </tp>
      <tp t="s">
        <v>#N/A Requesting Data...</v>
        <stp/>
        <stp>##V3_BFIELDINFOV12</stp>
        <stp>[ticker_list (1).xlsx]Sheet4!R140C1</stp>
        <stp>SALES_REV_TURN</stp>
        <tr r="A140" s="4"/>
      </tp>
      <tp t="s">
        <v>#N/A Requesting Data...</v>
        <stp/>
        <stp>##V3_BFIELDINFOV12</stp>
        <stp>[ticker_list (1).xlsx]Sheet4!R943C1</stp>
        <stp>SALES_REV_TURN</stp>
        <tr r="A943" s="4"/>
      </tp>
      <tp t="s">
        <v>#N/A Requesting Data...</v>
        <stp/>
        <stp>##V3_BFIELDINFOV12</stp>
        <stp>[ticker_list (1).xlsx]Sheet4!R349C1</stp>
        <stp>SALES_REV_TURN</stp>
        <tr r="A349" s="4"/>
      </tp>
      <tp t="s">
        <v>#N/A Requesting Data...</v>
        <stp/>
        <stp>##V3_BFIELDINFOV12</stp>
        <stp>[ticker_list (1).xlsx]Sheet4!R448C1</stp>
        <stp>SALES_REV_TURN</stp>
        <tr r="A448" s="4"/>
      </tp>
      <tp t="s">
        <v>#N/A Requesting Data...</v>
        <stp/>
        <stp>##V3_BFIELDINFOV12</stp>
        <stp>[ticker_list (1).xlsx]Sheet4!R40C1</stp>
        <stp>TOT_DEBT_TO_TOT_EQY</stp>
        <tr r="A40" s="4"/>
      </tp>
      <tp t="s">
        <v>#N/A Requesting Data...</v>
        <stp/>
        <stp>##V3_BFIELDINFOV12</stp>
        <stp>[ticker_list (1).xlsx]Sheet4!R877C1</stp>
        <stp>SALES_REV_TURN</stp>
        <tr r="A877" s="4"/>
      </tp>
      <tp t="s">
        <v>#N/A Requesting Data...</v>
        <stp/>
        <stp>##V3_BFIELDINFOV12</stp>
        <stp>[ticker_list (1).xlsx]Sheet4!R976C1</stp>
        <stp>SALES_REV_TURN</stp>
        <tr r="A976" s="4"/>
      </tp>
      <tp t="s">
        <v>#N/A Requesting Data...</v>
        <stp/>
        <stp>##V3_BFIELDINFOV12</stp>
        <stp>[ticker_list (1).xlsx]Sheet4!R371C1</stp>
        <stp>SALES_REV_TURN</stp>
        <tr r="A371" s="4"/>
      </tp>
      <tp t="s">
        <v>#N/A Requesting Data...</v>
        <stp/>
        <stp>##V3_BFIELDINFOV12</stp>
        <stp>[ticker_list (1).xlsx]Sheet4!R470C1</stp>
        <stp>SALES_REV_TURN</stp>
        <tr r="A470" s="4"/>
      </tp>
      <tp t="s">
        <v>#N/A Requesting Data...</v>
        <stp/>
        <stp>##V3_BFIELDINFOV12</stp>
        <stp>[ticker_list (1).xlsx]Sheet4!R173C1</stp>
        <stp>SALES_REV_TURN</stp>
        <tr r="A173" s="4"/>
      </tp>
      <tp t="s">
        <v>#N/A Requesting Data...</v>
        <stp/>
        <stp>##V3_BFIELDINFOV12</stp>
        <stp>[ticker_list (1).xlsx]Sheet4!R272C1</stp>
        <stp>SALES_REV_TURN</stp>
        <tr r="A272" s="4"/>
      </tp>
      <tp t="s">
        <v>#N/A Requesting Data...</v>
        <stp/>
        <stp>##V3_BFIELDINFOV12</stp>
        <stp>[ticker_list (1).xlsx]Sheet4!R679C1</stp>
        <stp>SALES_REV_TURN</stp>
        <tr r="A679" s="4"/>
      </tp>
      <tp t="s">
        <v>#N/A Requesting Data...</v>
        <stp/>
        <stp>##V3_BFIELDINFOV12</stp>
        <stp>[ticker_list (1).xlsx]Sheet4!R778C1</stp>
        <stp>SALES_REV_TURN</stp>
        <tr r="A778" s="4"/>
      </tp>
      <tp t="s">
        <v>#N/A Requesting Data...</v>
        <stp/>
        <stp>##V3_BFIELDINFOV12</stp>
        <stp>[ticker_list (1).xlsx]Sheet4!R73C1</stp>
        <stp>TOT_DEBT_TO_TOT_EQY</stp>
        <tr r="A73" s="4"/>
      </tp>
      <tp t="s">
        <v>#N/A Requesting Data...</v>
        <stp/>
        <stp>##V3_BFIELDINFOV12</stp>
        <stp>[ticker_list (1).xlsx]Sheet4!R965C1</stp>
        <stp>SALES_REV_TURN</stp>
        <tr r="A965" s="4"/>
      </tp>
      <tp t="s">
        <v>#N/A Requesting Data...</v>
        <stp/>
        <stp>##V3_BFIELDINFOV12</stp>
        <stp>[ticker_list (1).xlsx]Sheet4!R767C1</stp>
        <stp>SALES_REV_TURN</stp>
        <tr r="A767" s="4"/>
      </tp>
      <tp t="s">
        <v>#N/A Requesting Data...</v>
        <stp/>
        <stp>##V3_BFIELDINFOV12</stp>
        <stp>[ticker_list (1).xlsx]Sheet4!R866C1</stp>
        <stp>SALES_REV_TURN</stp>
        <tr r="A866" s="4"/>
      </tp>
      <tp t="s">
        <v>#N/A Requesting Data...</v>
        <stp/>
        <stp>##V3_BFIELDINFOV12</stp>
        <stp>[ticker_list (1).xlsx]Sheet4!R261C1</stp>
        <stp>SALES_REV_TURN</stp>
        <tr r="A261" s="4"/>
      </tp>
      <tp t="s">
        <v>#N/A Requesting Data...</v>
        <stp/>
        <stp>##V3_BFIELDINFOV12</stp>
        <stp>[ticker_list (1).xlsx]Sheet4!R360C1</stp>
        <stp>SALES_REV_TURN</stp>
        <tr r="A360" s="4"/>
      </tp>
      <tp t="s">
        <v>#N/A Requesting Data...</v>
        <stp/>
        <stp>##V3_BFIELDINFOV12</stp>
        <stp>[ticker_list (1).xlsx]Sheet4!R162C1</stp>
        <stp>SALES_REV_TURN</stp>
        <tr r="A162" s="4"/>
      </tp>
      <tp t="s">
        <v>#N/A Requesting Data...</v>
        <stp/>
        <stp>##V3_BFIELDINFOV12</stp>
        <stp>[ticker_list (1).xlsx]Sheet4!R569C1</stp>
        <stp>SALES_REV_TURN</stp>
        <tr r="A569" s="4"/>
      </tp>
      <tp t="s">
        <v>#N/A Requesting Data...</v>
        <stp/>
        <stp>##V3_BFIELDINFOV12</stp>
        <stp>[ticker_list (1).xlsx]Sheet4!R668C1</stp>
        <stp>SALES_REV_TURN</stp>
        <tr r="A668" s="4"/>
      </tp>
      <tp t="s">
        <v>#N/A Requesting Data...</v>
        <stp/>
        <stp>##V3_BFIELDINFOV12</stp>
        <stp>[ticker_list (1).xlsx]Sheet4!R62C1</stp>
        <stp>TOT_DEBT_TO_TOT_EQY</stp>
        <tr r="A62" s="4"/>
      </tp>
      <tp t="s">
        <v>#N/A Requesting Data...</v>
        <stp/>
        <stp>##V3_BFIELDINFOV12</stp>
        <stp>[ticker_list (1).xlsx]Sheet4!R98C1</stp>
        <stp>CF_DVD_PAID</stp>
        <tr r="A98" s="4"/>
      </tp>
      <tp t="s">
        <v>#N/A Requesting Data...</v>
        <stp/>
        <stp>##V3_BFIELDINFOV12</stp>
        <stp>[ticker_list (1).xlsx]Sheet4!R8C1</stp>
        <stp>SALES_REV_TURN</stp>
        <tr r="A8" s="4"/>
      </tp>
      <tp t="s">
        <v>#N/A Requesting Data...</v>
        <stp/>
        <stp>##V3_BFIELDINFOV12</stp>
        <stp>[ticker_list (1).xlsx]Ticker!R64C1</stp>
        <stp>SALES_REV_TURN</stp>
        <tr r="A64" s="1"/>
      </tp>
      <tp t="s">
        <v>#N/A Requesting Data...</v>
        <stp/>
        <stp>##V3_BFIELDINFOV12</stp>
        <stp>[ticker_list (1).xlsx]Sheet4!R415C1</stp>
        <stp>SALES_REV_TURN</stp>
        <tr r="A415" s="4"/>
      </tp>
      <tp t="s">
        <v>#N/A Requesting Data...</v>
        <stp/>
        <stp>##V3_BFIELDINFOV12</stp>
        <stp>[ticker_list (1).xlsx]Sheet4!R514C1</stp>
        <stp>SALES_REV_TURN</stp>
        <tr r="A514" s="4"/>
      </tp>
      <tp t="s">
        <v>#N/A Requesting Data...</v>
        <stp/>
        <stp>##V3_BFIELDINFOV12</stp>
        <stp>[ticker_list (1).xlsx]Sheet4!R217C1</stp>
        <stp>SALES_REV_TURN</stp>
        <tr r="A217" s="4"/>
      </tp>
      <tp t="s">
        <v>#N/A Requesting Data...</v>
        <stp/>
        <stp>##V3_BFIELDINFOV12</stp>
        <stp>[ticker_list (1).xlsx]Sheet4!R316C1</stp>
        <stp>SALES_REV_TURN</stp>
        <tr r="A316" s="4"/>
      </tp>
      <tp t="s">
        <v>#N/A Requesting Data...</v>
        <stp/>
        <stp>##V3_BFIELDINFOV12</stp>
        <stp>[ticker_list (1).xlsx]Sheet4!R811C1</stp>
        <stp>SALES_REV_TURN</stp>
        <tr r="A811" s="4"/>
      </tp>
      <tp t="s">
        <v>#N/A Requesting Data...</v>
        <stp/>
        <stp>##V3_BFIELDINFOV12</stp>
        <stp>[ticker_list (1).xlsx]Sheet4!R910C1</stp>
        <stp>SALES_REV_TURN</stp>
        <tr r="A910" s="4"/>
      </tp>
      <tp t="s">
        <v>#N/A Requesting Data...</v>
        <stp/>
        <stp>##V3_BFIELDINFOV12</stp>
        <stp>[ticker_list (1).xlsx]Sheet4!R613C1</stp>
        <stp>SALES_REV_TURN</stp>
        <tr r="A613" s="4"/>
      </tp>
      <tp t="s">
        <v>#N/A Requesting Data...</v>
        <stp/>
        <stp>##V3_BFIELDINFOV12</stp>
        <stp>[ticker_list (1).xlsx]Sheet4!R712C1</stp>
        <stp>SALES_REV_TURN</stp>
        <tr r="A712" s="4"/>
      </tp>
      <tp t="s">
        <v>#N/A Requesting Data...</v>
        <stp/>
        <stp>##V3_BFIELDINFOV12</stp>
        <stp>[ticker_list (1).xlsx]Sheet4!R118C1</stp>
        <stp>SALES_REV_TURN</stp>
        <tr r="A118" s="4"/>
      </tp>
      <tp t="s">
        <v>#N/A Requesting Data...</v>
        <stp/>
        <stp>##V3_BFIELDINFOV12</stp>
        <stp>[ticker_list (1).xlsx]Sheet4!R95C1</stp>
        <stp>TOT_DEBT_TO_TOT_EQY</stp>
        <tr r="A95" s="4"/>
      </tp>
      <tp t="s">
        <v>#N/A Requesting Data...</v>
        <stp/>
        <stp>##V3_BFIELDINFOV12</stp>
        <stp>[ticker_list (1).xlsx]Sheet4!R86C1</stp>
        <stp>IS_EPS</stp>
        <tr r="A86" s="4"/>
      </tp>
      <tp t="s">
        <v>#N/A Requesting Data...</v>
        <stp/>
        <stp>##V3_BFIELDINFOV12</stp>
        <stp>[ticker_list (1).xlsx]Ticker!R75C1</stp>
        <stp>SALES_REV_TURN</stp>
        <tr r="A75" s="1"/>
      </tp>
      <tp t="s">
        <v>#N/A Requesting Data...</v>
        <stp/>
        <stp>##V3_BFIELDINFOV12</stp>
        <stp>[ticker_list (1).xlsx]Sheet4!R305C1</stp>
        <stp>SALES_REV_TURN</stp>
        <tr r="A305" s="4"/>
      </tp>
      <tp t="s">
        <v>#N/A Requesting Data...</v>
        <stp/>
        <stp>##V3_BFIELDINFOV12</stp>
        <stp>[ticker_list (1).xlsx]Sheet4!R404C1</stp>
        <stp>SALES_REV_TURN</stp>
        <tr r="A404" s="4"/>
      </tp>
      <tp t="s">
        <v>#N/A Requesting Data...</v>
        <stp/>
        <stp>##V3_BFIELDINFOV12</stp>
        <stp>[ticker_list (1).xlsx]Sheet4!R107C1</stp>
        <stp>SALES_REV_TURN</stp>
        <tr r="A107" s="4"/>
      </tp>
      <tp t="s">
        <v>#N/A Requesting Data...</v>
        <stp/>
        <stp>##V3_BFIELDINFOV12</stp>
        <stp>[ticker_list (1).xlsx]Sheet4!R206C1</stp>
        <stp>SALES_REV_TURN</stp>
        <tr r="A206" s="4"/>
      </tp>
      <tp t="s">
        <v>#N/A Requesting Data...</v>
        <stp/>
        <stp>##V3_BFIELDINFOV12</stp>
        <stp>[ticker_list (1).xlsx]Sheet4!R701C1</stp>
        <stp>SALES_REV_TURN</stp>
        <tr r="A701" s="4"/>
      </tp>
      <tp t="s">
        <v>#N/A Requesting Data...</v>
        <stp/>
        <stp>##V3_BFIELDINFOV12</stp>
        <stp>[ticker_list (1).xlsx]Sheet4!R800C1</stp>
        <stp>SALES_REV_TURN</stp>
        <tr r="A800" s="4"/>
      </tp>
      <tp t="s">
        <v>#N/A Requesting Data...</v>
        <stp/>
        <stp>##V3_BFIELDINFOV12</stp>
        <stp>[ticker_list (1).xlsx]Sheet4!R503C1</stp>
        <stp>SALES_REV_TURN</stp>
        <tr r="A503" s="4"/>
      </tp>
      <tp t="s">
        <v>#N/A Requesting Data...</v>
        <stp/>
        <stp>##V3_BFIELDINFOV12</stp>
        <stp>[ticker_list (1).xlsx]Sheet4!R602C1</stp>
        <stp>SALES_REV_TURN</stp>
        <tr r="A602" s="4"/>
      </tp>
      <tp t="s">
        <v>#N/A Requesting Data...</v>
        <stp/>
        <stp>##V3_BFIELDINFOV12</stp>
        <stp>[ticker_list (1).xlsx]Sheet4!R84C1</stp>
        <stp>TOT_DEBT_TO_TOT_EQY</stp>
        <tr r="A84" s="4"/>
      </tp>
      <tp t="s">
        <v>#N/A Requesting Data...</v>
        <stp/>
        <stp>##V3_BFIELDINFOV12</stp>
        <stp>[ticker_list (1).xlsx]Sheet4!R97C1</stp>
        <stp>IS_EPS</stp>
        <tr r="A97" s="4"/>
      </tp>
      <tp t="s">
        <v>#N/A Requesting Data...</v>
        <stp/>
        <stp>##V3_BFIELDINFOV12</stp>
        <stp>[ticker_list (1).xlsx]Ticker!R42C1</stp>
        <stp>SALES_REV_TURN</stp>
        <tr r="A42" s="1"/>
      </tp>
      <tp t="s">
        <v>#N/A Requesting Data...</v>
        <stp/>
        <stp>##V3_BFIELDINFOV12</stp>
        <stp>[ticker_list (1).xlsx]Sheet4!R635C1</stp>
        <stp>SALES_REV_TURN</stp>
        <tr r="A635" s="4"/>
      </tp>
      <tp t="s">
        <v>#N/A Requesting Data...</v>
        <stp/>
        <stp>##V3_BFIELDINFOV12</stp>
        <stp>[ticker_list (1).xlsx]Sheet4!R734C1</stp>
        <stp>SALES_REV_TURN</stp>
        <tr r="A734" s="4"/>
      </tp>
      <tp t="s">
        <v>#N/A Requesting Data...</v>
        <stp/>
        <stp>##V3_BFIELDINFOV12</stp>
        <stp>[ticker_list (1).xlsx]Sheet4!R437C1</stp>
        <stp>SALES_REV_TURN</stp>
        <tr r="A437" s="4"/>
      </tp>
      <tp t="s">
        <v>#N/A Requesting Data...</v>
        <stp/>
        <stp>##V3_BFIELDINFOV12</stp>
        <stp>[ticker_list (1).xlsx]Sheet4!R536C1</stp>
        <stp>SALES_REV_TURN</stp>
        <tr r="A536" s="4"/>
      </tp>
      <tp t="s">
        <v>#N/A Requesting Data...</v>
        <stp/>
        <stp>##V3_BFIELDINFOV12</stp>
        <stp>[ticker_list (1).xlsx]Sheet4!R833C1</stp>
        <stp>SALES_REV_TURN</stp>
        <tr r="A833" s="4"/>
      </tp>
      <tp t="s">
        <v>#N/A Requesting Data...</v>
        <stp/>
        <stp>##V3_BFIELDINFOV12</stp>
        <stp>[ticker_list (1).xlsx]Sheet4!R932C1</stp>
        <stp>SALES_REV_TURN</stp>
        <tr r="A932" s="4"/>
      </tp>
      <tp t="s">
        <v>#N/A Requesting Data...</v>
        <stp/>
        <stp>##V3_BFIELDINFOV12</stp>
        <stp>[ticker_list (1).xlsx]Sheet4!R239C1</stp>
        <stp>SALES_REV_TURN</stp>
        <tr r="A239" s="4"/>
      </tp>
      <tp t="s">
        <v>#N/A Requesting Data...</v>
        <stp/>
        <stp>##V3_BFIELDINFOV12</stp>
        <stp>[ticker_list (1).xlsx]Sheet4!R338C1</stp>
        <stp>SALES_REV_TURN</stp>
        <tr r="A338" s="4"/>
      </tp>
      <tp t="s">
        <v>#N/A Requesting Data...</v>
        <stp/>
        <stp>##V3_BFIELDINFOV12</stp>
        <stp>[ticker_list (1).xlsx]Ticker!R53C1</stp>
        <stp>SALES_REV_TURN</stp>
        <tr r="A53" s="1"/>
      </tp>
      <tp t="s">
        <v>#N/A Requesting Data...</v>
        <stp/>
        <stp>##V3_BFIELDINFOV12</stp>
        <stp>[ticker_list (1).xlsx]Sheet4!R525C1</stp>
        <stp>SALES_REV_TURN</stp>
        <tr r="A525" s="4"/>
      </tp>
      <tp t="s">
        <v>#N/A Requesting Data...</v>
        <stp/>
        <stp>##V3_BFIELDINFOV12</stp>
        <stp>[ticker_list (1).xlsx]Sheet4!R624C1</stp>
        <stp>SALES_REV_TURN</stp>
        <tr r="A624" s="4"/>
      </tp>
      <tp t="s">
        <v>#N/A Requesting Data...</v>
        <stp/>
        <stp>##V3_BFIELDINFOV12</stp>
        <stp>[ticker_list (1).xlsx]Sheet4!R327C1</stp>
        <stp>SALES_REV_TURN</stp>
        <tr r="A327" s="4"/>
      </tp>
      <tp t="s">
        <v>#N/A Requesting Data...</v>
        <stp/>
        <stp>##V3_BFIELDINFOV12</stp>
        <stp>[ticker_list (1).xlsx]Sheet4!R426C1</stp>
        <stp>SALES_REV_TURN</stp>
        <tr r="A426" s="4"/>
      </tp>
      <tp t="s">
        <v>#N/A Requesting Data...</v>
        <stp/>
        <stp>##V3_BFIELDINFOV12</stp>
        <stp>[ticker_list (1).xlsx]Sheet4!R921C1</stp>
        <stp>SALES_REV_TURN</stp>
        <tr r="A921" s="4"/>
      </tp>
      <tp t="s">
        <v>#N/A Requesting Data...</v>
        <stp/>
        <stp>##V3_BFIELDINFOV12</stp>
        <stp>[ticker_list (1).xlsx]Sheet4!R723C1</stp>
        <stp>SALES_REV_TURN</stp>
        <tr r="A723" s="4"/>
      </tp>
      <tp t="s">
        <v>#N/A Requesting Data...</v>
        <stp/>
        <stp>##V3_BFIELDINFOV12</stp>
        <stp>[ticker_list (1).xlsx]Sheet4!R822C1</stp>
        <stp>SALES_REV_TURN</stp>
        <tr r="A822" s="4"/>
      </tp>
      <tp t="s">
        <v>#N/A Requesting Data...</v>
        <stp/>
        <stp>##V3_BFIELDINFOV12</stp>
        <stp>[ticker_list (1).xlsx]Sheet4!R129C1</stp>
        <stp>SALES_REV_TURN</stp>
        <tr r="A129" s="4"/>
      </tp>
      <tp t="s">
        <v>#N/A Requesting Data...</v>
        <stp/>
        <stp>##V3_BFIELDINFOV12</stp>
        <stp>[ticker_list (1).xlsx]Sheet4!R228C1</stp>
        <stp>SALES_REV_TURN</stp>
        <tr r="A228" s="4"/>
      </tp>
    </main>
    <main first="bofaddin.rtdserver">
      <tp t="s">
        <v>#N/A N/A</v>
        <stp/>
        <stp>BDH|7352795192517695258</stp>
        <tr r="C994" s="4"/>
      </tp>
    </main>
    <main first="bofaddin.rtdserver">
      <tp t="s">
        <v>#N/A N/A</v>
        <stp/>
        <stp>BDH|6660215298266518761</stp>
        <tr r="C951" s="1"/>
      </tp>
      <tp t="s">
        <v>#N/A N/A</v>
        <stp/>
        <stp>BDH|5682513949200290819</stp>
        <tr r="C48" s="4"/>
      </tp>
      <tp t="s">
        <v>#N/A N/A</v>
        <stp/>
        <stp>BDH|5772982579713756423</stp>
        <tr r="C577" s="1"/>
      </tp>
      <tp t="s">
        <v>#N/A N/A</v>
        <stp/>
        <stp>BDH|8030527280759137047</stp>
        <tr r="C247" s="1"/>
      </tp>
      <tp t="s">
        <v>#N/A N/A</v>
        <stp/>
        <stp>BDH|2033811282269092743</stp>
        <tr r="C213" s="4"/>
      </tp>
      <tp t="s">
        <v>#N/A N/A</v>
        <stp/>
        <stp>BDH|4325938345047475253</stp>
        <tr r="C918" s="1"/>
      </tp>
    </main>
    <main first="bofaddin.rtdserver">
      <tp t="s">
        <v>#N/A N/A</v>
        <stp/>
        <stp>BDH|9320430313598330986</stp>
        <tr r="C521" s="4"/>
      </tp>
      <tp t="s">
        <v>#N/A N/A</v>
        <stp/>
        <stp>BDH|2559376798581400401</stp>
        <tr r="C962" s="1"/>
      </tp>
    </main>
    <main first="bofaddin.rtdserver">
      <tp t="s">
        <v>#N/A N/A</v>
        <stp/>
        <stp>BDH|7267599646932613964</stp>
        <tr r="C752" s="4"/>
      </tp>
      <tp t="s">
        <v>#N/A N/A</v>
        <stp/>
        <stp>BDH|5727796481881029625</stp>
        <tr r="C368" s="1"/>
      </tp>
      <tp t="s">
        <v>#N/A N/A</v>
        <stp/>
        <stp>BDH|9371257630255169060</stp>
        <tr r="C137" s="1"/>
      </tp>
      <tp t="s">
        <v>#N/A N/A</v>
        <stp/>
        <stp>BDH|5188249976194734930</stp>
        <tr r="C906" s="4"/>
      </tp>
    </main>
    <main first="bofaddin.rtdserver">
      <tp t="s">
        <v>#N/A N/A</v>
        <stp/>
        <stp>BDH|5727316866859349783</stp>
        <tr r="C632" s="1"/>
      </tp>
    </main>
    <main first="bofaddin.rtdserver">
      <tp t="s">
        <v>#N/A N/A</v>
        <stp/>
        <stp>BDH|8555763292510482834</stp>
        <tr r="C1083" s="1"/>
      </tp>
      <tp t="s">
        <v>#N/A N/A</v>
        <stp/>
        <stp>BDH|8522024366009604900</stp>
        <tr r="C907" s="1"/>
      </tp>
      <tp t="s">
        <v>#N/A N/A</v>
        <stp/>
        <stp>BDH|4502392495848106936</stp>
        <tr r="C489" s="1"/>
      </tp>
    </main>
    <main first="bloomberg.rtd">
      <tp t="s">
        <v>#N/A Requesting Data...</v>
        <stp/>
        <stp>##V3_BFIELDINFOV12</stp>
        <stp>[ticker_list (1).xlsx]Sheet4!R6C1</stp>
        <stp>BS_TOT_ASSET</stp>
        <tr r="A6" s="4"/>
      </tp>
    </main>
    <main first="bofaddin.rtdserver">
      <tp t="s">
        <v>#N/A N/A</v>
        <stp/>
        <stp>BDH|9756127724867425297</stp>
        <tr r="C544" s="1"/>
      </tp>
      <tp t="s">
        <v>#N/A N/A</v>
        <stp/>
        <stp>BDH|1620849974595346475</stp>
        <tr r="C26" s="4"/>
      </tp>
      <tp t="s">
        <v>#N/A N/A</v>
        <stp/>
        <stp>BDH|9323022769810394087</stp>
        <tr r="C511" s="1"/>
      </tp>
      <tp t="s">
        <v>#N/A N/A</v>
        <stp/>
        <stp>BDH|9060547628348968946</stp>
        <tr r="C654" s="1"/>
      </tp>
      <tp t="s">
        <v>#N/A N/A</v>
        <stp/>
        <stp>BDH|8093370083504645848</stp>
        <tr r="C158" s="4"/>
      </tp>
      <tp t="s">
        <v>#N/A N/A</v>
        <stp/>
        <stp>BDH|1713379923718587729</stp>
        <tr r="C786" s="1"/>
      </tp>
      <tp t="s">
        <v>#N/A N/A</v>
        <stp/>
        <stp>BDH|4121514752629255597</stp>
        <tr r="C797" s="1"/>
      </tp>
      <tp t="s">
        <v>#N/A N/A</v>
        <stp/>
        <stp>BDH|2687868554556288191</stp>
        <tr r="C136" s="4"/>
      </tp>
    </main>
    <main first="bofaddin.rtdserver">
      <tp t="s">
        <v>#N/A N/A</v>
        <stp/>
        <stp>BDH|9346259207107085424</stp>
        <tr r="C1006" s="1"/>
      </tp>
      <tp t="s">
        <v>#N/A N/A</v>
        <stp/>
        <stp>BDH|1651002407858927192</stp>
        <tr r="C1061" s="1"/>
      </tp>
      <tp t="s">
        <v>#N/A N/A</v>
        <stp/>
        <stp>BDH|2162568215607339974</stp>
        <tr r="C456" s="1"/>
      </tp>
      <tp t="s">
        <v>#N/A N/A</v>
        <stp/>
        <stp>BDH|3555585756223816878</stp>
        <tr r="C675" s="4"/>
      </tp>
    </main>
    <main first="bofaddin.rtdserver">
      <tp t="s">
        <v>#N/A N/A</v>
        <stp/>
        <stp>BDH|5712277887953564584</stp>
        <tr r="C290" s="4"/>
      </tp>
      <tp t="s">
        <v>#N/A N/A</v>
        <stp/>
        <stp>BDH|9043665672826937763</stp>
        <tr r="C1093" s="4"/>
      </tp>
      <tp t="s">
        <v>#N/A N/A</v>
        <stp/>
        <stp>BDH|7831059855913418843</stp>
        <tr r="C1116" s="1"/>
      </tp>
    </main>
    <main first="bofaddin.rtdserver">
      <tp t="s">
        <v>#N/A N/A</v>
        <stp/>
        <stp>BDH|9732422869745486754</stp>
        <tr r="C1104" s="4"/>
      </tp>
    </main>
    <main first="bofaddin.rtdserver">
      <tp t="s">
        <v>#N/A N/A</v>
        <stp/>
        <stp>BDH|1062087964039880494</stp>
        <tr r="C807" s="4"/>
      </tp>
      <tp t="s">
        <v>#N/A N/A</v>
        <stp/>
        <stp>BDH|3938835723130261392</stp>
        <tr r="C147" s="4"/>
      </tp>
      <tp t="s">
        <v>#N/A N/A</v>
        <stp/>
        <stp>BDH|7851966118942241768</stp>
        <tr r="C532" s="4"/>
      </tp>
      <tp t="s">
        <v>#N/A N/A</v>
        <stp/>
        <stp>BDH|3227536206509308558</stp>
        <tr r="C346" s="1"/>
      </tp>
      <tp t="s">
        <v>#N/A N/A</v>
        <stp/>
        <stp>BDH|2570765486272781578</stp>
        <tr r="C1017" s="1"/>
      </tp>
    </main>
    <main first="bloomberg.rtd">
      <tp t="s">
        <v>#N/A Requesting Data...</v>
        <stp/>
        <stp>##V3_BFIELDINFOV12</stp>
        <stp>[ticker_list (1).xlsx]Sheet4!R838C1</stp>
        <stp>CF_CASH_FROM_OPER</stp>
        <tr r="A838" s="4"/>
      </tp>
      <tp t="s">
        <v>#N/A Requesting Data...</v>
        <stp/>
        <stp>##V3_BFIELDINFOV12</stp>
        <stp>[ticker_list (1).xlsx]Sheet4!R827C1</stp>
        <stp>CF_CASH_FROM_OPER</stp>
        <tr r="A827" s="4"/>
      </tp>
      <tp t="s">
        <v>#N/A Requesting Data...</v>
        <stp/>
        <stp>##V3_BFIELDINFOV12</stp>
        <stp>[ticker_list (1).xlsx]Sheet4!R816C1</stp>
        <stp>CF_CASH_FROM_OPER</stp>
        <tr r="A816" s="4"/>
      </tp>
      <tp t="s">
        <v>#N/A Requesting Data...</v>
        <stp/>
        <stp>##V3_BFIELDINFOV12</stp>
        <stp>[ticker_list (1).xlsx]Sheet4!R805C1</stp>
        <stp>CF_CASH_FROM_OPER</stp>
        <tr r="A805" s="4"/>
      </tp>
      <tp t="s">
        <v>#N/A Requesting Data...</v>
        <stp/>
        <stp>##V3_BFIELDINFOV12</stp>
        <stp>[ticker_list (1).xlsx]Sheet4!R871C1</stp>
        <stp>CF_CASH_FROM_OPER</stp>
        <tr r="A871" s="4"/>
      </tp>
      <tp t="s">
        <v>#N/A Requesting Data...</v>
        <stp/>
        <stp>##V3_BFIELDINFOV12</stp>
        <stp>[ticker_list (1).xlsx]Sheet4!R860C1</stp>
        <stp>CF_CASH_FROM_OPER</stp>
        <tr r="A860" s="4"/>
      </tp>
      <tp t="s">
        <v>#N/A Requesting Data...</v>
        <stp/>
        <stp>##V3_BFIELDINFOV12</stp>
        <stp>[ticker_list (1).xlsx]Sheet4!R849C1</stp>
        <stp>CF_CASH_FROM_OPER</stp>
        <tr r="A849" s="4"/>
      </tp>
      <tp t="s">
        <v>#N/A Requesting Data...</v>
        <stp/>
        <stp>##V3_BFIELDINFOV12</stp>
        <stp>[ticker_list (1).xlsx]Sheet4!R893C1</stp>
        <stp>CF_CASH_FROM_OPER</stp>
        <tr r="A893" s="4"/>
      </tp>
      <tp t="s">
        <v>#N/A Requesting Data...</v>
        <stp/>
        <stp>##V3_BFIELDINFOV12</stp>
        <stp>[ticker_list (1).xlsx]Sheet4!R882C1</stp>
        <stp>CF_CASH_FROM_OPER</stp>
        <tr r="A882" s="4"/>
      </tp>
    </main>
    <main first="bofaddin.rtdserver">
      <tp t="s">
        <v>#N/A N/A</v>
        <stp/>
        <stp>BDH|2543480867049887296</stp>
        <tr r="C1039" s="1"/>
      </tp>
      <tp t="s">
        <v>#N/A N/A</v>
        <stp/>
        <stp>BDH|9519773242580809102</stp>
        <tr r="C411" s="4"/>
      </tp>
      <tp t="s">
        <v>#N/A N/A</v>
        <stp/>
        <stp>BDH|1111908040790151798</stp>
        <tr r="C697" s="4"/>
      </tp>
      <tp t="s">
        <v>#N/A N/A</v>
        <stp/>
        <stp>BDH|3193415698275709062</stp>
        <tr r="C367" s="4"/>
      </tp>
      <tp t="s">
        <v>#N/A N/A</v>
        <stp/>
        <stp>BDH|6987805606667983246</stp>
        <tr r="C676" s="1"/>
      </tp>
      <tp t="s">
        <v>#N/A N/A</v>
        <stp/>
        <stp>BDH|4259459996702465044</stp>
        <tr r="C599" s="1"/>
      </tp>
    </main>
    <main first="bloomberg.rtd">
      <tp t="s">
        <v>#N/A Requesting Data...</v>
        <stp/>
        <stp>##V3_BFIELDINFOV12</stp>
        <stp>[ticker_list (1).xlsx]Sheet4!R937C1</stp>
        <stp>CF_CASH_FROM_OPER</stp>
        <tr r="A937" s="4"/>
      </tp>
      <tp t="s">
        <v>#N/A Requesting Data...</v>
        <stp/>
        <stp>##V3_BFIELDINFOV12</stp>
        <stp>[ticker_list (1).xlsx]Sheet4!R926C1</stp>
        <stp>CF_CASH_FROM_OPER</stp>
        <tr r="A926" s="4"/>
      </tp>
      <tp t="s">
        <v>#N/A Requesting Data...</v>
        <stp/>
        <stp>##V3_BFIELDINFOV12</stp>
        <stp>[ticker_list (1).xlsx]Sheet4!R915C1</stp>
        <stp>CF_CASH_FROM_OPER</stp>
        <tr r="A915" s="4"/>
      </tp>
      <tp t="s">
        <v>#N/A Requesting Data...</v>
        <stp/>
        <stp>##V3_BFIELDINFOV12</stp>
        <stp>[ticker_list (1).xlsx]Sheet4!R904C1</stp>
        <stp>CF_CASH_FROM_OPER</stp>
        <tr r="A904" s="4"/>
      </tp>
      <tp t="s">
        <v>#N/A Requesting Data...</v>
        <stp/>
        <stp>##V3_BFIELDINFOV12</stp>
        <stp>[ticker_list (1).xlsx]Sheet4!R970C1</stp>
        <stp>CF_CASH_FROM_OPER</stp>
        <tr r="A970" s="4"/>
      </tp>
      <tp t="s">
        <v>#N/A Requesting Data...</v>
        <stp/>
        <stp>##V3_BFIELDINFOV12</stp>
        <stp>[ticker_list (1).xlsx]Sheet4!R959C1</stp>
        <stp>CF_CASH_FROM_OPER</stp>
        <tr r="A959" s="4"/>
      </tp>
      <tp t="s">
        <v>#N/A Requesting Data...</v>
        <stp/>
        <stp>##V3_BFIELDINFOV12</stp>
        <stp>[ticker_list (1).xlsx]Sheet4!R948C1</stp>
        <stp>CF_CASH_FROM_OPER</stp>
        <tr r="A948" s="4"/>
      </tp>
      <tp t="s">
        <v>#N/A Requesting Data...</v>
        <stp/>
        <stp>##V3_BFIELDINFOV12</stp>
        <stp>[ticker_list (1).xlsx]Sheet4!R992C1</stp>
        <stp>CF_CASH_FROM_OPER</stp>
        <tr r="A992" s="4"/>
      </tp>
      <tp t="s">
        <v>#N/A Requesting Data...</v>
        <stp/>
        <stp>##V3_BFIELDINFOV12</stp>
        <stp>[ticker_list (1).xlsx]Sheet4!R981C1</stp>
        <stp>CF_CASH_FROM_OPER</stp>
        <tr r="A981" s="4"/>
      </tp>
    </main>
    <main first="bofaddin.rtdserver">
      <tp t="s">
        <v>#N/A N/A</v>
        <stp/>
        <stp>BDH|4461335308445518601</stp>
        <tr r="C1071" s="4"/>
      </tp>
      <tp t="s">
        <v>#N/A N/A</v>
        <stp/>
        <stp>BDH|8060782988274696785</stp>
        <tr r="C378" s="4"/>
      </tp>
    </main>
    <main first="bofaddin.rtdserver">
      <tp t="s">
        <v>#N/A N/A</v>
        <stp/>
        <stp>BDH|6007323307017969616</stp>
        <tr r="C643" s="1"/>
      </tp>
      <tp t="s">
        <v>#N/A N/A</v>
        <stp/>
        <stp>BDH|8302847927155122331</stp>
        <tr r="C27" s="1"/>
      </tp>
      <tp t="s">
        <v>#N/A N/A</v>
        <stp/>
        <stp>BDH|4741560233943003516</stp>
        <tr r="C301" s="4"/>
      </tp>
      <tp t="s">
        <v>#N/A N/A</v>
        <stp/>
        <stp>BDH|8737827025077678175</stp>
        <tr r="C390" s="1"/>
      </tp>
      <tp t="s">
        <v>#N/A N/A</v>
        <stp/>
        <stp>BDH|3499031345582550129</stp>
        <tr r="C467" s="1"/>
      </tp>
    </main>
    <main first="bloomberg.rtd">
      <tp t="s">
        <v>#N/A Requesting Data...</v>
        <stp/>
        <stp>##V3_BFIELDINFOV12</stp>
        <stp>[ticker_list (1).xlsx]Sheet4!R629C1</stp>
        <stp>CF_CASH_FROM_OPER</stp>
        <tr r="A629" s="4"/>
      </tp>
      <tp t="s">
        <v>#N/A Requesting Data...</v>
        <stp/>
        <stp>##V3_BFIELDINFOV12</stp>
        <stp>[ticker_list (1).xlsx]Sheet4!R618C1</stp>
        <stp>CF_CASH_FROM_OPER</stp>
        <tr r="A618" s="4"/>
      </tp>
      <tp t="s">
        <v>#N/A Requesting Data...</v>
        <stp/>
        <stp>##V3_BFIELDINFOV12</stp>
        <stp>[ticker_list (1).xlsx]Sheet4!R607C1</stp>
        <stp>CF_CASH_FROM_OPER</stp>
        <tr r="A607" s="4"/>
      </tp>
      <tp t="s">
        <v>#N/A Requesting Data...</v>
        <stp/>
        <stp>##V3_BFIELDINFOV12</stp>
        <stp>[ticker_list (1).xlsx]Sheet4!R673C1</stp>
        <stp>CF_CASH_FROM_OPER</stp>
        <tr r="A673" s="4"/>
      </tp>
      <tp t="s">
        <v>#N/A Requesting Data...</v>
        <stp/>
        <stp>##V3_BFIELDINFOV12</stp>
        <stp>[ticker_list (1).xlsx]Sheet4!R662C1</stp>
        <stp>CF_CASH_FROM_OPER</stp>
        <tr r="A662" s="4"/>
      </tp>
      <tp t="s">
        <v>#N/A Requesting Data...</v>
        <stp/>
        <stp>##V3_BFIELDINFOV12</stp>
        <stp>[ticker_list (1).xlsx]Sheet4!R651C1</stp>
        <stp>CF_CASH_FROM_OPER</stp>
        <tr r="A651" s="4"/>
      </tp>
      <tp t="s">
        <v>#N/A Requesting Data...</v>
        <stp/>
        <stp>##V3_BFIELDINFOV12</stp>
        <stp>[ticker_list (1).xlsx]Sheet4!R640C1</stp>
        <stp>CF_CASH_FROM_OPER</stp>
        <tr r="A640" s="4"/>
      </tp>
      <tp t="s">
        <v>#N/A Requesting Data...</v>
        <stp/>
        <stp>##V3_BFIELDINFOV12</stp>
        <stp>[ticker_list (1).xlsx]Sheet4!R695C1</stp>
        <stp>CF_CASH_FROM_OPER</stp>
        <tr r="A695" s="4"/>
      </tp>
      <tp t="s">
        <v>#N/A Requesting Data...</v>
        <stp/>
        <stp>##V3_BFIELDINFOV12</stp>
        <stp>[ticker_list (1).xlsx]Sheet4!R684C1</stp>
        <stp>CF_CASH_FROM_OPER</stp>
        <tr r="A684" s="4"/>
      </tp>
    </main>
    <main first="bofaddin.rtdserver">
      <tp t="s">
        <v>#N/A N/A</v>
        <stp/>
        <stp>BDH|9383973258681842184</stp>
        <tr r="C203" s="1"/>
      </tp>
      <tp t="s">
        <v>#N/A N/A</v>
        <stp/>
        <stp>BDH|4860129251260946515</stp>
        <tr r="C1082" s="4"/>
      </tp>
      <tp t="s">
        <v>#N/A N/A</v>
        <stp/>
        <stp>BDH|7349936690825058702</stp>
        <tr r="C500" s="1"/>
      </tp>
      <tp t="s">
        <v>#N/A N/A</v>
        <stp/>
        <stp>BDH|7390149318036968468</stp>
        <tr r="C478" s="1"/>
      </tp>
      <tp t="s">
        <v>#N/A N/A</v>
        <stp/>
        <stp>BDH|2016814299742847461</stp>
        <tr r="C917" s="4"/>
      </tp>
      <tp t="s">
        <v>#N/A N/A</v>
        <stp/>
        <stp>BDH|3629752466164144317</stp>
        <tr r="C280" s="1"/>
      </tp>
    </main>
    <main first="bloomberg.rtd">
      <tp t="s">
        <v>#N/A Requesting Data...</v>
        <stp/>
        <stp>##V3_BFIELDINFOV12</stp>
        <stp>[ticker_list (1).xlsx]Sheet4!R739C1</stp>
        <stp>CF_CASH_FROM_OPER</stp>
        <tr r="A739" s="4"/>
      </tp>
      <tp t="s">
        <v>#N/A Requesting Data...</v>
        <stp/>
        <stp>##V3_BFIELDINFOV12</stp>
        <stp>[ticker_list (1).xlsx]Sheet4!R728C1</stp>
        <stp>CF_CASH_FROM_OPER</stp>
        <tr r="A728" s="4"/>
      </tp>
      <tp t="s">
        <v>#N/A Requesting Data...</v>
        <stp/>
        <stp>##V3_BFIELDINFOV12</stp>
        <stp>[ticker_list (1).xlsx]Sheet4!R717C1</stp>
        <stp>CF_CASH_FROM_OPER</stp>
        <tr r="A717" s="4"/>
      </tp>
      <tp t="s">
        <v>#N/A Requesting Data...</v>
        <stp/>
        <stp>##V3_BFIELDINFOV12</stp>
        <stp>[ticker_list (1).xlsx]Sheet4!R706C1</stp>
        <stp>CF_CASH_FROM_OPER</stp>
        <tr r="A706" s="4"/>
      </tp>
      <tp t="s">
        <v>#N/A Requesting Data...</v>
        <stp/>
        <stp>##V3_BFIELDINFOV12</stp>
        <stp>[ticker_list (1).xlsx]Sheet4!R772C1</stp>
        <stp>CF_CASH_FROM_OPER</stp>
        <tr r="A772" s="4"/>
      </tp>
      <tp t="s">
        <v>#N/A Requesting Data...</v>
        <stp/>
        <stp>##V3_BFIELDINFOV12</stp>
        <stp>[ticker_list (1).xlsx]Sheet4!R761C1</stp>
        <stp>CF_CASH_FROM_OPER</stp>
        <tr r="A761" s="4"/>
      </tp>
      <tp t="s">
        <v>#N/A Requesting Data...</v>
        <stp/>
        <stp>##V3_BFIELDINFOV12</stp>
        <stp>[ticker_list (1).xlsx]Sheet4!R750C1</stp>
        <stp>CF_CASH_FROM_OPER</stp>
        <tr r="A750" s="4"/>
      </tp>
      <tp t="s">
        <v>#N/A Requesting Data...</v>
        <stp/>
        <stp>##V3_BFIELDINFOV12</stp>
        <stp>[ticker_list (1).xlsx]Sheet4!R794C1</stp>
        <stp>CF_CASH_FROM_OPER</stp>
        <tr r="A794" s="4"/>
      </tp>
      <tp t="s">
        <v>#N/A Requesting Data...</v>
        <stp/>
        <stp>##V3_BFIELDINFOV12</stp>
        <stp>[ticker_list (1).xlsx]Sheet4!R783C1</stp>
        <stp>CF_CASH_FROM_OPER</stp>
        <tr r="A783" s="4"/>
      </tp>
    </main>
    <main first="bofaddin.rtdserver">
      <tp t="s">
        <v>#N/A N/A</v>
        <stp/>
        <stp>BDH|6927269812092568126</stp>
        <tr r="C15" s="4"/>
      </tp>
      <tp t="s">
        <v>#N/A N/A</v>
        <stp/>
        <stp>BDH|6068382445615478222</stp>
        <tr r="C357" s="1"/>
      </tp>
      <tp t="s">
        <v>#N/A N/A</v>
        <stp/>
        <stp>BDH|5795082106035663670</stp>
        <tr r="C1016" s="4"/>
      </tp>
      <tp t="s">
        <v>#N/A N/A</v>
        <stp/>
        <stp>BDH|3926544832222998189</stp>
        <tr r="C1005" s="4"/>
      </tp>
      <tp t="s">
        <v>#N/A N/A</v>
        <stp/>
        <stp>BDH|8752578105643285887</stp>
        <tr r="C170" s="1"/>
      </tp>
      <tp t="s">
        <v>#N/A N/A</v>
        <stp/>
        <stp>BDH|4805246374794274374</stp>
        <tr r="C939" s="4"/>
      </tp>
      <tp t="s">
        <v>#N/A N/A</v>
        <stp/>
        <stp>BDH|6926421667415643784</stp>
        <tr r="C269" s="1"/>
      </tp>
      <tp t="s">
        <v>#N/A N/A</v>
        <stp/>
        <stp>BDH|8095850431451368413</stp>
        <tr r="C180" s="4"/>
      </tp>
      <tp t="s">
        <v>#N/A N/A</v>
        <stp/>
        <stp>BDH|9537958311117258052</stp>
        <tr r="C379" s="1"/>
      </tp>
      <tp t="s">
        <v>#N/A N/A</v>
        <stp/>
        <stp>BDH|6192515049144907554</stp>
        <tr r="C576" s="4"/>
      </tp>
      <tp t="s">
        <v>#N/A N/A</v>
        <stp/>
        <stp>BDH|6198871691380328110</stp>
        <tr r="C257" s="4"/>
      </tp>
    </main>
    <main first="bloomberg.rtd">
      <tp t="s">
        <v>#N/A Requesting Data...</v>
        <stp/>
        <stp>##V3_BFIELDINFOV12</stp>
        <stp>[ticker_list (1).xlsx]Sheet4!R431C1</stp>
        <stp>CF_CASH_FROM_OPER</stp>
        <tr r="A431" s="4"/>
      </tp>
      <tp t="s">
        <v>#N/A Requesting Data...</v>
        <stp/>
        <stp>##V3_BFIELDINFOV12</stp>
        <stp>[ticker_list (1).xlsx]Sheet4!R420C1</stp>
        <stp>CF_CASH_FROM_OPER</stp>
        <tr r="A420" s="4"/>
      </tp>
      <tp t="s">
        <v>#N/A Requesting Data...</v>
        <stp/>
        <stp>##V3_BFIELDINFOV12</stp>
        <stp>[ticker_list (1).xlsx]Sheet4!R409C1</stp>
        <stp>CF_CASH_FROM_OPER</stp>
        <tr r="A409" s="4"/>
      </tp>
      <tp t="s">
        <v>#N/A Requesting Data...</v>
        <stp/>
        <stp>##V3_BFIELDINFOV12</stp>
        <stp>[ticker_list (1).xlsx]Sheet4!R475C1</stp>
        <stp>CF_CASH_FROM_OPER</stp>
        <tr r="A475" s="4"/>
      </tp>
      <tp t="s">
        <v>#N/A Requesting Data...</v>
        <stp/>
        <stp>##V3_BFIELDINFOV12</stp>
        <stp>[ticker_list (1).xlsx]Sheet4!R464C1</stp>
        <stp>CF_CASH_FROM_OPER</stp>
        <tr r="A464" s="4"/>
      </tp>
      <tp t="s">
        <v>#N/A Requesting Data...</v>
        <stp/>
        <stp>##V3_BFIELDINFOV12</stp>
        <stp>[ticker_list (1).xlsx]Sheet4!R453C1</stp>
        <stp>CF_CASH_FROM_OPER</stp>
        <tr r="A453" s="4"/>
      </tp>
      <tp t="s">
        <v>#N/A Requesting Data...</v>
        <stp/>
        <stp>##V3_BFIELDINFOV12</stp>
        <stp>[ticker_list (1).xlsx]Sheet4!R442C1</stp>
        <stp>CF_CASH_FROM_OPER</stp>
        <tr r="A442" s="4"/>
      </tp>
      <tp t="s">
        <v>#N/A Requesting Data...</v>
        <stp/>
        <stp>##V3_BFIELDINFOV12</stp>
        <stp>[ticker_list (1).xlsx]Sheet4!R497C1</stp>
        <stp>CF_CASH_FROM_OPER</stp>
        <tr r="A497" s="4"/>
      </tp>
      <tp t="s">
        <v>#N/A Requesting Data...</v>
        <stp/>
        <stp>##V3_BFIELDINFOV12</stp>
        <stp>[ticker_list (1).xlsx]Sheet4!R486C1</stp>
        <stp>CF_CASH_FROM_OPER</stp>
        <tr r="A486" s="4"/>
      </tp>
    </main>
    <main first="bofaddin.rtdserver">
      <tp t="s">
        <v>#N/A N/A</v>
        <stp/>
        <stp>BDH|7932000005595342575</stp>
        <tr r="C1028" s="1"/>
      </tp>
      <tp t="s">
        <v>#N/A N/A</v>
        <stp/>
        <stp>BDH|1036595971987711375</stp>
        <tr r="C71" s="1"/>
      </tp>
      <tp t="s">
        <v>#N/A N/A</v>
        <stp/>
        <stp>BDH|9956145855229793311</stp>
        <tr r="C49" s="1"/>
      </tp>
      <tp t="s">
        <v>#N/A N/A</v>
        <stp/>
        <stp>BDH|6464625439106597266</stp>
        <tr r="C1038" s="4"/>
      </tp>
      <tp t="s">
        <v>#N/A N/A</v>
        <stp/>
        <stp>BDH|4742707665965586776</stp>
        <tr r="C554" s="4"/>
      </tp>
      <tp t="s">
        <v>#N/A N/A</v>
        <stp/>
        <stp>BDH|3334586519319692952</stp>
        <tr r="C291" s="1"/>
      </tp>
      <tp t="s">
        <v>#N/A N/A</v>
        <stp/>
        <stp>BDH|6633542404697008307</stp>
        <tr r="C445" s="1"/>
      </tp>
      <tp t="s">
        <v>#N/A N/A</v>
        <stp/>
        <stp>BDH|3588858491672598723</stp>
        <tr r="C93" s="1"/>
      </tp>
      <tp t="s">
        <v>#N/A N/A</v>
        <stp/>
        <stp>BDH|8438312315044584913</stp>
        <tr r="C664" s="4"/>
      </tp>
    </main>
    <main first="bloomberg.rtd">
      <tp t="s">
        <v>#N/A Requesting Data...</v>
        <stp/>
        <stp>##V3_BFIELDINFOV12</stp>
        <stp>[ticker_list (1).xlsx]Sheet4!R530C1</stp>
        <stp>CF_CASH_FROM_OPER</stp>
        <tr r="A530" s="4"/>
      </tp>
      <tp t="s">
        <v>#N/A Requesting Data...</v>
        <stp/>
        <stp>##V3_BFIELDINFOV12</stp>
        <stp>[ticker_list (1).xlsx]Sheet4!R519C1</stp>
        <stp>CF_CASH_FROM_OPER</stp>
        <tr r="A519" s="4"/>
      </tp>
      <tp t="s">
        <v>#N/A Requesting Data...</v>
        <stp/>
        <stp>##V3_BFIELDINFOV12</stp>
        <stp>[ticker_list (1).xlsx]Sheet4!R508C1</stp>
        <stp>CF_CASH_FROM_OPER</stp>
        <tr r="A508" s="4"/>
      </tp>
      <tp t="s">
        <v>#N/A Requesting Data...</v>
        <stp/>
        <stp>##V3_BFIELDINFOV12</stp>
        <stp>[ticker_list (1).xlsx]Sheet4!R574C1</stp>
        <stp>CF_CASH_FROM_OPER</stp>
        <tr r="A574" s="4"/>
      </tp>
      <tp t="s">
        <v>#N/A Requesting Data...</v>
        <stp/>
        <stp>##V3_BFIELDINFOV12</stp>
        <stp>[ticker_list (1).xlsx]Sheet4!R563C1</stp>
        <stp>CF_CASH_FROM_OPER</stp>
        <tr r="A563" s="4"/>
      </tp>
      <tp t="s">
        <v>#N/A Requesting Data...</v>
        <stp/>
        <stp>##V3_BFIELDINFOV12</stp>
        <stp>[ticker_list (1).xlsx]Sheet4!R552C1</stp>
        <stp>CF_CASH_FROM_OPER</stp>
        <tr r="A552" s="4"/>
      </tp>
      <tp t="s">
        <v>#N/A Requesting Data...</v>
        <stp/>
        <stp>##V3_BFIELDINFOV12</stp>
        <stp>[ticker_list (1).xlsx]Sheet4!R541C1</stp>
        <stp>CF_CASH_FROM_OPER</stp>
        <tr r="A541" s="4"/>
      </tp>
      <tp t="s">
        <v>#N/A Requesting Data...</v>
        <stp/>
        <stp>##V3_BFIELDINFOV12</stp>
        <stp>[ticker_list (1).xlsx]Sheet4!R596C1</stp>
        <stp>CF_CASH_FROM_OPER</stp>
        <tr r="A596" s="4"/>
      </tp>
      <tp t="s">
        <v>#N/A Requesting Data...</v>
        <stp/>
        <stp>##V3_BFIELDINFOV12</stp>
        <stp>[ticker_list (1).xlsx]Sheet4!R585C1</stp>
        <stp>CF_CASH_FROM_OPER</stp>
        <tr r="A585" s="4"/>
      </tp>
    </main>
    <main first="bofaddin.rtdserver">
      <tp t="s">
        <v>#N/A N/A</v>
        <stp/>
        <stp>BDH|3744861183062813125</stp>
        <tr r="C488" s="4"/>
      </tp>
    </main>
    <main first="bofaddin.rtdserver">
      <tp t="s">
        <v>#N/A N/A</v>
        <stp/>
        <stp>BDH|2118785670820556204</stp>
        <tr r="C115" s="1"/>
      </tp>
      <tp t="s">
        <v>#N/A N/A</v>
        <stp/>
        <stp>BDH|3238862085197704456</stp>
        <tr r="C125" s="4"/>
      </tp>
      <tp t="s">
        <v>#N/A N/A</v>
        <stp/>
        <stp>BDH|3850034466967806263</stp>
        <tr r="C895" s="4"/>
      </tp>
      <tp t="s">
        <v>#N/A N/A</v>
        <stp/>
        <stp>BDH|7129720244572282624</stp>
        <tr r="C686" s="4"/>
      </tp>
    </main>
    <main first="bloomberg.rtd">
      <tp t="s">
        <v>#N/A Requesting Data...</v>
        <stp/>
        <stp>##V3_BFIELDINFOV12</stp>
        <stp>[ticker_list (1).xlsx]Sheet4!R233C1</stp>
        <stp>CF_CASH_FROM_OPER</stp>
        <tr r="A233" s="4"/>
      </tp>
      <tp t="s">
        <v>#N/A Requesting Data...</v>
        <stp/>
        <stp>##V3_BFIELDINFOV12</stp>
        <stp>[ticker_list (1).xlsx]Sheet4!R222C1</stp>
        <stp>CF_CASH_FROM_OPER</stp>
        <tr r="A222" s="4"/>
      </tp>
      <tp t="s">
        <v>#N/A Requesting Data...</v>
        <stp/>
        <stp>##V3_BFIELDINFOV12</stp>
        <stp>[ticker_list (1).xlsx]Sheet4!R211C1</stp>
        <stp>CF_CASH_FROM_OPER</stp>
        <tr r="A211" s="4"/>
      </tp>
      <tp t="s">
        <v>#N/A Requesting Data...</v>
        <stp/>
        <stp>##V3_BFIELDINFOV12</stp>
        <stp>[ticker_list (1).xlsx]Sheet4!R200C1</stp>
        <stp>CF_CASH_FROM_OPER</stp>
        <tr r="A200" s="4"/>
      </tp>
      <tp t="s">
        <v>#N/A Requesting Data...</v>
        <stp/>
        <stp>##V3_BFIELDINFOV12</stp>
        <stp>[ticker_list (1).xlsx]Sheet4!R277C1</stp>
        <stp>CF_CASH_FROM_OPER</stp>
        <tr r="A277" s="4"/>
      </tp>
      <tp t="s">
        <v>#N/A Requesting Data...</v>
        <stp/>
        <stp>##V3_BFIELDINFOV12</stp>
        <stp>[ticker_list (1).xlsx]Sheet4!R266C1</stp>
        <stp>CF_CASH_FROM_OPER</stp>
        <tr r="A266" s="4"/>
      </tp>
      <tp t="s">
        <v>#N/A Requesting Data...</v>
        <stp/>
        <stp>##V3_BFIELDINFOV12</stp>
        <stp>[ticker_list (1).xlsx]Sheet4!R255C1</stp>
        <stp>CF_CASH_FROM_OPER</stp>
        <tr r="A255" s="4"/>
      </tp>
      <tp t="s">
        <v>#N/A Requesting Data...</v>
        <stp/>
        <stp>##V3_BFIELDINFOV12</stp>
        <stp>[ticker_list (1).xlsx]Sheet4!R244C1</stp>
        <stp>CF_CASH_FROM_OPER</stp>
        <tr r="A244" s="4"/>
      </tp>
      <tp t="s">
        <v>#N/A Requesting Data...</v>
        <stp/>
        <stp>##V3_BFIELDINFOV12</stp>
        <stp>[ticker_list (1).xlsx]Sheet4!R299C1</stp>
        <stp>CF_CASH_FROM_OPER</stp>
        <tr r="A299" s="4"/>
      </tp>
      <tp t="s">
        <v>#N/A Requesting Data...</v>
        <stp/>
        <stp>##V3_BFIELDINFOV12</stp>
        <stp>[ticker_list (1).xlsx]Sheet4!R288C1</stp>
        <stp>CF_CASH_FROM_OPER</stp>
        <tr r="A288" s="4"/>
      </tp>
    </main>
    <main first="bofaddin.rtdserver">
      <tp t="s">
        <v>#N/A N/A</v>
        <stp/>
        <stp>BDH|1795990734848417229</stp>
        <tr r="C852" s="1"/>
      </tp>
      <tp t="s">
        <v>#N/A N/A</v>
        <stp/>
        <stp>BDH|3693501421352799728</stp>
        <tr r="C302" s="1"/>
      </tp>
      <tp t="s">
        <v>#N/A N/A</v>
        <stp/>
        <stp>BDH|9610982290658929016</stp>
        <tr r="C720" s="1"/>
      </tp>
      <tp t="s">
        <v>#N/A N/A</v>
        <stp/>
        <stp>BDH|8665876622281512200</stp>
        <tr r="C687" s="1"/>
      </tp>
    </main>
    <main first="bloomberg.rtd">
      <tp t="s">
        <v>#N/A Requesting Data...</v>
        <stp/>
        <stp>##V3_BFIELDINFOV12</stp>
        <stp>[ticker_list (1).xlsx]Sheet4!R332C1</stp>
        <stp>CF_CASH_FROM_OPER</stp>
        <tr r="A332" s="4"/>
      </tp>
      <tp t="s">
        <v>#N/A Requesting Data...</v>
        <stp/>
        <stp>##V3_BFIELDINFOV12</stp>
        <stp>[ticker_list (1).xlsx]Sheet4!R321C1</stp>
        <stp>CF_CASH_FROM_OPER</stp>
        <tr r="A321" s="4"/>
      </tp>
      <tp t="s">
        <v>#N/A Requesting Data...</v>
        <stp/>
        <stp>##V3_BFIELDINFOV12</stp>
        <stp>[ticker_list (1).xlsx]Sheet4!R310C1</stp>
        <stp>CF_CASH_FROM_OPER</stp>
        <tr r="A310" s="4"/>
      </tp>
      <tp t="s">
        <v>#N/A Requesting Data...</v>
        <stp/>
        <stp>##V3_BFIELDINFOV12</stp>
        <stp>[ticker_list (1).xlsx]Sheet4!R376C1</stp>
        <stp>CF_CASH_FROM_OPER</stp>
        <tr r="A376" s="4"/>
      </tp>
      <tp t="s">
        <v>#N/A Requesting Data...</v>
        <stp/>
        <stp>##V3_BFIELDINFOV12</stp>
        <stp>[ticker_list (1).xlsx]Sheet4!R365C1</stp>
        <stp>CF_CASH_FROM_OPER</stp>
        <tr r="A365" s="4"/>
      </tp>
      <tp t="s">
        <v>#N/A Requesting Data...</v>
        <stp/>
        <stp>##V3_BFIELDINFOV12</stp>
        <stp>[ticker_list (1).xlsx]Sheet4!R354C1</stp>
        <stp>CF_CASH_FROM_OPER</stp>
        <tr r="A354" s="4"/>
      </tp>
    </main>
    <main first="bloomberg.rtd">
      <tp t="s">
        <v>#N/A Requesting Data...</v>
        <stp/>
        <stp>##V3_BFIELDINFOV12</stp>
        <stp>[ticker_list (1).xlsx]Sheet4!R343C1</stp>
        <stp>CF_CASH_FROM_OPER</stp>
        <tr r="A343" s="4"/>
      </tp>
      <tp t="s">
        <v>#N/A Requesting Data...</v>
        <stp/>
        <stp>##V3_BFIELDINFOV12</stp>
        <stp>[ticker_list (1).xlsx]Sheet4!R398C1</stp>
        <stp>CF_CASH_FROM_OPER</stp>
        <tr r="A398" s="4"/>
      </tp>
      <tp t="s">
        <v>#N/A Requesting Data...</v>
        <stp/>
        <stp>##V3_BFIELDINFOV12</stp>
        <stp>[ticker_list (1).xlsx]Sheet4!R387C1</stp>
        <stp>CF_CASH_FROM_OPER</stp>
        <tr r="A387" s="4"/>
      </tp>
    </main>
    <main first="bofaddin.rtdserver">
      <tp t="s">
        <v>#N/A N/A</v>
        <stp/>
        <stp>BDH|6891465374986631170</stp>
        <tr r="C566" s="1"/>
      </tp>
      <tp t="s">
        <v>#N/A N/A</v>
        <stp/>
        <stp>BDH|8038110913122444887</stp>
        <tr r="C741" s="4"/>
      </tp>
    </main>
    <main first="bloomberg.rtd">
      <tp t="s">
        <v>#N/A Requesting Data...</v>
        <stp/>
        <stp>##V3_BFIELDINFOV12</stp>
        <stp>[ticker_list (1).xlsx]Sheet4!R5C1</stp>
        <stp>TOTAL_EQUITY</stp>
        <tr r="A5" s="4"/>
      </tp>
    </main>
    <main first="bofaddin.rtdserver">
      <tp t="s">
        <v>#N/A N/A</v>
        <stp/>
        <stp>BDH|8385654021058110691</stp>
        <tr r="C708" s="4"/>
      </tp>
      <tp t="s">
        <v>#N/A N/A</v>
        <stp/>
        <stp>BDH|4630105806907941049</stp>
        <tr r="C60" s="1"/>
      </tp>
      <tp t="s">
        <v>#N/A N/A</v>
        <stp/>
        <stp>BDH|1421797659237267640</stp>
        <tr r="C37" s="4"/>
      </tp>
      <tp t="s">
        <v>#N/A N/A</v>
        <stp/>
        <stp>BDH|8370172649446905928</stp>
        <tr r="C433" s="4"/>
      </tp>
      <tp t="s">
        <v>#N/A N/A</v>
        <stp/>
        <stp>BDH|7329683653107966152</stp>
        <tr r="C621" s="1"/>
      </tp>
    </main>
    <main first="bofaddin.rtdserver">
      <tp t="s">
        <v>#N/A N/A</v>
        <stp/>
        <stp>BDH|2644549669086218435</stp>
        <tr r="C1049" s="4"/>
      </tp>
      <tp t="s">
        <v>#N/A N/A</v>
        <stp/>
        <stp>BDH|9753998036504534476</stp>
        <tr r="C609" s="4"/>
      </tp>
      <tp t="s">
        <v>#N/A N/A</v>
        <stp/>
        <stp>BDH|3848873284468923895</stp>
        <tr r="C423" s="1"/>
      </tp>
      <tp t="s">
        <v>#N/A N/A</v>
        <stp/>
        <stp>BDH|5631447455796647194</stp>
        <tr r="C92" s="4"/>
      </tp>
      <tp t="s">
        <v>#N/A N/A</v>
        <stp/>
        <stp>BDH|7158980152689205118</stp>
        <tr r="C730" s="4"/>
      </tp>
      <tp t="s">
        <v>#N/A N/A</v>
        <stp/>
        <stp>BDH|9094990454653044547</stp>
        <tr r="C829" s="4"/>
      </tp>
    </main>
    <main first="bofaddin.rtdserver">
      <tp t="s">
        <v>#N/A N/A</v>
        <stp/>
        <stp>BDH|2673829083040817133</stp>
        <tr r="C983" s="4"/>
      </tp>
      <tp t="s">
        <v>#N/A N/A</v>
        <stp/>
        <stp>BDH|8182613959308256063</stp>
        <tr r="C709" s="1"/>
      </tp>
      <tp t="s">
        <v>#N/A N/A</v>
        <stp/>
        <stp>BDH|3924770468721387043</stp>
        <tr r="C335" s="1"/>
      </tp>
      <tp t="s">
        <v>#N/A N/A</v>
        <stp/>
        <stp>BDH|6910042918250028409</stp>
        <tr r="C236" s="1"/>
      </tp>
    </main>
    <main first="bloomberg.rtd">
      <tp t="s">
        <v>#N/A Requesting Data...</v>
        <stp/>
        <stp>##V3_BFIELDINFOV12</stp>
        <stp>[ticker_list (1).xlsx]Sheet4!R134C1</stp>
        <stp>CF_CASH_FROM_OPER</stp>
        <tr r="A134" s="4"/>
      </tp>
      <tp t="s">
        <v>#N/A Requesting Data...</v>
        <stp/>
        <stp>##V3_BFIELDINFOV12</stp>
        <stp>[ticker_list (1).xlsx]Sheet4!R123C1</stp>
        <stp>CF_CASH_FROM_OPER</stp>
        <tr r="A123" s="4"/>
      </tp>
      <tp t="s">
        <v>#N/A Requesting Data...</v>
        <stp/>
        <stp>##V3_BFIELDINFOV12</stp>
        <stp>[ticker_list (1).xlsx]Sheet4!R112C1</stp>
        <stp>CF_CASH_FROM_OPER</stp>
        <tr r="A112" s="4"/>
      </tp>
      <tp t="s">
        <v>#N/A Requesting Data...</v>
        <stp/>
        <stp>##V3_BFIELDINFOV12</stp>
        <stp>[ticker_list (1).xlsx]Sheet4!R101C1</stp>
        <stp>CF_CASH_FROM_OPER</stp>
        <tr r="A101" s="4"/>
      </tp>
      <tp t="s">
        <v>#N/A Requesting Data...</v>
        <stp/>
        <stp>##V3_BFIELDINFOV12</stp>
        <stp>[ticker_list (1).xlsx]Sheet4!R178C1</stp>
        <stp>CF_CASH_FROM_OPER</stp>
        <tr r="A178" s="4"/>
      </tp>
      <tp t="s">
        <v>#N/A Requesting Data...</v>
        <stp/>
        <stp>##V3_BFIELDINFOV12</stp>
        <stp>[ticker_list (1).xlsx]Sheet4!R167C1</stp>
        <stp>CF_CASH_FROM_OPER</stp>
        <tr r="A167" s="4"/>
      </tp>
      <tp t="s">
        <v>#N/A Requesting Data...</v>
        <stp/>
        <stp>##V3_BFIELDINFOV12</stp>
        <stp>[ticker_list (1).xlsx]Sheet4!R156C1</stp>
        <stp>CF_CASH_FROM_OPER</stp>
        <tr r="A156" s="4"/>
      </tp>
      <tp t="s">
        <v>#N/A Requesting Data...</v>
        <stp/>
        <stp>##V3_BFIELDINFOV12</stp>
        <stp>[ticker_list (1).xlsx]Sheet4!R145C1</stp>
        <stp>CF_CASH_FROM_OPER</stp>
        <tr r="A145" s="4"/>
      </tp>
      <tp t="s">
        <v>#N/A Requesting Data...</v>
        <stp/>
        <stp>##V3_BFIELDINFOV12</stp>
        <stp>[ticker_list (1).xlsx]Sheet4!R189C1</stp>
        <stp>CF_CASH_FROM_OPER</stp>
        <tr r="A189" s="4"/>
      </tp>
      <tp t="s">
        <v>#N/A Requesting Data...</v>
        <stp/>
        <stp>##V3_BFIELDINFOV12</stp>
        <stp>[ticker_list (1).xlsx]Ticker!R850C1</stp>
        <stp>CF_CASH_FROM_OPER</stp>
        <tr r="A850" s="1"/>
      </tp>
      <tp t="s">
        <v>#N/A Requesting Data...</v>
        <stp/>
        <stp>##V3_BFIELDINFOV12</stp>
        <stp>[ticker_list (1).xlsx]Ticker!R861C1</stp>
        <stp>CF_CASH_FROM_OPER</stp>
        <tr r="A861" s="1"/>
      </tp>
      <tp t="s">
        <v>#N/A Requesting Data...</v>
        <stp/>
        <stp>##V3_BFIELDINFOV12</stp>
        <stp>[ticker_list (1).xlsx]Ticker!R872C1</stp>
        <stp>CF_CASH_FROM_OPER</stp>
        <tr r="A872" s="1"/>
      </tp>
      <tp t="s">
        <v>#N/A Requesting Data...</v>
        <stp/>
        <stp>##V3_BFIELDINFOV12</stp>
        <stp>[ticker_list (1).xlsx]Ticker!R806C1</stp>
        <stp>CF_CASH_FROM_OPER</stp>
        <tr r="A806" s="1"/>
      </tp>
      <tp t="s">
        <v>#N/A Requesting Data...</v>
        <stp/>
        <stp>##V3_BFIELDINFOV12</stp>
        <stp>[ticker_list (1).xlsx]Ticker!R817C1</stp>
        <stp>CF_CASH_FROM_OPER</stp>
        <tr r="A817" s="1"/>
      </tp>
      <tp t="s">
        <v>#N/A Requesting Data...</v>
        <stp/>
        <stp>##V3_BFIELDINFOV12</stp>
        <stp>[ticker_list (1).xlsx]Ticker!R828C1</stp>
        <stp>CF_CASH_FROM_OPER</stp>
        <tr r="A828" s="1"/>
      </tp>
      <tp t="s">
        <v>#N/A Requesting Data...</v>
        <stp/>
        <stp>##V3_BFIELDINFOV12</stp>
        <stp>[ticker_list (1).xlsx]Ticker!R839C1</stp>
        <stp>CF_CASH_FROM_OPER</stp>
        <tr r="A839" s="1"/>
      </tp>
      <tp t="s">
        <v>#N/A Requesting Data...</v>
        <stp/>
        <stp>##V3_BFIELDINFOV12</stp>
        <stp>[ticker_list (1).xlsx]Ticker!R883C1</stp>
        <stp>CF_CASH_FROM_OPER</stp>
        <tr r="A883" s="1"/>
      </tp>
      <tp t="s">
        <v>#N/A Requesting Data...</v>
        <stp/>
        <stp>##V3_BFIELDINFOV12</stp>
        <stp>[ticker_list (1).xlsx]Ticker!R894C1</stp>
        <stp>CF_CASH_FROM_OPER</stp>
        <tr r="A894" s="1"/>
      </tp>
      <tp t="s">
        <v>#N/A Requesting Data...</v>
        <stp/>
        <stp>##V3_BFIELDINFOV12</stp>
        <stp>[ticker_list (1).xlsx]Ticker!R949C1</stp>
        <stp>CF_CASH_FROM_OPER</stp>
        <tr r="A949" s="1"/>
      </tp>
      <tp t="s">
        <v>#N/A Requesting Data...</v>
        <stp/>
        <stp>##V3_BFIELDINFOV12</stp>
        <stp>[ticker_list (1).xlsx]Ticker!R960C1</stp>
        <stp>CF_CASH_FROM_OPER</stp>
        <tr r="A960" s="1"/>
      </tp>
      <tp t="s">
        <v>#N/A Requesting Data...</v>
        <stp/>
        <stp>##V3_BFIELDINFOV12</stp>
        <stp>[ticker_list (1).xlsx]Ticker!R971C1</stp>
        <stp>CF_CASH_FROM_OPER</stp>
        <tr r="A971" s="1"/>
      </tp>
      <tp t="s">
        <v>#N/A Requesting Data...</v>
        <stp/>
        <stp>##V3_BFIELDINFOV12</stp>
        <stp>[ticker_list (1).xlsx]Ticker!R905C1</stp>
        <stp>CF_CASH_FROM_OPER</stp>
        <tr r="A905" s="1"/>
      </tp>
      <tp t="s">
        <v>#N/A Requesting Data...</v>
        <stp/>
        <stp>##V3_BFIELDINFOV12</stp>
        <stp>[ticker_list (1).xlsx]Ticker!R916C1</stp>
        <stp>CF_CASH_FROM_OPER</stp>
        <tr r="A916" s="1"/>
      </tp>
      <tp t="s">
        <v>#N/A Requesting Data...</v>
        <stp/>
        <stp>##V3_BFIELDINFOV12</stp>
        <stp>[ticker_list (1).xlsx]Ticker!R927C1</stp>
        <stp>CF_CASH_FROM_OPER</stp>
        <tr r="A927" s="1"/>
      </tp>
      <tp t="s">
        <v>#N/A Requesting Data...</v>
        <stp/>
        <stp>##V3_BFIELDINFOV12</stp>
        <stp>[ticker_list (1).xlsx]Ticker!R938C1</stp>
        <stp>CF_CASH_FROM_OPER</stp>
        <tr r="A938" s="1"/>
      </tp>
      <tp t="s">
        <v>#N/A Requesting Data...</v>
        <stp/>
        <stp>##V3_BFIELDINFOV12</stp>
        <stp>[ticker_list (1).xlsx]Ticker!R982C1</stp>
        <stp>CF_CASH_FROM_OPER</stp>
        <tr r="A982" s="1"/>
      </tp>
      <tp t="s">
        <v>#N/A Requesting Data...</v>
        <stp/>
        <stp>##V3_BFIELDINFOV12</stp>
        <stp>[ticker_list (1).xlsx]Ticker!R993C1</stp>
        <stp>CF_CASH_FROM_OPER</stp>
        <tr r="A993" s="1"/>
      </tp>
      <tp t="s">
        <v>#N/A Requesting Data...</v>
        <stp/>
        <stp>##V3_BFIELDINFOV12</stp>
        <stp>[ticker_list (1).xlsx]Ticker!R1080C1</stp>
        <stp>CF_NET_INC</stp>
        <tr r="A1080" s="1"/>
      </tp>
      <tp t="s">
        <v>#N/A Requesting Data...</v>
        <stp/>
        <stp>##V3_BFIELDINFOV12</stp>
        <stp>[ticker_list (1).xlsx]Ticker!R1091C1</stp>
        <stp>CF_NET_INC</stp>
        <tr r="A1091" s="1"/>
      </tp>
      <tp t="s">
        <v>#N/A Requesting Data...</v>
        <stp/>
        <stp>##V3_BFIELDINFOV12</stp>
        <stp>[ticker_list (1).xlsx]Ticker!R1134C1</stp>
        <stp>CF_DEPR_AMORT</stp>
        <tr r="A1134" s="1"/>
      </tp>
      <tp t="s">
        <v>#N/A Requesting Data...</v>
        <stp/>
        <stp>##V3_BFIELDINFOV12</stp>
        <stp>[ticker_list (1).xlsx]Ticker!R1123C1</stp>
        <stp>CF_DEPR_AMORT</stp>
        <tr r="A1123" s="1"/>
      </tp>
      <tp t="s">
        <v>#N/A Requesting Data...</v>
        <stp/>
        <stp>##V3_BFIELDINFOV12</stp>
        <stp>[ticker_list (1).xlsx]Ticker!R1112C1</stp>
        <stp>CF_DEPR_AMORT</stp>
        <tr r="A1112" s="1"/>
      </tp>
      <tp t="s">
        <v>#N/A Requesting Data...</v>
        <stp/>
        <stp>##V3_BFIELDINFOV12</stp>
        <stp>[ticker_list (1).xlsx]Ticker!R1101C1</stp>
        <stp>CF_DEPR_AMORT</stp>
        <tr r="A1101" s="1"/>
      </tp>
      <tp t="s">
        <v>#N/A Requesting Data...</v>
        <stp/>
        <stp>##V3_BFIELDINFOV12</stp>
        <stp>[ticker_list (1).xlsx]Ticker!R1035C1</stp>
        <stp>CF_DEPR_AMORT</stp>
        <tr r="A1035" s="1"/>
      </tp>
      <tp t="s">
        <v>#N/A Requesting Data...</v>
        <stp/>
        <stp>##V3_BFIELDINFOV12</stp>
        <stp>[ticker_list (1).xlsx]Ticker!R1024C1</stp>
        <stp>CF_DEPR_AMORT</stp>
        <tr r="A1024" s="1"/>
      </tp>
      <tp t="s">
        <v>#N/A Requesting Data...</v>
        <stp/>
        <stp>##V3_BFIELDINFOV12</stp>
        <stp>[ticker_list (1).xlsx]Ticker!R1013C1</stp>
        <stp>CF_DEPR_AMORT</stp>
        <tr r="A1013" s="1"/>
      </tp>
      <tp t="s">
        <v>#N/A Requesting Data...</v>
        <stp/>
        <stp>##V3_BFIELDINFOV12</stp>
        <stp>[ticker_list (1).xlsx]Ticker!R1002C1</stp>
        <stp>CF_DEPR_AMORT</stp>
        <tr r="A1002" s="1"/>
      </tp>
      <tp t="s">
        <v>#N/A Requesting Data...</v>
        <stp/>
        <stp>##V3_BFIELDINFOV12</stp>
        <stp>[ticker_list (1).xlsx]Ticker!R1079C1</stp>
        <stp>CF_DEPR_AMORT</stp>
        <tr r="A1079" s="1"/>
      </tp>
      <tp t="s">
        <v>#N/A Requesting Data...</v>
        <stp/>
        <stp>##V3_BFIELDINFOV12</stp>
        <stp>[ticker_list (1).xlsx]Ticker!R1068C1</stp>
        <stp>CF_DEPR_AMORT</stp>
        <tr r="A1068" s="1"/>
      </tp>
      <tp t="s">
        <v>#N/A Requesting Data...</v>
        <stp/>
        <stp>##V3_BFIELDINFOV12</stp>
        <stp>[ticker_list (1).xlsx]Ticker!R1057C1</stp>
        <stp>CF_DEPR_AMORT</stp>
        <tr r="A1057" s="1"/>
      </tp>
      <tp t="s">
        <v>#N/A Requesting Data...</v>
        <stp/>
        <stp>##V3_BFIELDINFOV12</stp>
        <stp>[ticker_list (1).xlsx]Ticker!R1046C1</stp>
        <stp>CF_DEPR_AMORT</stp>
        <tr r="A1046" s="1"/>
      </tp>
      <tp t="s">
        <v>#N/A Requesting Data...</v>
        <stp/>
        <stp>##V3_BFIELDINFOV12</stp>
        <stp>[ticker_list (1).xlsx]Sheet4!R1090C1</stp>
        <stp>CF_NET_INC</stp>
        <tr r="A1090" s="4"/>
      </tp>
      <tp t="s">
        <v>#N/A Requesting Data...</v>
        <stp/>
        <stp>##V3_BFIELDINFOV12</stp>
        <stp>[ticker_list (1).xlsx]Ticker!R1090C1</stp>
        <stp>CF_DEPR_AMORT</stp>
        <tr r="A1090" s="1"/>
      </tp>
      <tp t="s">
        <v>#N/A Requesting Data...</v>
        <stp/>
        <stp>##V3_BFIELDINFOV12</stp>
        <stp>[ticker_list (1).xlsx]Ticker!R47C1</stp>
        <stp>CF_CASH_FROM_OPER</stp>
        <tr r="A47" s="1"/>
      </tp>
      <tp t="s">
        <v>#N/A Requesting Data...</v>
        <stp/>
        <stp>##V3_BFIELDINFOV12</stp>
        <stp>[ticker_list (1).xlsx]Ticker!R58C1</stp>
        <stp>CF_CASH_FROM_OPER</stp>
        <tr r="A58" s="1"/>
      </tp>
      <tp t="s">
        <v>#N/A Requesting Data...</v>
        <stp/>
        <stp>##V3_BFIELDINFOV12</stp>
        <stp>[ticker_list (1).xlsx]Ticker!R69C1</stp>
        <stp>CF_CASH_FROM_OPER</stp>
        <tr r="A69" s="1"/>
      </tp>
      <tp t="s">
        <v>#N/A Requesting Data...</v>
        <stp/>
        <stp>##V3_BFIELDINFOV12</stp>
        <stp>[ticker_list (1).xlsx]Ticker!R14C1</stp>
        <stp>CF_CASH_FROM_OPER</stp>
        <tr r="A14" s="1"/>
      </tp>
      <tp t="s">
        <v>#N/A Requesting Data...</v>
        <stp/>
        <stp>##V3_BFIELDINFOV12</stp>
        <stp>[ticker_list (1).xlsx]Ticker!R25C1</stp>
        <stp>CF_CASH_FROM_OPER</stp>
        <tr r="A25" s="1"/>
      </tp>
      <tp t="s">
        <v>#N/A Requesting Data...</v>
        <stp/>
        <stp>##V3_BFIELDINFOV12</stp>
        <stp>[ticker_list (1).xlsx]Ticker!R36C1</stp>
        <stp>CF_CASH_FROM_OPER</stp>
        <tr r="A36" s="1"/>
      </tp>
      <tp t="s">
        <v>#N/A Requesting Data...</v>
        <stp/>
        <stp>##V3_BFIELDINFOV12</stp>
        <stp>[ticker_list (1).xlsx]Ticker!R80C1</stp>
        <stp>CF_CASH_FROM_OPER</stp>
        <tr r="A80" s="1"/>
      </tp>
      <tp t="s">
        <v>#N/A Requesting Data...</v>
        <stp/>
        <stp>##V3_BFIELDINFOV12</stp>
        <stp>[ticker_list (1).xlsx]Ticker!R91C1</stp>
        <stp>CF_CASH_FROM_OPER</stp>
        <tr r="A91" s="1"/>
      </tp>
      <tp t="s">
        <v>#N/A Requesting Data...</v>
        <stp/>
        <stp>##V3_BFIELDINFOV12</stp>
        <stp>[ticker_list (1).xlsx]Ticker!R1124C1</stp>
        <stp>CF_NET_INC</stp>
        <tr r="A1124" s="1"/>
      </tp>
      <tp t="s">
        <v>#N/A Requesting Data...</v>
        <stp/>
        <stp>##V3_BFIELDINFOV12</stp>
        <stp>[ticker_list (1).xlsx]Ticker!R1025C1</stp>
        <stp>CF_NET_INC</stp>
        <tr r="A1025" s="1"/>
      </tp>
      <tp t="s">
        <v>#N/A Requesting Data...</v>
        <stp/>
        <stp>##V3_BFIELDINFOV12</stp>
        <stp>[ticker_list (1).xlsx]Sheet4!R1046C1</stp>
        <stp>CF_NET_INC</stp>
        <tr r="A1046" s="4"/>
      </tp>
      <tp t="s">
        <v>#N/A Requesting Data...</v>
        <stp/>
        <stp>##V3_BFIELDINFOV12</stp>
        <stp>[ticker_list (1).xlsx]Sheet4!R1047C1</stp>
        <stp>CF_CASH_FROM_OPER</stp>
        <tr r="A1047" s="4"/>
      </tp>
      <tp t="s">
        <v>#N/A Requesting Data...</v>
        <stp/>
        <stp>##V3_BFIELDINFOV12</stp>
        <stp>[ticker_list (1).xlsx]Sheet4!R1058C1</stp>
        <stp>CF_CASH_FROM_OPER</stp>
        <tr r="A1058" s="4"/>
      </tp>
      <tp t="s">
        <v>#N/A Requesting Data...</v>
        <stp/>
        <stp>##V3_BFIELDINFOV12</stp>
        <stp>[ticker_list (1).xlsx]Sheet4!R1069C1</stp>
        <stp>CF_CASH_FROM_OPER</stp>
        <tr r="A1069" s="4"/>
      </tp>
      <tp t="s">
        <v>#N/A Requesting Data...</v>
        <stp/>
        <stp>##V3_BFIELDINFOV12</stp>
        <stp>[ticker_list (1).xlsx]Sheet4!R1003C1</stp>
        <stp>CF_CASH_FROM_OPER</stp>
        <tr r="A1003" s="4"/>
      </tp>
      <tp t="s">
        <v>#N/A Requesting Data...</v>
        <stp/>
        <stp>##V3_BFIELDINFOV12</stp>
        <stp>[ticker_list (1).xlsx]Sheet4!R1014C1</stp>
        <stp>CF_CASH_FROM_OPER</stp>
        <tr r="A1014" s="4"/>
      </tp>
      <tp t="s">
        <v>#N/A Requesting Data...</v>
        <stp/>
        <stp>##V3_BFIELDINFOV12</stp>
        <stp>[ticker_list (1).xlsx]Sheet4!R1025C1</stp>
        <stp>CF_CASH_FROM_OPER</stp>
        <tr r="A1025" s="4"/>
      </tp>
      <tp t="s">
        <v>#N/A Requesting Data...</v>
        <stp/>
        <stp>##V3_BFIELDINFOV12</stp>
        <stp>[ticker_list (1).xlsx]Sheet4!R1036C1</stp>
        <stp>CF_CASH_FROM_OPER</stp>
        <tr r="A1036" s="4"/>
      </tp>
      <tp t="s">
        <v>#N/A Requesting Data...</v>
        <stp/>
        <stp>##V3_BFIELDINFOV12</stp>
        <stp>[ticker_list (1).xlsx]Sheet4!R1080C1</stp>
        <stp>CF_CASH_FROM_OPER</stp>
        <tr r="A1080" s="4"/>
      </tp>
      <tp t="s">
        <v>#N/A Requesting Data...</v>
        <stp/>
        <stp>##V3_BFIELDINFOV12</stp>
        <stp>[ticker_list (1).xlsx]Sheet4!R1091C1</stp>
        <stp>CF_CASH_FROM_OPER</stp>
        <tr r="A1091" s="4"/>
      </tp>
      <tp t="s">
        <v>#N/A Requesting Data...</v>
        <stp/>
        <stp>##V3_BFIELDINFOV12</stp>
        <stp>[ticker_list (1).xlsx]Ticker!R1036C1</stp>
        <stp>CF_NET_INC</stp>
        <tr r="A1036" s="1"/>
      </tp>
      <tp t="s">
        <v>#N/A Requesting Data...</v>
        <stp/>
        <stp>##V3_BFIELDINFOV12</stp>
        <stp>[ticker_list (1).xlsx]Ticker!R1135C1</stp>
        <stp>CF_NET_INC</stp>
        <tr r="A1135" s="1"/>
      </tp>
      <tp t="s">
        <v>#N/A Requesting Data...</v>
        <stp/>
        <stp>##V3_BFIELDINFOV12</stp>
        <stp>[ticker_list (1).xlsx]Sheet4!R1057C1</stp>
        <stp>CF_NET_INC</stp>
        <tr r="A1057" s="4"/>
      </tp>
      <tp t="s">
        <v>#N/A Requesting Data...</v>
        <stp/>
        <stp>##V3_BFIELDINFOV12</stp>
        <stp>[ticker_list (1).xlsx]Ticker!R146C1</stp>
        <stp>CF_CASH_FROM_OPER</stp>
        <tr r="A146" s="1"/>
      </tp>
      <tp t="s">
        <v>#N/A Requesting Data...</v>
        <stp/>
        <stp>##V3_BFIELDINFOV12</stp>
        <stp>[ticker_list (1).xlsx]Ticker!R157C1</stp>
        <stp>CF_CASH_FROM_OPER</stp>
        <tr r="A157" s="1"/>
      </tp>
      <tp t="s">
        <v>#N/A Requesting Data...</v>
        <stp/>
        <stp>##V3_BFIELDINFOV12</stp>
        <stp>[ticker_list (1).xlsx]Ticker!R168C1</stp>
        <stp>CF_CASH_FROM_OPER</stp>
        <tr r="A168" s="1"/>
      </tp>
      <tp t="s">
        <v>#N/A Requesting Data...</v>
        <stp/>
        <stp>##V3_BFIELDINFOV12</stp>
        <stp>[ticker_list (1).xlsx]Ticker!R179C1</stp>
        <stp>CF_CASH_FROM_OPER</stp>
        <tr r="A179" s="1"/>
      </tp>
      <tp t="s">
        <v>#N/A Requesting Data...</v>
        <stp/>
        <stp>##V3_BFIELDINFOV12</stp>
        <stp>[ticker_list (1).xlsx]Ticker!R102C1</stp>
        <stp>CF_CASH_FROM_OPER</stp>
        <tr r="A102" s="1"/>
      </tp>
      <tp t="s">
        <v>#N/A Requesting Data...</v>
        <stp/>
        <stp>##V3_BFIELDINFOV12</stp>
        <stp>[ticker_list (1).xlsx]Ticker!R113C1</stp>
        <stp>CF_CASH_FROM_OPER</stp>
        <tr r="A113" s="1"/>
      </tp>
      <tp t="s">
        <v>#N/A Requesting Data...</v>
        <stp/>
        <stp>##V3_BFIELDINFOV12</stp>
        <stp>[ticker_list (1).xlsx]Ticker!R124C1</stp>
        <stp>CF_CASH_FROM_OPER</stp>
        <tr r="A124" s="1"/>
      </tp>
      <tp t="s">
        <v>#N/A Requesting Data...</v>
        <stp/>
        <stp>##V3_BFIELDINFOV12</stp>
        <stp>[ticker_list (1).xlsx]Ticker!R135C1</stp>
        <stp>CF_CASH_FROM_OPER</stp>
        <tr r="A135" s="1"/>
      </tp>
      <tp t="s">
        <v>#N/A Requesting Data...</v>
        <stp/>
        <stp>##V3_BFIELDINFOV12</stp>
        <stp>[ticker_list (1).xlsx]Ticker!R190C1</stp>
        <stp>CF_CASH_FROM_OPER</stp>
        <tr r="A190" s="1"/>
      </tp>
      <tp t="s">
        <v>#N/A Requesting Data...</v>
        <stp/>
        <stp>##V3_BFIELDINFOV12</stp>
        <stp>[ticker_list (1).xlsx]Sheet4!R1102C1</stp>
        <stp>CF_CASH_FROM_OPER</stp>
        <tr r="A1102" s="4"/>
      </tp>
      <tp t="s">
        <v>#N/A Requesting Data...</v>
        <stp/>
        <stp>##V3_BFIELDINFOV12</stp>
        <stp>[ticker_list (1).xlsx]Sheet4!R1113C1</stp>
        <stp>CF_CASH_FROM_OPER</stp>
        <tr r="A1113" s="4"/>
      </tp>
      <tp t="s">
        <v>#N/A Requesting Data...</v>
        <stp/>
        <stp>##V3_BFIELDINFOV12</stp>
        <stp>[ticker_list (1).xlsx]Sheet4!R1124C1</stp>
        <stp>CF_CASH_FROM_OPER</stp>
        <tr r="A1124" s="4"/>
      </tp>
      <tp t="s">
        <v>#N/A Requesting Data...</v>
        <stp/>
        <stp>##V3_BFIELDINFOV12</stp>
        <stp>[ticker_list (1).xlsx]Sheet4!R1135C1</stp>
        <stp>CF_CASH_FROM_OPER</stp>
        <tr r="A1135" s="4"/>
      </tp>
      <tp t="s">
        <v>#N/A Requesting Data...</v>
        <stp/>
        <stp>##V3_BFIELDINFOV12</stp>
        <stp>[ticker_list (1).xlsx]Sheet4!R24C1</stp>
        <stp>CF_CASH_FROM_OPER</stp>
        <tr r="A24" s="4"/>
      </tp>
      <tp t="s">
        <v>#N/A Requesting Data...</v>
        <stp/>
        <stp>##V3_BFIELDINFOV12</stp>
        <stp>[ticker_list (1).xlsx]Sheet4!R35C1</stp>
        <stp>CF_CASH_FROM_OPER</stp>
        <tr r="A35" s="4"/>
      </tp>
      <tp t="s">
        <v>#N/A Requesting Data...</v>
        <stp/>
        <stp>##V3_BFIELDINFOV12</stp>
        <stp>[ticker_list (1).xlsx]Sheet4!R13C1</stp>
        <stp>CF_CASH_FROM_OPER</stp>
        <tr r="A13" s="4"/>
      </tp>
      <tp t="s">
        <v>#N/A Requesting Data...</v>
        <stp/>
        <stp>##V3_BFIELDINFOV12</stp>
        <stp>[ticker_list (1).xlsx]Sheet4!R68C1</stp>
        <stp>CF_CASH_FROM_OPER</stp>
        <tr r="A68" s="4"/>
      </tp>
      <tp t="s">
        <v>#N/A Requesting Data...</v>
        <stp/>
        <stp>##V3_BFIELDINFOV12</stp>
        <stp>[ticker_list (1).xlsx]Sheet4!R79C1</stp>
        <stp>CF_CASH_FROM_OPER</stp>
        <tr r="A79" s="4"/>
      </tp>
      <tp t="s">
        <v>#N/A Requesting Data...</v>
        <stp/>
        <stp>##V3_BFIELDINFOV12</stp>
        <stp>[ticker_list (1).xlsx]Sheet4!R46C1</stp>
        <stp>CF_CASH_FROM_OPER</stp>
        <tr r="A46" s="4"/>
      </tp>
      <tp t="s">
        <v>#N/A Requesting Data...</v>
        <stp/>
        <stp>##V3_BFIELDINFOV12</stp>
        <stp>[ticker_list (1).xlsx]Sheet4!R57C1</stp>
        <stp>CF_CASH_FROM_OPER</stp>
        <tr r="A57" s="4"/>
      </tp>
      <tp t="s">
        <v>#N/A Requesting Data...</v>
        <stp/>
        <stp>##V3_BFIELDINFOV12</stp>
        <stp>[ticker_list (1).xlsx]Sheet4!R90C1</stp>
        <stp>CF_CASH_FROM_OPER</stp>
        <tr r="A90" s="4"/>
      </tp>
      <tp t="s">
        <v>#N/A Requesting Data...</v>
        <stp/>
        <stp>##V3_BFIELDINFOV12</stp>
        <stp>[ticker_list (1).xlsx]Sheet4!R1068C1</stp>
        <stp>CF_NET_INC</stp>
        <tr r="A1068" s="4"/>
      </tp>
      <tp t="s">
        <v>#N/A Requesting Data...</v>
        <stp/>
        <stp>##V3_BFIELDINFOV12</stp>
        <stp>[ticker_list (1).xlsx]Ticker!R1102C1</stp>
        <stp>CF_NET_INC</stp>
        <tr r="A1102" s="1"/>
      </tp>
      <tp t="s">
        <v>#N/A Requesting Data...</v>
        <stp/>
        <stp>##V3_BFIELDINFOV12</stp>
        <stp>[ticker_list (1).xlsx]Ticker!R1003C1</stp>
        <stp>CF_NET_INC</stp>
        <tr r="A1003" s="1"/>
      </tp>
      <tp t="s">
        <v>#N/A Requesting Data...</v>
        <stp/>
        <stp>##V3_BFIELDINFOV12</stp>
        <stp>[ticker_list (1).xlsx]Ticker!R245C1</stp>
        <stp>CF_CASH_FROM_OPER</stp>
        <tr r="A245" s="1"/>
      </tp>
      <tp t="s">
        <v>#N/A Requesting Data...</v>
        <stp/>
        <stp>##V3_BFIELDINFOV12</stp>
        <stp>[ticker_list (1).xlsx]Ticker!R256C1</stp>
        <stp>CF_CASH_FROM_OPER</stp>
        <tr r="A256" s="1"/>
      </tp>
      <tp t="s">
        <v>#N/A Requesting Data...</v>
        <stp/>
        <stp>##V3_BFIELDINFOV12</stp>
        <stp>[ticker_list (1).xlsx]Ticker!R267C1</stp>
        <stp>CF_CASH_FROM_OPER</stp>
        <tr r="A267" s="1"/>
      </tp>
      <tp t="s">
        <v>#N/A Requesting Data...</v>
        <stp/>
        <stp>##V3_BFIELDINFOV12</stp>
        <stp>[ticker_list (1).xlsx]Ticker!R278C1</stp>
        <stp>CF_CASH_FROM_OPER</stp>
        <tr r="A278" s="1"/>
      </tp>
      <tp t="s">
        <v>#N/A Requesting Data...</v>
        <stp/>
        <stp>##V3_BFIELDINFOV12</stp>
        <stp>[ticker_list (1).xlsx]Ticker!R201C1</stp>
        <stp>CF_CASH_FROM_OPER</stp>
        <tr r="A201" s="1"/>
      </tp>
      <tp t="s">
        <v>#N/A Requesting Data...</v>
        <stp/>
        <stp>##V3_BFIELDINFOV12</stp>
        <stp>[ticker_list (1).xlsx]Ticker!R212C1</stp>
        <stp>CF_CASH_FROM_OPER</stp>
        <tr r="A212" s="1"/>
      </tp>
      <tp t="s">
        <v>#N/A Requesting Data...</v>
        <stp/>
        <stp>##V3_BFIELDINFOV12</stp>
        <stp>[ticker_list (1).xlsx]Ticker!R223C1</stp>
        <stp>CF_CASH_FROM_OPER</stp>
        <tr r="A223" s="1"/>
      </tp>
      <tp t="s">
        <v>#N/A Requesting Data...</v>
        <stp/>
        <stp>##V3_BFIELDINFOV12</stp>
        <stp>[ticker_list (1).xlsx]Ticker!R234C1</stp>
        <stp>CF_CASH_FROM_OPER</stp>
        <tr r="A234" s="1"/>
      </tp>
      <tp t="s">
        <v>#N/A Requesting Data...</v>
        <stp/>
        <stp>##V3_BFIELDINFOV12</stp>
        <stp>[ticker_list (1).xlsx]Ticker!R289C1</stp>
        <stp>CF_CASH_FROM_OPER</stp>
        <tr r="A289" s="1"/>
      </tp>
      <tp t="s">
        <v>#N/A Requesting Data...</v>
        <stp/>
        <stp>##V3_BFIELDINFOV12</stp>
        <stp>[ticker_list (1).xlsx]Sheet4!R1079C1</stp>
        <stp>CF_NET_INC</stp>
        <tr r="A1079" s="4"/>
      </tp>
      <tp t="s">
        <v>#N/A Requesting Data...</v>
        <stp/>
        <stp>##V3_BFIELDINFOV12</stp>
        <stp>[ticker_list (1).xlsx]Ticker!R1014C1</stp>
        <stp>CF_NET_INC</stp>
        <tr r="A1014" s="1"/>
      </tp>
      <tp t="s">
        <v>#N/A Requesting Data...</v>
        <stp/>
        <stp>##V3_BFIELDINFOV12</stp>
        <stp>[ticker_list (1).xlsx]Ticker!R1113C1</stp>
        <stp>CF_NET_INC</stp>
        <tr r="A1113" s="1"/>
      </tp>
      <tp t="s">
        <v>#N/A Requesting Data...</v>
        <stp/>
        <stp>##V3_BFIELDINFOV12</stp>
        <stp>[ticker_list (1).xlsx]Ticker!R344C1</stp>
        <stp>CF_CASH_FROM_OPER</stp>
        <tr r="A344" s="1"/>
      </tp>
      <tp t="s">
        <v>#N/A Requesting Data...</v>
        <stp/>
        <stp>##V3_BFIELDINFOV12</stp>
        <stp>[ticker_list (1).xlsx]Ticker!R355C1</stp>
        <stp>CF_CASH_FROM_OPER</stp>
        <tr r="A355" s="1"/>
      </tp>
      <tp t="s">
        <v>#N/A Requesting Data...</v>
        <stp/>
        <stp>##V3_BFIELDINFOV12</stp>
        <stp>[ticker_list (1).xlsx]Ticker!R366C1</stp>
        <stp>CF_CASH_FROM_OPER</stp>
        <tr r="A366" s="1"/>
      </tp>
      <tp t="s">
        <v>#N/A Requesting Data...</v>
        <stp/>
        <stp>##V3_BFIELDINFOV12</stp>
        <stp>[ticker_list (1).xlsx]Ticker!R377C1</stp>
        <stp>CF_CASH_FROM_OPER</stp>
        <tr r="A377" s="1"/>
      </tp>
      <tp t="s">
        <v>#N/A Requesting Data...</v>
        <stp/>
        <stp>##V3_BFIELDINFOV12</stp>
        <stp>[ticker_list (1).xlsx]Ticker!R300C1</stp>
        <stp>CF_CASH_FROM_OPER</stp>
        <tr r="A300" s="1"/>
      </tp>
      <tp t="s">
        <v>#N/A Requesting Data...</v>
        <stp/>
        <stp>##V3_BFIELDINFOV12</stp>
        <stp>[ticker_list (1).xlsx]Ticker!R311C1</stp>
        <stp>CF_CASH_FROM_OPER</stp>
        <tr r="A311" s="1"/>
      </tp>
      <tp t="s">
        <v>#N/A Requesting Data...</v>
        <stp/>
        <stp>##V3_BFIELDINFOV12</stp>
        <stp>[ticker_list (1).xlsx]Ticker!R322C1</stp>
        <stp>CF_CASH_FROM_OPER</stp>
        <tr r="A322" s="1"/>
      </tp>
      <tp t="s">
        <v>#N/A Requesting Data...</v>
        <stp/>
        <stp>##V3_BFIELDINFOV12</stp>
        <stp>[ticker_list (1).xlsx]Ticker!R333C1</stp>
        <stp>CF_CASH_FROM_OPER</stp>
        <tr r="A333" s="1"/>
      </tp>
      <tp t="s">
        <v>#N/A Requesting Data...</v>
        <stp/>
        <stp>##V3_BFIELDINFOV12</stp>
        <stp>[ticker_list (1).xlsx]Ticker!R388C1</stp>
        <stp>CF_CASH_FROM_OPER</stp>
        <tr r="A388" s="1"/>
      </tp>
      <tp t="s">
        <v>#N/A Requesting Data...</v>
        <stp/>
        <stp>##V3_BFIELDINFOV12</stp>
        <stp>[ticker_list (1).xlsx]Ticker!R399C1</stp>
        <stp>CF_CASH_FROM_OPER</stp>
        <tr r="A399" s="1"/>
      </tp>
      <tp t="s">
        <v>#N/A Requesting Data...</v>
        <stp/>
        <stp>##V3_BFIELDINFOV12</stp>
        <stp>[ticker_list (1).xlsx]Sheet4!R1101C1</stp>
        <stp>CF_NET_INC</stp>
        <tr r="A1101" s="4"/>
      </tp>
      <tp t="s">
        <v>#N/A Requesting Data...</v>
        <stp/>
        <stp>##V3_BFIELDINFOV12</stp>
        <stp>[ticker_list (1).xlsx]Sheet4!R1002C1</stp>
        <stp>CF_NET_INC</stp>
        <tr r="A1002" s="4"/>
      </tp>
      <tp t="s">
        <v>#N/A Requesting Data...</v>
        <stp/>
        <stp>##V3_BFIELDINFOV12</stp>
        <stp>[ticker_list (1).xlsx]Ticker!R1069C1</stp>
        <stp>CF_NET_INC</stp>
        <tr r="A1069" s="1"/>
      </tp>
      <tp t="s">
        <v>#N/A Requesting Data...</v>
        <stp/>
        <stp>##V3_BFIELDINFOV12</stp>
        <stp>[ticker_list (1).xlsx]Ticker!R443C1</stp>
        <stp>CF_CASH_FROM_OPER</stp>
        <tr r="A443" s="1"/>
      </tp>
      <tp t="s">
        <v>#N/A Requesting Data...</v>
        <stp/>
        <stp>##V3_BFIELDINFOV12</stp>
        <stp>[ticker_list (1).xlsx]Ticker!R454C1</stp>
        <stp>CF_CASH_FROM_OPER</stp>
        <tr r="A454" s="1"/>
      </tp>
      <tp t="s">
        <v>#N/A Requesting Data...</v>
        <stp/>
        <stp>##V3_BFIELDINFOV12</stp>
        <stp>[ticker_list (1).xlsx]Ticker!R465C1</stp>
        <stp>CF_CASH_FROM_OPER</stp>
        <tr r="A465" s="1"/>
      </tp>
      <tp t="s">
        <v>#N/A Requesting Data...</v>
        <stp/>
        <stp>##V3_BFIELDINFOV12</stp>
        <stp>[ticker_list (1).xlsx]Ticker!R476C1</stp>
        <stp>CF_CASH_FROM_OPER</stp>
        <tr r="A476" s="1"/>
      </tp>
      <tp t="s">
        <v>#N/A Requesting Data...</v>
        <stp/>
        <stp>##V3_BFIELDINFOV12</stp>
        <stp>[ticker_list (1).xlsx]Ticker!R410C1</stp>
        <stp>CF_CASH_FROM_OPER</stp>
        <tr r="A410" s="1"/>
      </tp>
      <tp t="s">
        <v>#N/A Requesting Data...</v>
        <stp/>
        <stp>##V3_BFIELDINFOV12</stp>
        <stp>[ticker_list (1).xlsx]Ticker!R421C1</stp>
        <stp>CF_CASH_FROM_OPER</stp>
        <tr r="A421" s="1"/>
      </tp>
      <tp t="s">
        <v>#N/A Requesting Data...</v>
        <stp/>
        <stp>##V3_BFIELDINFOV12</stp>
        <stp>[ticker_list (1).xlsx]Ticker!R432C1</stp>
        <stp>CF_CASH_FROM_OPER</stp>
        <tr r="A432" s="1"/>
      </tp>
      <tp t="s">
        <v>#N/A Requesting Data...</v>
        <stp/>
        <stp>##V3_BFIELDINFOV12</stp>
        <stp>[ticker_list (1).xlsx]Ticker!R487C1</stp>
        <stp>CF_CASH_FROM_OPER</stp>
        <tr r="A487" s="1"/>
      </tp>
      <tp t="s">
        <v>#N/A Requesting Data...</v>
        <stp/>
        <stp>##V3_BFIELDINFOV12</stp>
        <stp>[ticker_list (1).xlsx]Ticker!R498C1</stp>
        <stp>CF_CASH_FROM_OPER</stp>
        <tr r="A498" s="1"/>
      </tp>
      <tp t="s">
        <v>#N/A Requesting Data...</v>
        <stp/>
        <stp>##V3_BFIELDINFOV12</stp>
        <stp>[ticker_list (1).xlsx]Sheet4!R1112C1</stp>
        <stp>CF_NET_INC</stp>
        <tr r="A1112" s="4"/>
      </tp>
      <tp t="s">
        <v>#N/A Requesting Data...</v>
        <stp/>
        <stp>##V3_BFIELDINFOV12</stp>
        <stp>[ticker_list (1).xlsx]Sheet4!R1013C1</stp>
        <stp>CF_NET_INC</stp>
        <tr r="A1013" s="4"/>
      </tp>
      <tp t="s">
        <v>#N/A Requesting Data...</v>
        <stp/>
        <stp>##V3_BFIELDINFOV12</stp>
        <stp>[ticker_list (1).xlsx]Ticker!R542C1</stp>
        <stp>CF_CASH_FROM_OPER</stp>
        <tr r="A542" s="1"/>
      </tp>
      <tp t="s">
        <v>#N/A Requesting Data...</v>
        <stp/>
        <stp>##V3_BFIELDINFOV12</stp>
        <stp>[ticker_list (1).xlsx]Ticker!R553C1</stp>
        <stp>CF_CASH_FROM_OPER</stp>
        <tr r="A553" s="1"/>
      </tp>
      <tp t="s">
        <v>#N/A Requesting Data...</v>
        <stp/>
        <stp>##V3_BFIELDINFOV12</stp>
        <stp>[ticker_list (1).xlsx]Ticker!R564C1</stp>
        <stp>CF_CASH_FROM_OPER</stp>
        <tr r="A564" s="1"/>
      </tp>
      <tp t="s">
        <v>#N/A Requesting Data...</v>
        <stp/>
        <stp>##V3_BFIELDINFOV12</stp>
        <stp>[ticker_list (1).xlsx]Ticker!R575C1</stp>
        <stp>CF_CASH_FROM_OPER</stp>
        <tr r="A575" s="1"/>
      </tp>
      <tp t="s">
        <v>#N/A Requesting Data...</v>
        <stp/>
        <stp>##V3_BFIELDINFOV12</stp>
        <stp>[ticker_list (1).xlsx]Ticker!R509C1</stp>
        <stp>CF_CASH_FROM_OPER</stp>
        <tr r="A509" s="1"/>
      </tp>
      <tp t="s">
        <v>#N/A Requesting Data...</v>
        <stp/>
        <stp>##V3_BFIELDINFOV12</stp>
        <stp>[ticker_list (1).xlsx]Ticker!R520C1</stp>
        <stp>CF_CASH_FROM_OPER</stp>
        <tr r="A520" s="1"/>
      </tp>
      <tp t="s">
        <v>#N/A Requesting Data...</v>
        <stp/>
        <stp>##V3_BFIELDINFOV12</stp>
        <stp>[ticker_list (1).xlsx]Ticker!R531C1</stp>
        <stp>CF_CASH_FROM_OPER</stp>
        <tr r="A531" s="1"/>
      </tp>
      <tp t="s">
        <v>#N/A Requesting Data...</v>
        <stp/>
        <stp>##V3_BFIELDINFOV12</stp>
        <stp>[ticker_list (1).xlsx]Ticker!R586C1</stp>
        <stp>CF_CASH_FROM_OPER</stp>
        <tr r="A586" s="1"/>
      </tp>
      <tp t="s">
        <v>#N/A Requesting Data...</v>
        <stp/>
        <stp>##V3_BFIELDINFOV12</stp>
        <stp>[ticker_list (1).xlsx]Ticker!R597C1</stp>
        <stp>CF_CASH_FROM_OPER</stp>
        <tr r="A597" s="1"/>
      </tp>
      <tp t="s">
        <v>#N/A Requesting Data...</v>
        <stp/>
        <stp>##V3_BFIELDINFOV12</stp>
        <stp>[ticker_list (1).xlsx]Ticker!R1047C1</stp>
        <stp>CF_NET_INC</stp>
        <tr r="A1047" s="1"/>
      </tp>
      <tp t="s">
        <v>#N/A Requesting Data...</v>
        <stp/>
        <stp>##V3_BFIELDINFOV12</stp>
        <stp>[ticker_list (1).xlsx]Sheet4!R1123C1</stp>
        <stp>CF_NET_INC</stp>
        <tr r="A1123" s="4"/>
      </tp>
      <tp t="s">
        <v>#N/A Requesting Data...</v>
        <stp/>
        <stp>##V3_BFIELDINFOV12</stp>
        <stp>[ticker_list (1).xlsx]Sheet4!R1024C1</stp>
        <stp>CF_NET_INC</stp>
        <tr r="A1024" s="4"/>
      </tp>
      <tp t="s">
        <v>#N/A Requesting Data...</v>
        <stp/>
        <stp>##V3_BFIELDINFOV12</stp>
        <stp>[ticker_list (1).xlsx]Ticker!R641C1</stp>
        <stp>CF_CASH_FROM_OPER</stp>
        <tr r="A641" s="1"/>
      </tp>
      <tp t="s">
        <v>#N/A Requesting Data...</v>
        <stp/>
        <stp>##V3_BFIELDINFOV12</stp>
        <stp>[ticker_list (1).xlsx]Ticker!R652C1</stp>
        <stp>CF_CASH_FROM_OPER</stp>
        <tr r="A652" s="1"/>
      </tp>
      <tp t="s">
        <v>#N/A Requesting Data...</v>
        <stp/>
        <stp>##V3_BFIELDINFOV12</stp>
        <stp>[ticker_list (1).xlsx]Ticker!R663C1</stp>
        <stp>CF_CASH_FROM_OPER</stp>
        <tr r="A663" s="1"/>
      </tp>
      <tp t="s">
        <v>#N/A Requesting Data...</v>
        <stp/>
        <stp>##V3_BFIELDINFOV12</stp>
        <stp>[ticker_list (1).xlsx]Ticker!R674C1</stp>
        <stp>CF_CASH_FROM_OPER</stp>
        <tr r="A674" s="1"/>
      </tp>
      <tp t="s">
        <v>#N/A Requesting Data...</v>
        <stp/>
        <stp>##V3_BFIELDINFOV12</stp>
        <stp>[ticker_list (1).xlsx]Ticker!R608C1</stp>
        <stp>CF_CASH_FROM_OPER</stp>
        <tr r="A608" s="1"/>
      </tp>
      <tp t="s">
        <v>#N/A Requesting Data...</v>
        <stp/>
        <stp>##V3_BFIELDINFOV12</stp>
        <stp>[ticker_list (1).xlsx]Ticker!R619C1</stp>
        <stp>CF_CASH_FROM_OPER</stp>
        <tr r="A619" s="1"/>
      </tp>
      <tp t="s">
        <v>#N/A Requesting Data...</v>
        <stp/>
        <stp>##V3_BFIELDINFOV12</stp>
        <stp>[ticker_list (1).xlsx]Ticker!R630C1</stp>
        <stp>CF_CASH_FROM_OPER</stp>
        <tr r="A630" s="1"/>
      </tp>
      <tp t="s">
        <v>#N/A Requesting Data...</v>
        <stp/>
        <stp>##V3_BFIELDINFOV12</stp>
        <stp>[ticker_list (1).xlsx]Ticker!R685C1</stp>
        <stp>CF_CASH_FROM_OPER</stp>
        <tr r="A685" s="1"/>
      </tp>
      <tp t="s">
        <v>#N/A Requesting Data...</v>
        <stp/>
        <stp>##V3_BFIELDINFOV12</stp>
        <stp>[ticker_list (1).xlsx]Ticker!R696C1</stp>
        <stp>CF_CASH_FROM_OPER</stp>
        <tr r="A696" s="1"/>
      </tp>
      <tp t="s">
        <v>#N/A Requesting Data...</v>
        <stp/>
        <stp>##V3_BFIELDINFOV12</stp>
        <stp>[ticker_list (1).xlsx]Sheet4!R1134C1</stp>
        <stp>CF_NET_INC</stp>
        <tr r="A1134" s="4"/>
      </tp>
      <tp t="s">
        <v>#N/A Requesting Data...</v>
        <stp/>
        <stp>##V3_BFIELDINFOV12</stp>
        <stp>[ticker_list (1).xlsx]Sheet4!R1035C1</stp>
        <stp>CF_NET_INC</stp>
        <tr r="A1035" s="4"/>
      </tp>
      <tp t="s">
        <v>#N/A Requesting Data...</v>
        <stp/>
        <stp>##V3_BFIELDINFOV12</stp>
        <stp>[ticker_list (1).xlsx]Ticker!R1058C1</stp>
        <stp>CF_NET_INC</stp>
        <tr r="A1058" s="1"/>
      </tp>
      <tp t="s">
        <v>#N/A Requesting Data...</v>
        <stp/>
        <stp>##V3_BFIELDINFOV12</stp>
        <stp>[ticker_list (1).xlsx]Ticker!R740C1</stp>
        <stp>CF_CASH_FROM_OPER</stp>
        <tr r="A740" s="1"/>
      </tp>
      <tp t="s">
        <v>#N/A Requesting Data...</v>
        <stp/>
        <stp>##V3_BFIELDINFOV12</stp>
        <stp>[ticker_list (1).xlsx]Ticker!R751C1</stp>
        <stp>CF_CASH_FROM_OPER</stp>
        <tr r="A751" s="1"/>
      </tp>
      <tp t="s">
        <v>#N/A Requesting Data...</v>
        <stp/>
        <stp>##V3_BFIELDINFOV12</stp>
        <stp>[ticker_list (1).xlsx]Ticker!R762C1</stp>
        <stp>CF_CASH_FROM_OPER</stp>
        <tr r="A762" s="1"/>
      </tp>
      <tp t="s">
        <v>#N/A Requesting Data...</v>
        <stp/>
        <stp>##V3_BFIELDINFOV12</stp>
        <stp>[ticker_list (1).xlsx]Ticker!R773C1</stp>
        <stp>CF_CASH_FROM_OPER</stp>
        <tr r="A773" s="1"/>
      </tp>
      <tp t="s">
        <v>#N/A Requesting Data...</v>
        <stp/>
        <stp>##V3_BFIELDINFOV12</stp>
        <stp>[ticker_list (1).xlsx]Ticker!R707C1</stp>
        <stp>CF_CASH_FROM_OPER</stp>
        <tr r="A707" s="1"/>
      </tp>
      <tp t="s">
        <v>#N/A Requesting Data...</v>
        <stp/>
        <stp>##V3_BFIELDINFOV12</stp>
        <stp>[ticker_list (1).xlsx]Ticker!R718C1</stp>
        <stp>CF_CASH_FROM_OPER</stp>
        <tr r="A718" s="1"/>
      </tp>
      <tp t="s">
        <v>#N/A Requesting Data...</v>
        <stp/>
        <stp>##V3_BFIELDINFOV12</stp>
        <stp>[ticker_list (1).xlsx]Ticker!R729C1</stp>
        <stp>CF_CASH_FROM_OPER</stp>
        <tr r="A729" s="1"/>
      </tp>
      <tp t="s">
        <v>#N/A Requesting Data...</v>
        <stp/>
        <stp>##V3_BFIELDINFOV12</stp>
        <stp>[ticker_list (1).xlsx]Ticker!R784C1</stp>
        <stp>CF_CASH_FROM_OPER</stp>
        <tr r="A784" s="1"/>
      </tp>
      <tp t="s">
        <v>#N/A Requesting Data...</v>
        <stp/>
        <stp>##V3_BFIELDINFOV12</stp>
        <stp>[ticker_list (1).xlsx]Ticker!R795C1</stp>
        <stp>CF_CASH_FROM_OPER</stp>
        <tr r="A795" s="1"/>
      </tp>
    </main>
    <main first="bloomberg.rtd">
      <tp t="s">
        <v>#N/A Requesting Data...</v>
        <stp/>
        <stp>##V3_BFIELDINFOV12</stp>
        <stp>[ticker_list (1).xlsx]Ticker!R428C1</stp>
        <stp>IS_EPS</stp>
        <tr r="A428" s="1"/>
      </tp>
      <tp t="s">
        <v>#N/A Requesting Data...</v>
        <stp/>
        <stp>##V3_BFIELDINFOV12</stp>
        <stp>[ticker_list (1).xlsx]Ticker!R329C1</stp>
        <stp>IS_EPS</stp>
        <tr r="A329" s="1"/>
      </tp>
      <tp t="s">
        <v>#N/A Requesting Data...</v>
        <stp/>
        <stp>##V3_BFIELDINFOV12</stp>
        <stp>[ticker_list (1).xlsx]Ticker!R626C1</stp>
        <stp>IS_EPS</stp>
        <tr r="A626" s="1"/>
      </tp>
      <tp t="s">
        <v>#N/A Requesting Data...</v>
        <stp/>
        <stp>##V3_BFIELDINFOV12</stp>
        <stp>[ticker_list (1).xlsx]Ticker!R527C1</stp>
        <stp>IS_EPS</stp>
        <tr r="A527" s="1"/>
      </tp>
      <tp t="s">
        <v>#N/A Requesting Data...</v>
        <stp/>
        <stp>##V3_BFIELDINFOV12</stp>
        <stp>[ticker_list (1).xlsx]Ticker!R824C1</stp>
        <stp>IS_EPS</stp>
        <tr r="A824" s="1"/>
      </tp>
      <tp t="s">
        <v>#N/A Requesting Data...</v>
        <stp/>
        <stp>##V3_BFIELDINFOV12</stp>
        <stp>[ticker_list (1).xlsx]Ticker!R725C1</stp>
        <stp>IS_EPS</stp>
        <tr r="A725" s="1"/>
      </tp>
      <tp t="s">
        <v>#N/A Requesting Data...</v>
        <stp/>
        <stp>##V3_BFIELDINFOV12</stp>
        <stp>[ticker_list (1).xlsx]Ticker!R923C1</stp>
        <stp>IS_EPS</stp>
        <tr r="A923" s="1"/>
      </tp>
    </main>
    <main first="bloomberg.rtd">
      <tp t="s">
        <v>#N/A Requesting Data...</v>
        <stp/>
        <stp>##V3_BFIELDINFOV12</stp>
        <stp>[ticker_list (1).xlsx]Ticker!R120C1</stp>
        <stp>IS_EPS</stp>
        <tr r="A120" s="1"/>
      </tp>
      <tp t="s">
        <v>#N/A Requesting Data...</v>
        <stp/>
        <stp>##V3_BFIELDINFOV12</stp>
        <stp>[ticker_list (1).xlsx]Sheet4!R1106C1</stp>
        <stp>BS_TOT_ASSET</stp>
        <tr r="A1106" s="4"/>
      </tp>
      <tp t="s">
        <v>#N/A Requesting Data...</v>
        <stp/>
        <stp>##V3_BFIELDINFOV12</stp>
        <stp>[ticker_list (1).xlsx]Sheet4!R1117C1</stp>
        <stp>BS_TOT_ASSET</stp>
        <tr r="A1117" s="4"/>
      </tp>
      <tp t="s">
        <v>#N/A Requesting Data...</v>
        <stp/>
        <stp>##V3_BFIELDINFOV12</stp>
        <stp>[ticker_list (1).xlsx]Sheet4!R1128C1</stp>
        <stp>BS_TOT_ASSET</stp>
        <tr r="A1128" s="4"/>
      </tp>
      <tp t="s">
        <v>#N/A Requesting Data...</v>
        <stp/>
        <stp>##V3_BFIELDINFOV12</stp>
        <stp>[ticker_list (1).xlsx]Sheet4!R1084C1</stp>
        <stp>BS_TOT_ASSET</stp>
        <tr r="A1084" s="4"/>
      </tp>
      <tp t="s">
        <v>#N/A Requesting Data...</v>
        <stp/>
        <stp>##V3_BFIELDINFOV12</stp>
        <stp>[ticker_list (1).xlsx]Sheet4!R1095C1</stp>
        <stp>BS_TOT_ASSET</stp>
        <tr r="A1095" s="4"/>
      </tp>
      <tp t="s">
        <v>#N/A Requesting Data...</v>
        <stp/>
        <stp>##V3_BFIELDINFOV12</stp>
        <stp>[ticker_list (1).xlsx]Sheet4!R1040C1</stp>
        <stp>BS_TOT_ASSET</stp>
        <tr r="A1040" s="4"/>
      </tp>
      <tp t="s">
        <v>#N/A Requesting Data...</v>
        <stp/>
        <stp>##V3_BFIELDINFOV12</stp>
        <stp>[ticker_list (1).xlsx]Sheet4!R1051C1</stp>
        <stp>BS_TOT_ASSET</stp>
        <tr r="A1051" s="4"/>
      </tp>
      <tp t="s">
        <v>#N/A Requesting Data...</v>
        <stp/>
        <stp>##V3_BFIELDINFOV12</stp>
        <stp>[ticker_list (1).xlsx]Sheet4!R1062C1</stp>
        <stp>BS_TOT_ASSET</stp>
        <tr r="A1062" s="4"/>
      </tp>
      <tp t="s">
        <v>#N/A Requesting Data...</v>
        <stp/>
        <stp>##V3_BFIELDINFOV12</stp>
        <stp>[ticker_list (1).xlsx]Sheet4!R1073C1</stp>
        <stp>BS_TOT_ASSET</stp>
        <tr r="A1073" s="4"/>
      </tp>
      <tp t="s">
        <v>#N/A Requesting Data...</v>
        <stp/>
        <stp>##V3_BFIELDINFOV12</stp>
        <stp>[ticker_list (1).xlsx]Sheet4!R1007C1</stp>
        <stp>BS_TOT_ASSET</stp>
        <tr r="A1007" s="4"/>
      </tp>
      <tp t="s">
        <v>#N/A Requesting Data...</v>
        <stp/>
        <stp>##V3_BFIELDINFOV12</stp>
        <stp>[ticker_list (1).xlsx]Sheet4!R1018C1</stp>
        <stp>BS_TOT_ASSET</stp>
        <tr r="A1018" s="4"/>
      </tp>
      <tp t="s">
        <v>#N/A Requesting Data...</v>
        <stp/>
        <stp>##V3_BFIELDINFOV12</stp>
        <stp>[ticker_list (1).xlsx]Sheet4!R1029C1</stp>
        <stp>BS_TOT_ASSET</stp>
        <tr r="A1029" s="4"/>
      </tp>
    </main>
    <main first="bofaddin.rtdserver">
      <tp t="s">
        <v>#N/A N/A</v>
        <stp/>
        <stp>BDH|164697727839506976</stp>
        <tr r="C4" s="4"/>
      </tp>
    </main>
    <main first="bloomberg.rtd">
      <tp t="s">
        <v>#N/A Requesting Data...</v>
        <stp/>
        <stp>##V3_BFIELDINFOV12</stp>
        <stp>[ticker_list (1).xlsx]Ticker!R538C1</stp>
        <stp>IS_EPS</stp>
        <tr r="A538" s="1"/>
      </tp>
      <tp t="s">
        <v>#N/A Requesting Data...</v>
        <stp/>
        <stp>##V3_BFIELDINFOV12</stp>
        <stp>[ticker_list (1).xlsx]Ticker!R439C1</stp>
        <stp>IS_EPS</stp>
        <tr r="A439" s="1"/>
      </tp>
      <tp t="s">
        <v>#N/A Requesting Data...</v>
        <stp/>
        <stp>##V3_BFIELDINFOV12</stp>
        <stp>[ticker_list (1).xlsx]Ticker!R736C1</stp>
        <stp>IS_EPS</stp>
        <tr r="A736" s="1"/>
      </tp>
      <tp t="s">
        <v>#N/A Requesting Data...</v>
        <stp/>
        <stp>##V3_BFIELDINFOV12</stp>
        <stp>[ticker_list (1).xlsx]Ticker!R637C1</stp>
        <stp>IS_EPS</stp>
        <tr r="A637" s="1"/>
      </tp>
    </main>
    <main first="bloomberg.rtd">
      <tp t="s">
        <v>#N/A Requesting Data...</v>
        <stp/>
        <stp>##V3_BFIELDINFOV12</stp>
        <stp>[ticker_list (1).xlsx]Ticker!R934C1</stp>
        <stp>IS_EPS</stp>
        <tr r="A934" s="1"/>
      </tp>
      <tp t="s">
        <v>#N/A Requesting Data...</v>
        <stp/>
        <stp>##V3_BFIELDINFOV12</stp>
        <stp>[ticker_list (1).xlsx]Ticker!R835C1</stp>
        <stp>IS_EPS</stp>
        <tr r="A835" s="1"/>
      </tp>
    </main>
    <main first="bofaddin.rtdserver">
      <tp t="s">
        <v>#N/A N/A</v>
        <stp/>
        <stp>BDH|147820754800233978</stp>
        <tr r="C38" s="1"/>
      </tp>
    </main>
    <main first="bloomberg.rtd">
      <tp t="s">
        <v>#N/A Requesting Data...</v>
        <stp/>
        <stp>##V3_BFIELDINFOV12</stp>
        <stp>[ticker_list (1).xlsx]Ticker!R230C1</stp>
        <stp>IS_EPS</stp>
        <tr r="A230" s="1"/>
      </tp>
      <tp t="s">
        <v>#N/A Requesting Data...</v>
        <stp/>
        <stp>##V3_BFIELDINFOV12</stp>
        <stp>[ticker_list (1).xlsx]Ticker!R131C1</stp>
        <stp>IS_EPS</stp>
        <tr r="A131" s="1"/>
      </tp>
      <tp t="s">
        <v>#N/A Requesting Data...</v>
        <stp/>
        <stp>##V3_BFIELDINFOV12</stp>
        <stp>[ticker_list (1).xlsx]Sheet4!R199C1</stp>
        <stp>CF_NET_INC</stp>
        <tr r="A199" s="4"/>
      </tp>
      <tp t="s">
        <v>#N/A Requesting Data...</v>
        <stp/>
        <stp>##V3_BFIELDINFOV12</stp>
        <stp>[ticker_list (1).xlsx]Sheet4!R298C1</stp>
        <stp>CF_NET_INC</stp>
        <tr r="A298" s="4"/>
      </tp>
      <tp t="s">
        <v>#N/A Requesting Data...</v>
        <stp/>
        <stp>##V3_BFIELDINFOV12</stp>
        <stp>[ticker_list (1).xlsx]Sheet4!R991C1</stp>
        <stp>CF_NET_INC</stp>
        <tr r="A991" s="4"/>
      </tp>
      <tp t="s">
        <v>#N/A Requesting Data...</v>
        <stp/>
        <stp>##V3_BFIELDINFOV12</stp>
        <stp>[ticker_list (1).xlsx]Sheet4!R793C1</stp>
        <stp>CF_NET_INC</stp>
        <tr r="A793" s="4"/>
      </tp>
      <tp t="s">
        <v>#N/A Requesting Data...</v>
        <stp/>
        <stp>##V3_BFIELDINFOV12</stp>
        <stp>[ticker_list (1).xlsx]Sheet4!R892C1</stp>
        <stp>CF_NET_INC</stp>
        <tr r="A892" s="4"/>
      </tp>
      <tp t="s">
        <v>#N/A Requesting Data...</v>
        <stp/>
        <stp>##V3_BFIELDINFOV12</stp>
        <stp>[ticker_list (1).xlsx]Sheet4!R595C1</stp>
        <stp>CF_NET_INC</stp>
        <tr r="A595" s="4"/>
      </tp>
      <tp t="s">
        <v>#N/A Requesting Data...</v>
        <stp/>
        <stp>##V3_BFIELDINFOV12</stp>
        <stp>[ticker_list (1).xlsx]Sheet4!R694C1</stp>
        <stp>CF_NET_INC</stp>
        <tr r="A694" s="4"/>
      </tp>
      <tp t="s">
        <v>#N/A Requesting Data...</v>
        <stp/>
        <stp>##V3_BFIELDINFOV12</stp>
        <stp>[ticker_list (1).xlsx]Sheet4!R397C1</stp>
        <stp>CF_NET_INC</stp>
        <tr r="A397" s="4"/>
      </tp>
      <tp t="s">
        <v>#N/A Requesting Data...</v>
        <stp/>
        <stp>##V3_BFIELDINFOV12</stp>
        <stp>[ticker_list (1).xlsx]Sheet4!R496C1</stp>
        <stp>CF_NET_INC</stp>
        <tr r="A496" s="4"/>
      </tp>
      <tp t="s">
        <v>#N/A Requesting Data...</v>
        <stp/>
        <stp>##V3_BFIELDINFOV12</stp>
        <stp>[ticker_list (1).xlsx]Ticker!R208C1</stp>
        <stp>IS_EPS</stp>
        <tr r="A208" s="1"/>
      </tp>
      <tp t="s">
        <v>#N/A Requesting Data...</v>
        <stp/>
        <stp>##V3_BFIELDINFOV12</stp>
        <stp>[ticker_list (1).xlsx]Ticker!R109C1</stp>
        <stp>IS_EPS</stp>
        <tr r="A109" s="1"/>
      </tp>
    </main>
    <main first="bloomberg.rtd">
      <tp t="s">
        <v>#N/A Requesting Data...</v>
        <stp/>
        <stp>##V3_BFIELDINFOV12</stp>
        <stp>[ticker_list (1).xlsx]Ticker!R406C1</stp>
        <stp>IS_EPS</stp>
        <tr r="A406" s="1"/>
      </tp>
      <tp t="s">
        <v>#N/A Requesting Data...</v>
        <stp/>
        <stp>##V3_BFIELDINFOV12</stp>
        <stp>[ticker_list (1).xlsx]Ticker!R307C1</stp>
        <stp>IS_EPS</stp>
        <tr r="A307" s="1"/>
      </tp>
      <tp t="s">
        <v>#N/A Requesting Data...</v>
        <stp/>
        <stp>##V3_BFIELDINFOV12</stp>
        <stp>[ticker_list (1).xlsx]Ticker!R604C1</stp>
        <stp>IS_EPS</stp>
        <tr r="A604" s="1"/>
      </tp>
    </main>
    <main first="bofaddin.rtdserver">
      <tp t="s">
        <v>#N/A N/A</v>
        <stp/>
        <stp>BDH|564036462600507163</stp>
        <tr r="C929" s="1"/>
      </tp>
    </main>
    <main first="bloomberg.rtd">
      <tp t="s">
        <v>#N/A Requesting Data...</v>
        <stp/>
        <stp>##V3_BFIELDINFOV12</stp>
        <stp>[ticker_list (1).xlsx]Ticker!R505C1</stp>
        <stp>IS_EPS</stp>
        <tr r="A505" s="1"/>
      </tp>
      <tp t="s">
        <v>#N/A Requesting Data...</v>
        <stp/>
        <stp>##V3_BFIELDINFOV12</stp>
        <stp>[ticker_list (1).xlsx]Ticker!R802C1</stp>
        <stp>IS_EPS</stp>
        <tr r="A802" s="1"/>
      </tp>
      <tp t="s">
        <v>#N/A Requesting Data...</v>
        <stp/>
        <stp>##V3_BFIELDINFOV12</stp>
        <stp>[ticker_list (1).xlsx]Ticker!R703C1</stp>
        <stp>IS_EPS</stp>
        <tr r="A703" s="1"/>
      </tp>
    </main>
    <main first="bloomberg.rtd">
      <tp t="s">
        <v>#N/A Requesting Data...</v>
        <stp/>
        <stp>##V3_BFIELDINFOV12</stp>
        <stp>[ticker_list (1).xlsx]Ticker!R901C1</stp>
        <stp>IS_EPS</stp>
        <tr r="A901" s="1"/>
      </tp>
      <tp t="s">
        <v>#N/A Requesting Data...</v>
        <stp/>
        <stp>##V3_BFIELDINFOV12</stp>
        <stp>[ticker_list (1).xlsx]Sheet4!R188C1</stp>
        <stp>CF_NET_INC</stp>
        <tr r="A188" s="4"/>
      </tp>
      <tp t="s">
        <v>#N/A Requesting Data...</v>
        <stp/>
        <stp>##V3_BFIELDINFOV12</stp>
        <stp>[ticker_list (1).xlsx]Sheet4!R881C1</stp>
        <stp>CF_NET_INC</stp>
        <tr r="A881" s="4"/>
      </tp>
      <tp t="s">
        <v>#N/A Requesting Data...</v>
        <stp/>
        <stp>##V3_BFIELDINFOV12</stp>
        <stp>[ticker_list (1).xlsx]Sheet4!R980C1</stp>
        <stp>CF_NET_INC</stp>
        <tr r="A980" s="4"/>
      </tp>
      <tp t="s">
        <v>#N/A Requesting Data...</v>
        <stp/>
        <stp>##V3_BFIELDINFOV12</stp>
        <stp>[ticker_list (1).xlsx]Sheet4!R683C1</stp>
        <stp>CF_NET_INC</stp>
        <tr r="A683" s="4"/>
      </tp>
      <tp t="s">
        <v>#N/A Requesting Data...</v>
        <stp/>
        <stp>##V3_BFIELDINFOV12</stp>
        <stp>[ticker_list (1).xlsx]Sheet4!R782C1</stp>
        <stp>CF_NET_INC</stp>
        <tr r="A782" s="4"/>
      </tp>
      <tp t="s">
        <v>#N/A Requesting Data...</v>
        <stp/>
        <stp>##V3_BFIELDINFOV12</stp>
        <stp>[ticker_list (1).xlsx]Sheet4!R485C1</stp>
        <stp>CF_NET_INC</stp>
        <tr r="A485" s="4"/>
      </tp>
      <tp t="s">
        <v>#N/A Requesting Data...</v>
        <stp/>
        <stp>##V3_BFIELDINFOV12</stp>
        <stp>[ticker_list (1).xlsx]Sheet4!R584C1</stp>
        <stp>CF_NET_INC</stp>
        <tr r="A584" s="4"/>
      </tp>
      <tp t="s">
        <v>#N/A Requesting Data...</v>
        <stp/>
        <stp>##V3_BFIELDINFOV12</stp>
        <stp>[ticker_list (1).xlsx]Sheet4!R287C1</stp>
        <stp>CF_NET_INC</stp>
        <tr r="A287" s="4"/>
      </tp>
      <tp t="s">
        <v>#N/A Requesting Data...</v>
        <stp/>
        <stp>##V3_BFIELDINFOV12</stp>
        <stp>[ticker_list (1).xlsx]Sheet4!R386C1</stp>
        <stp>CF_NET_INC</stp>
        <tr r="A386" s="4"/>
      </tp>
    </main>
    <main first="bloomberg.rtd">
      <tp t="s">
        <v>#N/A Requesting Data...</v>
        <stp/>
        <stp>##V3_BFIELDINFOV12</stp>
        <stp>[ticker_list (1).xlsx]Ticker!R318C1</stp>
        <stp>IS_EPS</stp>
        <tr r="A318" s="1"/>
      </tp>
      <tp t="s">
        <v>#N/A Requesting Data...</v>
        <stp/>
        <stp>##V3_BFIELDINFOV12</stp>
        <stp>[ticker_list (1).xlsx]Ticker!R219C1</stp>
        <stp>IS_EPS</stp>
        <tr r="A219" s="1"/>
      </tp>
      <tp t="s">
        <v>#N/A Requesting Data...</v>
        <stp/>
        <stp>##V3_BFIELDINFOV12</stp>
        <stp>[ticker_list (1).xlsx]Ticker!R516C1</stp>
        <stp>IS_EPS</stp>
        <tr r="A516" s="1"/>
      </tp>
      <tp t="s">
        <v>#N/A Requesting Data...</v>
        <stp/>
        <stp>##V3_BFIELDINFOV12</stp>
        <stp>[ticker_list (1).xlsx]Ticker!R417C1</stp>
        <stp>IS_EPS</stp>
        <tr r="A417" s="1"/>
      </tp>
      <tp t="s">
        <v>#N/A Requesting Data...</v>
        <stp/>
        <stp>##V3_BFIELDINFOV12</stp>
        <stp>[ticker_list (1).xlsx]Ticker!R714C1</stp>
        <stp>IS_EPS</stp>
        <tr r="A714" s="1"/>
      </tp>
    </main>
    <main first="bloomberg.rtd">
      <tp t="s">
        <v>#N/A Requesting Data...</v>
        <stp/>
        <stp>##V3_BFIELDINFOV12</stp>
        <stp>[ticker_list (1).xlsx]Ticker!R615C1</stp>
        <stp>IS_EPS</stp>
        <tr r="A615" s="1"/>
      </tp>
      <tp t="s">
        <v>#N/A Requesting Data...</v>
        <stp/>
        <stp>##V3_BFIELDINFOV12</stp>
        <stp>[ticker_list (1).xlsx]Ticker!R912C1</stp>
        <stp>IS_EPS</stp>
        <tr r="A912" s="1"/>
      </tp>
      <tp t="s">
        <v>#N/A Requesting Data...</v>
        <stp/>
        <stp>##V3_BFIELDINFOV12</stp>
        <stp>[ticker_list (1).xlsx]Ticker!R813C1</stp>
        <stp>IS_EPS</stp>
        <tr r="A813" s="1"/>
      </tp>
      <tp t="s">
        <v>#N/A Requesting Data...</v>
        <stp/>
        <stp>##V3_BFIELDINFOV12</stp>
        <stp>[ticker_list (1).xlsx]Ticker!R868C1</stp>
        <stp>IS_EPS</stp>
        <tr r="A868" s="1"/>
      </tp>
      <tp t="s">
        <v>#N/A Requesting Data...</v>
        <stp/>
        <stp>##V3_BFIELDINFOV12</stp>
        <stp>[ticker_list (1).xlsx]Ticker!R769C1</stp>
        <stp>IS_EPS</stp>
        <tr r="A769" s="1"/>
      </tp>
      <tp t="s">
        <v>#N/A Requesting Data...</v>
        <stp/>
        <stp>##V3_BFIELDINFOV12</stp>
        <stp>[ticker_list (1).xlsx]Ticker!R967C1</stp>
        <stp>IS_EPS</stp>
        <tr r="A967" s="1"/>
      </tp>
      <tp t="s">
        <v>#N/A Requesting Data...</v>
        <stp/>
        <stp>##V3_BFIELDINFOV12</stp>
        <stp>[ticker_list (1).xlsx]Ticker!R164C1</stp>
        <stp>IS_EPS</stp>
        <tr r="A164" s="1"/>
      </tp>
      <tp t="s">
        <v>#N/A Requesting Data...</v>
        <stp/>
        <stp>##V3_BFIELDINFOV12</stp>
        <stp>[ticker_list (1).xlsx]Ticker!R362C1</stp>
        <stp>IS_EPS</stp>
        <tr r="A362" s="1"/>
      </tp>
      <tp t="s">
        <v>#N/A Requesting Data...</v>
        <stp/>
        <stp>##V3_BFIELDINFOV12</stp>
        <stp>[ticker_list (1).xlsx]Ticker!R263C1</stp>
        <stp>IS_EPS</stp>
        <tr r="A263" s="1"/>
      </tp>
      <tp t="s">
        <v>#N/A Requesting Data...</v>
        <stp/>
        <stp>##V3_BFIELDINFOV12</stp>
        <stp>[ticker_list (1).xlsx]Ticker!R560C1</stp>
        <stp>IS_EPS</stp>
        <tr r="A560" s="1"/>
      </tp>
      <tp t="s">
        <v>#N/A Requesting Data...</v>
        <stp/>
        <stp>##V3_BFIELDINFOV12</stp>
        <stp>[ticker_list (1).xlsx]Ticker!R461C1</stp>
        <stp>IS_EPS</stp>
        <tr r="A461" s="1"/>
      </tp>
    </main>
    <main first="bofaddin.rtdserver">
      <tp t="s">
        <v>#N/A N/A</v>
        <stp/>
        <stp>BDH|346928637628934272</stp>
        <tr r="C610" s="1"/>
      </tp>
    </main>
    <main first="bloomberg.rtd">
      <tp t="s">
        <v>#N/A Requesting Data...</v>
        <stp/>
        <stp>##V3_BFIELDINFOV12</stp>
        <stp>[ticker_list (1).xlsx]Ticker!R978C1</stp>
        <stp>IS_EPS</stp>
        <tr r="A978" s="1"/>
      </tp>
      <tp t="s">
        <v>#N/A Requesting Data...</v>
        <stp/>
        <stp>##V3_BFIELDINFOV12</stp>
        <stp>[ticker_list (1).xlsx]Ticker!R879C1</stp>
        <stp>IS_EPS</stp>
        <tr r="A879" s="1"/>
      </tp>
      <tp t="s">
        <v>#N/A Requesting Data...</v>
        <stp/>
        <stp>##V3_BFIELDINFOV12</stp>
        <stp>[ticker_list (1).xlsx]Ticker!R274C1</stp>
        <stp>IS_EPS</stp>
        <tr r="A274" s="1"/>
      </tp>
      <tp t="s">
        <v>#N/A Requesting Data...</v>
        <stp/>
        <stp>##V3_BFIELDINFOV12</stp>
        <stp>[ticker_list (1).xlsx]Ticker!R175C1</stp>
        <stp>IS_EPS</stp>
        <tr r="A175" s="1"/>
      </tp>
    </main>
    <main first="bofaddin.rtdserver">
      <tp t="s">
        <v>#N/A N/A</v>
        <stp/>
        <stp>BDH|165635652056165517</stp>
        <tr r="C873" s="4"/>
      </tp>
    </main>
    <main first="bloomberg.rtd">
      <tp t="s">
        <v>#N/A Requesting Data...</v>
        <stp/>
        <stp>##V3_BFIELDINFOV12</stp>
        <stp>[ticker_list (1).xlsx]Ticker!R472C1</stp>
        <stp>IS_EPS</stp>
        <tr r="A472" s="1"/>
      </tp>
      <tp t="s">
        <v>#N/A Requesting Data...</v>
        <stp/>
        <stp>##V3_BFIELDINFOV12</stp>
        <stp>[ticker_list (1).xlsx]Ticker!R373C1</stp>
        <stp>IS_EPS</stp>
        <tr r="A373" s="1"/>
      </tp>
      <tp t="s">
        <v>#N/A Requesting Data...</v>
        <stp/>
        <stp>##V3_BFIELDINFOV12</stp>
        <stp>[ticker_list (1).xlsx]Ticker!R670C1</stp>
        <stp>IS_EPS</stp>
        <tr r="A670" s="1"/>
      </tp>
      <tp t="s">
        <v>#N/A Requesting Data...</v>
        <stp/>
        <stp>##V3_BFIELDINFOV12</stp>
        <stp>[ticker_list (1).xlsx]Ticker!R571C1</stp>
        <stp>IS_EPS</stp>
        <tr r="A571" s="1"/>
      </tp>
      <tp t="s">
        <v>#N/A Requesting Data...</v>
        <stp/>
        <stp>##V3_BFIELDINFOV12</stp>
        <stp>[ticker_list (1).xlsx]Ticker!R90C1</stp>
        <stp>CF_NET_INC</stp>
        <tr r="A90" s="1"/>
      </tp>
      <tp t="s">
        <v>#N/A Requesting Data...</v>
        <stp/>
        <stp>##V3_BFIELDINFOV12</stp>
        <stp>[ticker_list (1).xlsx]Ticker!R648C1</stp>
        <stp>IS_EPS</stp>
        <tr r="A648" s="1"/>
      </tp>
      <tp t="s">
        <v>#N/A Requesting Data...</v>
        <stp/>
        <stp>##V3_BFIELDINFOV12</stp>
        <stp>[ticker_list (1).xlsx]Ticker!R549C1</stp>
        <stp>IS_EPS</stp>
        <tr r="A549" s="1"/>
      </tp>
    </main>
    <main first="bloomberg.rtd">
      <tp t="s">
        <v>#N/A Requesting Data...</v>
        <stp/>
        <stp>##V3_BFIELDINFOV12</stp>
        <stp>[ticker_list (1).xlsx]Ticker!R846C1</stp>
        <stp>IS_EPS</stp>
        <tr r="A846" s="1"/>
      </tp>
      <tp t="s">
        <v>#N/A Requesting Data...</v>
        <stp/>
        <stp>##V3_BFIELDINFOV12</stp>
        <stp>[ticker_list (1).xlsx]Ticker!R747C1</stp>
        <stp>IS_EPS</stp>
        <tr r="A747" s="1"/>
      </tp>
    </main>
    <main first="bofaddin.rtdserver">
      <tp t="s">
        <v>#N/A N/A</v>
        <stp/>
        <stp>BDH|447510571115214416</stp>
        <tr r="C59" s="4"/>
      </tp>
    </main>
    <main first="bloomberg.rtd">
      <tp t="s">
        <v>#N/A Requesting Data...</v>
        <stp/>
        <stp>##V3_BFIELDINFOV12</stp>
        <stp>[ticker_list (1).xlsx]Ticker!R945C1</stp>
        <stp>IS_EPS</stp>
        <tr r="A945" s="1"/>
      </tp>
      <tp t="s">
        <v>#N/A Requesting Data...</v>
        <stp/>
        <stp>##V3_BFIELDINFOV12</stp>
        <stp>[ticker_list (1).xlsx]Ticker!R142C1</stp>
        <stp>IS_EPS</stp>
        <tr r="A142" s="1"/>
      </tp>
    </main>
    <main first="bloomberg.rtd">
      <tp t="s">
        <v>#N/A Requesting Data...</v>
        <stp/>
        <stp>##V3_BFIELDINFOV12</stp>
        <stp>[ticker_list (1).xlsx]Ticker!R340C1</stp>
        <stp>IS_EPS</stp>
        <tr r="A340" s="1"/>
      </tp>
      <tp t="s">
        <v>#N/A Requesting Data...</v>
        <stp/>
        <stp>##V3_BFIELDINFOV12</stp>
        <stp>[ticker_list (1).xlsx]Ticker!R241C1</stp>
        <stp>IS_EPS</stp>
        <tr r="A241" s="1"/>
      </tp>
      <tp t="s">
        <v>#N/A Requesting Data...</v>
        <stp/>
        <stp>##V3_BFIELDINFOV12</stp>
        <stp>[ticker_list (1).xlsx]Ticker!R758C1</stp>
        <stp>IS_EPS</stp>
        <tr r="A758" s="1"/>
      </tp>
      <tp t="s">
        <v>#N/A Requesting Data...</v>
        <stp/>
        <stp>##V3_BFIELDINFOV12</stp>
        <stp>[ticker_list (1).xlsx]Ticker!R659C1</stp>
        <stp>IS_EPS</stp>
        <tr r="A659" s="1"/>
      </tp>
      <tp t="s">
        <v>#N/A Requesting Data...</v>
        <stp/>
        <stp>##V3_BFIELDINFOV12</stp>
        <stp>[ticker_list (1).xlsx]Ticker!R956C1</stp>
        <stp>IS_EPS</stp>
        <tr r="A956" s="1"/>
      </tp>
    </main>
    <main first="bofaddin.rtdserver">
      <tp t="s">
        <v>#N/A N/A</v>
        <stp/>
        <stp>BDH|252338756802172632</stp>
        <tr r="C103" s="4"/>
      </tp>
    </main>
    <main first="bloomberg.rtd">
      <tp t="s">
        <v>#N/A Requesting Data...</v>
        <stp/>
        <stp>##V3_BFIELDINFOV12</stp>
        <stp>[ticker_list (1).xlsx]Ticker!R857C1</stp>
        <stp>IS_EPS</stp>
        <tr r="A857" s="1"/>
      </tp>
    </main>
    <main first="bloomberg.rtd">
      <tp t="s">
        <v>#N/A Requesting Data...</v>
        <stp/>
        <stp>##V3_BFIELDINFOV12</stp>
        <stp>[ticker_list (1).xlsx]Ticker!R252C1</stp>
        <stp>IS_EPS</stp>
        <tr r="A252" s="1"/>
      </tp>
      <tp t="s">
        <v>#N/A Requesting Data...</v>
        <stp/>
        <stp>##V3_BFIELDINFOV12</stp>
        <stp>[ticker_list (1).xlsx]Ticker!R153C1</stp>
        <stp>IS_EPS</stp>
        <tr r="A153" s="1"/>
      </tp>
      <tp t="s">
        <v>#N/A Requesting Data...</v>
        <stp/>
        <stp>##V3_BFIELDINFOV12</stp>
        <stp>[ticker_list (1).xlsx]Ticker!R450C1</stp>
        <stp>IS_EPS</stp>
        <tr r="A450" s="1"/>
      </tp>
      <tp t="s">
        <v>#N/A Requesting Data...</v>
        <stp/>
        <stp>##V3_BFIELDINFOV12</stp>
        <stp>[ticker_list (1).xlsx]Ticker!R351C1</stp>
        <stp>IS_EPS</stp>
        <tr r="A351" s="1"/>
      </tp>
      <tp t="s">
        <v>#N/A Requesting Data...</v>
        <stp/>
        <stp>##V3_BFIELDINFOV12</stp>
        <stp>[ticker_list (1).xlsx]Sheet4!R639C1</stp>
        <stp>CF_NET_INC</stp>
        <tr r="A639" s="4"/>
      </tp>
      <tp t="s">
        <v>#N/A Requesting Data...</v>
        <stp/>
        <stp>##V3_BFIELDINFOV12</stp>
        <stp>[ticker_list (1).xlsx]Sheet4!R738C1</stp>
        <stp>CF_NET_INC</stp>
        <tr r="A738" s="4"/>
      </tp>
      <tp t="s">
        <v>#N/A Requesting Data...</v>
        <stp/>
        <stp>##V3_BFIELDINFOV12</stp>
        <stp>[ticker_list (1).xlsx]Sheet4!R331C1</stp>
        <stp>CF_NET_INC</stp>
        <tr r="A331" s="4"/>
      </tp>
      <tp t="s">
        <v>#N/A Requesting Data...</v>
        <stp/>
        <stp>##V3_BFIELDINFOV12</stp>
        <stp>[ticker_list (1).xlsx]Sheet4!R430C1</stp>
        <stp>CF_NET_INC</stp>
        <tr r="A430" s="4"/>
      </tp>
      <tp t="s">
        <v>#N/A Requesting Data...</v>
        <stp/>
        <stp>##V3_BFIELDINFOV12</stp>
        <stp>[ticker_list (1).xlsx]Sheet4!R133C1</stp>
        <stp>CF_NET_INC</stp>
        <tr r="A133" s="4"/>
      </tp>
      <tp t="s">
        <v>#N/A Requesting Data...</v>
        <stp/>
        <stp>##V3_BFIELDINFOV12</stp>
        <stp>[ticker_list (1).xlsx]Sheet4!R232C1</stp>
        <stp>CF_NET_INC</stp>
        <tr r="A232" s="4"/>
      </tp>
      <tp t="s">
        <v>#N/A Requesting Data...</v>
        <stp/>
        <stp>##V3_BFIELDINFOV12</stp>
        <stp>[ticker_list (1).xlsx]Sheet4!R837C1</stp>
        <stp>CF_NET_INC</stp>
        <tr r="A837" s="4"/>
      </tp>
      <tp t="s">
        <v>#N/A Requesting Data...</v>
        <stp/>
        <stp>##V3_BFIELDINFOV12</stp>
        <stp>[ticker_list (1).xlsx]Sheet4!R936C1</stp>
        <stp>CF_NET_INC</stp>
        <tr r="A936" s="4"/>
      </tp>
    </main>
    <main first="bofaddin.rtdserver">
      <tp t="s">
        <v>#N/A N/A</v>
        <stp/>
        <stp>BDH|308330794292515549</stp>
        <tr r="C334" s="4"/>
      </tp>
    </main>
    <main first="bloomberg.rtd">
      <tp t="s">
        <v>#N/A Requesting Data...</v>
        <stp/>
        <stp>##V3_BFIELDINFOV12</stp>
        <stp>[ticker_list (1).xlsx]Ticker!R46C1</stp>
        <stp>CF_NET_INC</stp>
        <tr r="A46" s="1"/>
      </tp>
      <tp t="s">
        <v>#N/A Requesting Data...</v>
        <stp/>
        <stp>##V3_BFIELDINFOV12</stp>
        <stp>[ticker_list (1).xlsx]Sheet4!R529C1</stp>
        <stp>CF_NET_INC</stp>
        <tr r="A529" s="4"/>
      </tp>
      <tp t="s">
        <v>#N/A Requesting Data...</v>
        <stp/>
        <stp>##V3_BFIELDINFOV12</stp>
        <stp>[ticker_list (1).xlsx]Sheet4!R628C1</stp>
        <stp>CF_NET_INC</stp>
        <tr r="A628" s="4"/>
      </tp>
      <tp t="s">
        <v>#N/A Requesting Data...</v>
        <stp/>
        <stp>##V3_BFIELDINFOV12</stp>
        <stp>[ticker_list (1).xlsx]Sheet4!R221C1</stp>
        <stp>CF_NET_INC</stp>
        <tr r="A221" s="4"/>
      </tp>
      <tp t="s">
        <v>#N/A Requesting Data...</v>
        <stp/>
        <stp>##V3_BFIELDINFOV12</stp>
        <stp>[ticker_list (1).xlsx]Sheet4!R320C1</stp>
        <stp>CF_NET_INC</stp>
        <tr r="A320" s="4"/>
      </tp>
      <tp t="s">
        <v>#N/A Requesting Data...</v>
        <stp/>
        <stp>##V3_BFIELDINFOV12</stp>
        <stp>[ticker_list (1).xlsx]Sheet4!R122C1</stp>
        <stp>CF_NET_INC</stp>
        <tr r="A122" s="4"/>
      </tp>
      <tp t="s">
        <v>#N/A Requesting Data...</v>
        <stp/>
        <stp>##V3_BFIELDINFOV12</stp>
        <stp>[ticker_list (1).xlsx]Sheet4!R925C1</stp>
        <stp>CF_NET_INC</stp>
        <tr r="A925" s="4"/>
      </tp>
      <tp t="s">
        <v>#N/A Requesting Data...</v>
        <stp/>
        <stp>##V3_BFIELDINFOV12</stp>
        <stp>[ticker_list (1).xlsx]Sheet4!R727C1</stp>
        <stp>CF_NET_INC</stp>
        <tr r="A727" s="4"/>
      </tp>
      <tp t="s">
        <v>#N/A Requesting Data...</v>
        <stp/>
        <stp>##V3_BFIELDINFOV12</stp>
        <stp>[ticker_list (1).xlsx]Sheet4!R826C1</stp>
        <stp>CF_NET_INC</stp>
        <tr r="A826" s="4"/>
      </tp>
    </main>
    <main first="bloomberg.rtd">
      <tp t="s">
        <v>#N/A Requesting Data...</v>
        <stp/>
        <stp>##V3_BFIELDINFOV12</stp>
        <stp>[ticker_list (1).xlsx]Ticker!R57C1</stp>
        <stp>CF_NET_INC</stp>
        <tr r="A57" s="1"/>
      </tp>
      <tp t="s">
        <v>#N/A Requesting Data...</v>
        <stp/>
        <stp>##V3_BFIELDINFOV12</stp>
        <stp>[ticker_list (1).xlsx]Sheet4!R419C1</stp>
        <stp>CF_NET_INC</stp>
        <tr r="A419" s="4"/>
      </tp>
      <tp t="s">
        <v>#N/A Requesting Data...</v>
        <stp/>
        <stp>##V3_BFIELDINFOV12</stp>
        <stp>[ticker_list (1).xlsx]Sheet4!R518C1</stp>
        <stp>CF_NET_INC</stp>
        <tr r="A518" s="4"/>
      </tp>
      <tp t="s">
        <v>#N/A Requesting Data...</v>
        <stp/>
        <stp>##V3_BFIELDINFOV12</stp>
        <stp>[ticker_list (1).xlsx]Sheet4!R111C1</stp>
        <stp>CF_NET_INC</stp>
        <tr r="A111" s="4"/>
      </tp>
      <tp t="s">
        <v>#N/A Requesting Data...</v>
        <stp/>
        <stp>##V3_BFIELDINFOV12</stp>
        <stp>[ticker_list (1).xlsx]Sheet4!R210C1</stp>
        <stp>CF_NET_INC</stp>
        <tr r="A210" s="4"/>
      </tp>
      <tp t="s">
        <v>#N/A Requesting Data...</v>
        <stp/>
        <stp>##V3_BFIELDINFOV12</stp>
        <stp>[ticker_list (1).xlsx]Sheet4!R815C1</stp>
        <stp>CF_NET_INC</stp>
        <tr r="A815" s="4"/>
      </tp>
      <tp t="s">
        <v>#N/A Requesting Data...</v>
        <stp/>
        <stp>##V3_BFIELDINFOV12</stp>
        <stp>[ticker_list (1).xlsx]Sheet4!R914C1</stp>
        <stp>CF_NET_INC</stp>
        <tr r="A914" s="4"/>
      </tp>
      <tp t="s">
        <v>#N/A Requesting Data...</v>
        <stp/>
        <stp>##V3_BFIELDINFOV12</stp>
        <stp>[ticker_list (1).xlsx]Sheet4!R617C1</stp>
        <stp>CF_NET_INC</stp>
        <tr r="A617" s="4"/>
      </tp>
      <tp t="s">
        <v>#N/A Requesting Data...</v>
        <stp/>
        <stp>##V3_BFIELDINFOV12</stp>
        <stp>[ticker_list (1).xlsx]Sheet4!R716C1</stp>
        <stp>CF_NET_INC</stp>
        <tr r="A716" s="4"/>
      </tp>
    </main>
    <main first="bloomberg.rtd">
      <tp t="s">
        <v>#N/A Requesting Data...</v>
        <stp/>
        <stp>##V3_BFIELDINFOV12</stp>
        <stp>[ticker_list (1).xlsx]Ticker!R989C1</stp>
        <stp>IS_EPS</stp>
        <tr r="A989" s="1"/>
      </tp>
      <tp t="s">
        <v>#N/A Requesting Data...</v>
        <stp/>
        <stp>##V3_BFIELDINFOV12</stp>
        <stp>[ticker_list (1).xlsx]Ticker!R186C1</stp>
        <stp>IS_EPS</stp>
        <tr r="A186" s="1"/>
      </tp>
    </main>
    <main first="bloomberg.rtd">
      <tp t="s">
        <v>#N/A Requesting Data...</v>
        <stp/>
        <stp>##V3_BFIELDINFOV12</stp>
        <stp>[ticker_list (1).xlsx]Ticker!R384C1</stp>
        <stp>IS_EPS</stp>
        <tr r="A384" s="1"/>
      </tp>
      <tp t="s">
        <v>#N/A Requesting Data...</v>
        <stp/>
        <stp>##V3_BFIELDINFOV12</stp>
        <stp>[ticker_list (1).xlsx]Ticker!R285C1</stp>
        <stp>IS_EPS</stp>
        <tr r="A285" s="1"/>
      </tp>
      <tp t="s">
        <v>#N/A Requesting Data...</v>
        <stp/>
        <stp>##V3_BFIELDINFOV12</stp>
        <stp>[ticker_list (1).xlsx]Ticker!R582C1</stp>
        <stp>IS_EPS</stp>
        <tr r="A582" s="1"/>
      </tp>
    </main>
    <main first="bofaddin.rtdserver">
      <tp t="s">
        <v>#N/A N/A</v>
        <stp/>
        <stp>BDH|315987624135743190</stp>
        <tr r="C279" s="4"/>
      </tp>
    </main>
    <main first="bloomberg.rtd">
      <tp t="s">
        <v>#N/A Requesting Data...</v>
        <stp/>
        <stp>##V3_BFIELDINFOV12</stp>
        <stp>[ticker_list (1).xlsx]Ticker!R483C1</stp>
        <stp>IS_EPS</stp>
        <tr r="A483" s="1"/>
      </tp>
      <tp t="s">
        <v>#N/A Requesting Data...</v>
        <stp/>
        <stp>##V3_BFIELDINFOV12</stp>
        <stp>[ticker_list (1).xlsx]Ticker!R780C1</stp>
        <stp>IS_EPS</stp>
        <tr r="A780" s="1"/>
      </tp>
      <tp t="s">
        <v>#N/A Requesting Data...</v>
        <stp/>
        <stp>##V3_BFIELDINFOV12</stp>
        <stp>[ticker_list (1).xlsx]Ticker!R681C1</stp>
        <stp>IS_EPS</stp>
        <tr r="A681" s="1"/>
      </tp>
      <tp t="s">
        <v>#N/A Requesting Data...</v>
        <stp/>
        <stp>##V3_BFIELDINFOV12</stp>
        <stp>[ticker_list (1).xlsx]Ticker!R68C1</stp>
        <stp>CF_NET_INC</stp>
        <tr r="A68" s="1"/>
      </tp>
    </main>
    <main first="bloomberg.rtd">
      <tp t="s">
        <v>#N/A Requesting Data...</v>
        <stp/>
        <stp>##V3_BFIELDINFOV12</stp>
        <stp>[ticker_list (1).xlsx]Sheet4!R309C1</stp>
        <stp>CF_NET_INC</stp>
        <tr r="A309" s="4"/>
      </tp>
      <tp t="s">
        <v>#N/A Requesting Data...</v>
        <stp/>
        <stp>##V3_BFIELDINFOV12</stp>
        <stp>[ticker_list (1).xlsx]Sheet4!R408C1</stp>
        <stp>CF_NET_INC</stp>
        <tr r="A408" s="4"/>
      </tp>
      <tp t="s">
        <v>#N/A Requesting Data...</v>
        <stp/>
        <stp>##V3_BFIELDINFOV12</stp>
        <stp>[ticker_list (1).xlsx]Sheet4!R100C1</stp>
        <stp>CF_NET_INC</stp>
        <tr r="A100" s="4"/>
      </tp>
      <tp t="s">
        <v>#N/A Requesting Data...</v>
        <stp/>
        <stp>##V3_BFIELDINFOV12</stp>
        <stp>[ticker_list (1).xlsx]Sheet4!R903C1</stp>
        <stp>CF_NET_INC</stp>
        <tr r="A903" s="4"/>
      </tp>
      <tp t="s">
        <v>#N/A Requesting Data...</v>
        <stp/>
        <stp>##V3_BFIELDINFOV12</stp>
        <stp>[ticker_list (1).xlsx]Sheet4!R705C1</stp>
        <stp>CF_NET_INC</stp>
        <tr r="A705" s="4"/>
      </tp>
      <tp t="s">
        <v>#N/A Requesting Data...</v>
        <stp/>
        <stp>##V3_BFIELDINFOV12</stp>
        <stp>[ticker_list (1).xlsx]Sheet4!R804C1</stp>
        <stp>CF_NET_INC</stp>
        <tr r="A804" s="4"/>
      </tp>
      <tp t="s">
        <v>#N/A Requesting Data...</v>
        <stp/>
        <stp>##V3_BFIELDINFOV12</stp>
        <stp>[ticker_list (1).xlsx]Sheet4!R507C1</stp>
        <stp>CF_NET_INC</stp>
        <tr r="A507" s="4"/>
      </tp>
      <tp t="s">
        <v>#N/A Requesting Data...</v>
        <stp/>
        <stp>##V3_BFIELDINFOV12</stp>
        <stp>[ticker_list (1).xlsx]Sheet4!R606C1</stp>
        <stp>CF_NET_INC</stp>
        <tr r="A606" s="4"/>
      </tp>
    </main>
    <main first="bofaddin.rtdserver">
      <tp t="s">
        <v>#N/A N/A</v>
        <stp/>
        <stp>BDH|330043761511091988</stp>
        <tr r="C1105" s="1"/>
      </tp>
    </main>
    <main first="bloomberg.rtd">
      <tp t="s">
        <v>#N/A Requesting Data...</v>
        <stp/>
        <stp>##V3_BFIELDINFOV12</stp>
        <stp>[ticker_list (1).xlsx]Ticker!R296C1</stp>
        <stp>IS_EPS</stp>
        <tr r="A296" s="1"/>
      </tp>
      <tp t="s">
        <v>#N/A Requesting Data...</v>
        <stp/>
        <stp>##V3_BFIELDINFOV12</stp>
        <stp>[ticker_list (1).xlsx]Ticker!R197C1</stp>
        <stp>IS_EPS</stp>
        <tr r="A197" s="1"/>
      </tp>
      <tp t="s">
        <v>#N/A Requesting Data...</v>
        <stp/>
        <stp>##V3_BFIELDINFOV12</stp>
        <stp>[ticker_list (1).xlsx]Ticker!R494C1</stp>
        <stp>IS_EPS</stp>
        <tr r="A494" s="1"/>
      </tp>
      <tp t="s">
        <v>#N/A Requesting Data...</v>
        <stp/>
        <stp>##V3_BFIELDINFOV12</stp>
        <stp>[ticker_list (1).xlsx]Ticker!R395C1</stp>
        <stp>IS_EPS</stp>
        <tr r="A395" s="1"/>
      </tp>
      <tp t="s">
        <v>#N/A Requesting Data...</v>
        <stp/>
        <stp>##V3_BFIELDINFOV12</stp>
        <stp>[ticker_list (1).xlsx]Ticker!R692C1</stp>
        <stp>IS_EPS</stp>
        <tr r="A692" s="1"/>
      </tp>
      <tp t="s">
        <v>#N/A Requesting Data...</v>
        <stp/>
        <stp>##V3_BFIELDINFOV12</stp>
        <stp>[ticker_list (1).xlsx]Ticker!R593C1</stp>
        <stp>IS_EPS</stp>
        <tr r="A593" s="1"/>
      </tp>
      <tp t="s">
        <v>#N/A Requesting Data...</v>
        <stp/>
        <stp>##V3_BFIELDINFOV12</stp>
        <stp>[ticker_list (1).xlsx]Ticker!R890C1</stp>
        <stp>IS_EPS</stp>
        <tr r="A890" s="1"/>
      </tp>
      <tp t="s">
        <v>#N/A Requesting Data...</v>
        <stp/>
        <stp>##V3_BFIELDINFOV12</stp>
        <stp>[ticker_list (1).xlsx]Ticker!R791C1</stp>
        <stp>IS_EPS</stp>
        <tr r="A791" s="1"/>
      </tp>
      <tp t="s">
        <v>#N/A Requesting Data...</v>
        <stp/>
        <stp>##V3_BFIELDINFOV12</stp>
        <stp>[ticker_list (1).xlsx]Ticker!R79C1</stp>
        <stp>CF_NET_INC</stp>
        <tr r="A79" s="1"/>
      </tp>
      <tp t="s">
        <v>#N/A Requesting Data...</v>
        <stp/>
        <stp>##V3_BFIELDINFOV12</stp>
        <stp>[ticker_list (1).xlsx]Sheet4!R1105C1</stp>
        <stp>TOTAL_EQUITY</stp>
        <tr r="A1105" s="4"/>
      </tp>
      <tp t="s">
        <v>#N/A Requesting Data...</v>
        <stp/>
        <stp>##V3_BFIELDINFOV12</stp>
        <stp>[ticker_list (1).xlsx]Sheet4!R1116C1</stp>
        <stp>TOTAL_EQUITY</stp>
        <tr r="A1116" s="4"/>
      </tp>
      <tp t="s">
        <v>#N/A Requesting Data...</v>
        <stp/>
        <stp>##V3_BFIELDINFOV12</stp>
        <stp>[ticker_list (1).xlsx]Sheet4!R1127C1</stp>
        <stp>TOTAL_EQUITY</stp>
        <tr r="A1127" s="4"/>
      </tp>
      <tp t="s">
        <v>#N/A Requesting Data...</v>
        <stp/>
        <stp>##V3_BFIELDINFOV12</stp>
        <stp>[ticker_list (1).xlsx]Sheet4!R1050C1</stp>
        <stp>TOTAL_EQUITY</stp>
        <tr r="A1050" s="4"/>
      </tp>
      <tp t="s">
        <v>#N/A Requesting Data...</v>
        <stp/>
        <stp>##V3_BFIELDINFOV12</stp>
        <stp>[ticker_list (1).xlsx]Sheet4!R1061C1</stp>
        <stp>TOTAL_EQUITY</stp>
        <tr r="A1061" s="4"/>
      </tp>
      <tp t="s">
        <v>#N/A Requesting Data...</v>
        <stp/>
        <stp>##V3_BFIELDINFOV12</stp>
        <stp>[ticker_list (1).xlsx]Sheet4!R1072C1</stp>
        <stp>TOTAL_EQUITY</stp>
        <tr r="A1072" s="4"/>
      </tp>
      <tp t="s">
        <v>#N/A Requesting Data...</v>
        <stp/>
        <stp>##V3_BFIELDINFOV12</stp>
        <stp>[ticker_list (1).xlsx]Sheet4!R1006C1</stp>
        <stp>TOTAL_EQUITY</stp>
        <tr r="A1006" s="4"/>
      </tp>
      <tp t="s">
        <v>#N/A Requesting Data...</v>
        <stp/>
        <stp>##V3_BFIELDINFOV12</stp>
        <stp>[ticker_list (1).xlsx]Sheet4!R1017C1</stp>
        <stp>TOTAL_EQUITY</stp>
        <tr r="A1017" s="4"/>
      </tp>
      <tp t="s">
        <v>#N/A Requesting Data...</v>
        <stp/>
        <stp>##V3_BFIELDINFOV12</stp>
        <stp>[ticker_list (1).xlsx]Sheet4!R1028C1</stp>
        <stp>TOTAL_EQUITY</stp>
        <tr r="A1028" s="4"/>
      </tp>
      <tp t="s">
        <v>#N/A Requesting Data...</v>
        <stp/>
        <stp>##V3_BFIELDINFOV12</stp>
        <stp>[ticker_list (1).xlsx]Sheet4!R1039C1</stp>
        <stp>TOTAL_EQUITY</stp>
        <tr r="A1039" s="4"/>
      </tp>
      <tp t="s">
        <v>#N/A Requesting Data...</v>
        <stp/>
        <stp>##V3_BFIELDINFOV12</stp>
        <stp>[ticker_list (1).xlsx]Sheet4!R1083C1</stp>
        <stp>TOTAL_EQUITY</stp>
        <tr r="A1083" s="4"/>
      </tp>
      <tp t="s">
        <v>#N/A Requesting Data...</v>
        <stp/>
        <stp>##V3_BFIELDINFOV12</stp>
        <stp>[ticker_list (1).xlsx]Sheet4!R1094C1</stp>
        <stp>TOTAL_EQUITY</stp>
        <tr r="A1094" s="4"/>
      </tp>
      <tp t="s">
        <v>#N/A Requesting Data...</v>
        <stp/>
        <stp>##V3_BFIELDINFOV12</stp>
        <stp>[ticker_list (1).xlsx]Sheet4!R771C1</stp>
        <stp>CF_NET_INC</stp>
        <tr r="A771" s="4"/>
      </tp>
      <tp t="s">
        <v>#N/A Requesting Data...</v>
        <stp/>
        <stp>##V3_BFIELDINFOV12</stp>
        <stp>[ticker_list (1).xlsx]Sheet4!R870C1</stp>
        <stp>CF_NET_INC</stp>
        <tr r="A870" s="4"/>
      </tp>
      <tp t="s">
        <v>#N/A Requesting Data...</v>
        <stp/>
        <stp>##V3_BFIELDINFOV12</stp>
        <stp>[ticker_list (1).xlsx]Sheet4!R573C1</stp>
        <stp>CF_NET_INC</stp>
        <tr r="A573" s="4"/>
      </tp>
      <tp t="s">
        <v>#N/A Requesting Data...</v>
        <stp/>
        <stp>##V3_BFIELDINFOV12</stp>
        <stp>[ticker_list (1).xlsx]Sheet4!R672C1</stp>
        <stp>CF_NET_INC</stp>
        <tr r="A672" s="4"/>
      </tp>
      <tp t="s">
        <v>#N/A Requesting Data...</v>
        <stp/>
        <stp>##V3_BFIELDINFOV12</stp>
        <stp>[ticker_list (1).xlsx]Sheet4!R375C1</stp>
        <stp>CF_NET_INC</stp>
        <tr r="A375" s="4"/>
      </tp>
      <tp t="s">
        <v>#N/A Requesting Data...</v>
        <stp/>
        <stp>##V3_BFIELDINFOV12</stp>
        <stp>[ticker_list (1).xlsx]Sheet4!R474C1</stp>
        <stp>CF_NET_INC</stp>
        <tr r="A474" s="4"/>
      </tp>
      <tp t="s">
        <v>#N/A Requesting Data...</v>
        <stp/>
        <stp>##V3_BFIELDINFOV12</stp>
        <stp>[ticker_list (1).xlsx]Sheet4!R177C1</stp>
        <stp>CF_NET_INC</stp>
        <tr r="A177" s="4"/>
      </tp>
      <tp t="s">
        <v>#N/A Requesting Data...</v>
        <stp/>
        <stp>##V3_BFIELDINFOV12</stp>
        <stp>[ticker_list (1).xlsx]Sheet4!R276C1</stp>
        <stp>CF_NET_INC</stp>
        <tr r="A276" s="4"/>
      </tp>
    </main>
    <main first="bofaddin.rtdserver">
      <tp t="s">
        <v>#N/A N/A</v>
        <stp/>
        <stp>BDH|981411681245652045</stp>
        <tr r="C973" s="1"/>
      </tp>
    </main>
    <main first="bloomberg.rtd">
      <tp t="s">
        <v>#N/A Requesting Data...</v>
        <stp/>
        <stp>##V3_BFIELDINFOV12</stp>
        <stp>[ticker_list (1).xlsx]Sheet4!R969C1</stp>
        <stp>CF_NET_INC</stp>
        <tr r="A969" s="4"/>
      </tp>
      <tp t="s">
        <v>#N/A Requesting Data...</v>
        <stp/>
        <stp>##V3_BFIELDINFOV12</stp>
        <stp>[ticker_list (1).xlsx]Sheet4!R661C1</stp>
        <stp>CF_NET_INC</stp>
        <tr r="A661" s="4"/>
      </tp>
      <tp t="s">
        <v>#N/A Requesting Data...</v>
        <stp/>
        <stp>##V3_BFIELDINFOV12</stp>
        <stp>[ticker_list (1).xlsx]Sheet4!R760C1</stp>
        <stp>CF_NET_INC</stp>
        <tr r="A760" s="4"/>
      </tp>
      <tp t="s">
        <v>#N/A Requesting Data...</v>
        <stp/>
        <stp>##V3_BFIELDINFOV12</stp>
        <stp>[ticker_list (1).xlsx]Sheet4!R463C1</stp>
        <stp>CF_NET_INC</stp>
        <tr r="A463" s="4"/>
      </tp>
      <tp t="s">
        <v>#N/A Requesting Data...</v>
        <stp/>
        <stp>##V3_BFIELDINFOV12</stp>
        <stp>[ticker_list (1).xlsx]Sheet4!R562C1</stp>
        <stp>CF_NET_INC</stp>
        <tr r="A562" s="4"/>
      </tp>
      <tp t="s">
        <v>#N/A Requesting Data...</v>
        <stp/>
        <stp>##V3_BFIELDINFOV12</stp>
        <stp>[ticker_list (1).xlsx]Sheet4!R265C1</stp>
        <stp>CF_NET_INC</stp>
        <tr r="A265" s="4"/>
      </tp>
      <tp t="s">
        <v>#N/A Requesting Data...</v>
        <stp/>
        <stp>##V3_BFIELDINFOV12</stp>
        <stp>[ticker_list (1).xlsx]Sheet4!R364C1</stp>
        <stp>CF_NET_INC</stp>
        <tr r="A364" s="4"/>
      </tp>
      <tp t="s">
        <v>#N/A Requesting Data...</v>
        <stp/>
        <stp>##V3_BFIELDINFOV12</stp>
        <stp>[ticker_list (1).xlsx]Sheet4!R166C1</stp>
        <stp>CF_NET_INC</stp>
        <tr r="A166" s="4"/>
      </tp>
    </main>
    <main first="bloomberg.rtd">
      <tp t="s">
        <v>#N/A Requesting Data...</v>
        <stp/>
        <stp>##V3_BFIELDINFOV12</stp>
        <stp>[ticker_list (1).xlsx]Ticker!R13C1</stp>
        <stp>CF_NET_INC</stp>
        <tr r="A13" s="1"/>
      </tp>
      <tp t="s">
        <v>#N/A Requesting Data...</v>
        <stp/>
        <stp>##V3_BFIELDINFOV12</stp>
        <stp>[ticker_list (1).xlsx]Sheet4!R859C1</stp>
        <stp>CF_NET_INC</stp>
        <tr r="A859" s="4"/>
      </tp>
      <tp t="s">
        <v>#N/A Requesting Data...</v>
        <stp/>
        <stp>##V3_BFIELDINFOV12</stp>
        <stp>[ticker_list (1).xlsx]Sheet4!R958C1</stp>
        <stp>CF_NET_INC</stp>
        <tr r="A958" s="4"/>
      </tp>
      <tp t="s">
        <v>#N/A Requesting Data...</v>
        <stp/>
        <stp>##V3_BFIELDINFOV12</stp>
        <stp>[ticker_list (1).xlsx]Sheet4!R551C1</stp>
        <stp>CF_NET_INC</stp>
        <tr r="A551" s="4"/>
      </tp>
      <tp t="s">
        <v>#N/A Requesting Data...</v>
        <stp/>
        <stp>##V3_BFIELDINFOV12</stp>
        <stp>[ticker_list (1).xlsx]Sheet4!R650C1</stp>
        <stp>CF_NET_INC</stp>
        <tr r="A650" s="4"/>
      </tp>
      <tp t="s">
        <v>#N/A Requesting Data...</v>
        <stp/>
        <stp>##V3_BFIELDINFOV12</stp>
        <stp>[ticker_list (1).xlsx]Sheet4!R353C1</stp>
        <stp>CF_NET_INC</stp>
        <tr r="A353" s="4"/>
      </tp>
      <tp t="s">
        <v>#N/A Requesting Data...</v>
        <stp/>
        <stp>##V3_BFIELDINFOV12</stp>
        <stp>[ticker_list (1).xlsx]Sheet4!R452C1</stp>
        <stp>CF_NET_INC</stp>
        <tr r="A452" s="4"/>
      </tp>
      <tp t="s">
        <v>#N/A Requesting Data...</v>
        <stp/>
        <stp>##V3_BFIELDINFOV12</stp>
        <stp>[ticker_list (1).xlsx]Sheet4!R155C1</stp>
        <stp>CF_NET_INC</stp>
        <tr r="A155" s="4"/>
      </tp>
      <tp t="s">
        <v>#N/A Requesting Data...</v>
        <stp/>
        <stp>##V3_BFIELDINFOV12</stp>
        <stp>[ticker_list (1).xlsx]Sheet4!R254C1</stp>
        <stp>CF_NET_INC</stp>
        <tr r="A254" s="4"/>
      </tp>
    </main>
    <main first="bloomberg.rtd">
      <tp t="s">
        <v>#N/A Requesting Data...</v>
        <stp/>
        <stp>##V3_BFIELDINFOV12</stp>
        <stp>[ticker_list (1).xlsx]Ticker!R24C1</stp>
        <stp>CF_NET_INC</stp>
        <tr r="A24" s="1"/>
      </tp>
      <tp t="s">
        <v>#N/A Requesting Data...</v>
        <stp/>
        <stp>##V3_BFIELDINFOV12</stp>
        <stp>[ticker_list (1).xlsx]Sheet4!R749C1</stp>
        <stp>CF_NET_INC</stp>
        <tr r="A749" s="4"/>
      </tp>
      <tp t="s">
        <v>#N/A Requesting Data...</v>
        <stp/>
        <stp>##V3_BFIELDINFOV12</stp>
        <stp>[ticker_list (1).xlsx]Sheet4!R848C1</stp>
        <stp>CF_NET_INC</stp>
        <tr r="A848" s="4"/>
      </tp>
      <tp t="s">
        <v>#N/A Requesting Data...</v>
        <stp/>
        <stp>##V3_BFIELDINFOV12</stp>
        <stp>[ticker_list (1).xlsx]Sheet4!R441C1</stp>
        <stp>CF_NET_INC</stp>
        <tr r="A441" s="4"/>
      </tp>
      <tp t="s">
        <v>#N/A Requesting Data...</v>
        <stp/>
        <stp>##V3_BFIELDINFOV12</stp>
        <stp>[ticker_list (1).xlsx]Sheet4!R540C1</stp>
        <stp>CF_NET_INC</stp>
        <tr r="A540" s="4"/>
      </tp>
      <tp t="s">
        <v>#N/A Requesting Data...</v>
        <stp/>
        <stp>##V3_BFIELDINFOV12</stp>
        <stp>[ticker_list (1).xlsx]Sheet4!R243C1</stp>
        <stp>CF_NET_INC</stp>
        <tr r="A243" s="4"/>
      </tp>
      <tp t="s">
        <v>#N/A Requesting Data...</v>
        <stp/>
        <stp>##V3_BFIELDINFOV12</stp>
        <stp>[ticker_list (1).xlsx]Sheet4!R342C1</stp>
        <stp>CF_NET_INC</stp>
        <tr r="A342" s="4"/>
      </tp>
      <tp t="s">
        <v>#N/A Requesting Data...</v>
        <stp/>
        <stp>##V3_BFIELDINFOV12</stp>
        <stp>[ticker_list (1).xlsx]Sheet4!R144C1</stp>
        <stp>CF_NET_INC</stp>
        <tr r="A144" s="4"/>
      </tp>
      <tp t="s">
        <v>#N/A Requesting Data...</v>
        <stp/>
        <stp>##V3_BFIELDINFOV12</stp>
        <stp>[ticker_list (1).xlsx]Sheet4!R947C1</stp>
        <stp>CF_NET_INC</stp>
        <tr r="A947" s="4"/>
      </tp>
    </main>
    <main first="bofaddin.rtdserver">
      <tp t="s">
        <v>#N/A N/A</v>
        <stp/>
        <stp>BDH|448555090846321038</stp>
        <tr r="C1094" s="1"/>
      </tp>
    </main>
    <main first="bloomberg.rtd">
      <tp t="s">
        <v>#N/A Requesting Data...</v>
        <stp/>
        <stp>##V3_BFIELDINFOV12</stp>
        <stp>[ticker_list (1).xlsx]Ticker!R35C1</stp>
        <stp>CF_NET_INC</stp>
        <tr r="A35" s="1"/>
      </tp>
      <tp t="s">
        <v>#N/A Requesting Data...</v>
        <stp/>
        <stp>##V3_BFIELDINFOV12</stp>
        <stp>[ticker_list (1).xlsx]Ticker!R84C1</stp>
        <stp>BS_TOT_ASSET</stp>
        <tr r="A84" s="1"/>
      </tp>
      <tp t="s">
        <v>#N/A Requesting Data...</v>
        <stp/>
        <stp>##V3_BFIELDINFOV12</stp>
        <stp>[ticker_list (1).xlsx]Ticker!R95C1</stp>
        <stp>BS_TOT_ASSET</stp>
        <tr r="A95" s="1"/>
      </tp>
      <tp t="s">
        <v>#N/A Requesting Data...</v>
        <stp/>
        <stp>##V3_BFIELDINFOV12</stp>
        <stp>[ticker_list (1).xlsx]Ticker!R40C1</stp>
        <stp>BS_TOT_ASSET</stp>
        <tr r="A40" s="1"/>
      </tp>
      <tp t="s">
        <v>#N/A Requesting Data...</v>
        <stp/>
        <stp>##V3_BFIELDINFOV12</stp>
        <stp>[ticker_list (1).xlsx]Ticker!R51C1</stp>
        <stp>BS_TOT_ASSET</stp>
        <tr r="A51" s="1"/>
      </tp>
      <tp t="s">
        <v>#N/A Requesting Data...</v>
        <stp/>
        <stp>##V3_BFIELDINFOV12</stp>
        <stp>[ticker_list (1).xlsx]Ticker!R62C1</stp>
        <stp>BS_TOT_ASSET</stp>
        <tr r="A62" s="1"/>
      </tp>
      <tp t="s">
        <v>#N/A Requesting Data...</v>
        <stp/>
        <stp>##V3_BFIELDINFOV12</stp>
        <stp>[ticker_list (1).xlsx]Ticker!R73C1</stp>
        <stp>BS_TOT_ASSET</stp>
        <tr r="A73" s="1"/>
      </tp>
      <tp t="s">
        <v>#N/A Requesting Data...</v>
        <stp/>
        <stp>##V3_BFIELDINFOV12</stp>
        <stp>[ticker_list (1).xlsx]Ticker!R18C1</stp>
        <stp>BS_TOT_ASSET</stp>
        <tr r="A18" s="1"/>
      </tp>
      <tp t="s">
        <v>#N/A Requesting Data...</v>
        <stp/>
        <stp>##V3_BFIELDINFOV12</stp>
        <stp>[ticker_list (1).xlsx]Ticker!R29C1</stp>
        <stp>BS_TOT_ASSET</stp>
        <tr r="A29" s="1"/>
      </tp>
      <tp t="s">
        <v>#N/A Requesting Data...</v>
        <stp/>
        <stp>##V3_BFIELDINFOV12</stp>
        <stp>[ticker_list (1).xlsx]Ticker!R44C1</stp>
        <stp>CF_DVD_PAID</stp>
        <tr r="A44" s="1"/>
      </tp>
      <tp t="s">
        <v>#N/A Requesting Data...</v>
        <stp/>
        <stp>##V3_BFIELDINFOV12</stp>
        <stp>[ticker_list (1).xlsx]Ticker!R55C1</stp>
        <stp>CF_DVD_PAID</stp>
        <tr r="A55" s="1"/>
      </tp>
      <tp t="s">
        <v>#N/A Requesting Data...</v>
        <stp/>
        <stp>##V3_BFIELDINFOV12</stp>
        <stp>[ticker_list (1).xlsx]Sheet4!R89C1</stp>
        <stp>CF_NET_INC</stp>
        <tr r="A89" s="4"/>
      </tp>
      <tp t="s">
        <v>#N/A Requesting Data...</v>
        <stp/>
        <stp>##V3_BFIELDINFOV12</stp>
        <stp>[ticker_list (1).xlsx]Ticker!R383C1</stp>
        <stp>SALES_REV_TURN</stp>
        <tr r="A383" s="1"/>
      </tp>
      <tp t="s">
        <v>#N/A Requesting Data...</v>
        <stp/>
        <stp>##V3_BFIELDINFOV12</stp>
        <stp>[ticker_list (1).xlsx]Ticker!R482C1</stp>
        <stp>SALES_REV_TURN</stp>
        <tr r="A482" s="1"/>
      </tp>
      <tp t="s">
        <v>#N/A Requesting Data...</v>
        <stp/>
        <stp>##V3_BFIELDINFOV12</stp>
        <stp>[ticker_list (1).xlsx]Ticker!R581C1</stp>
        <stp>SALES_REV_TURN</stp>
        <tr r="A581" s="1"/>
      </tp>
      <tp t="s">
        <v>#N/A Requesting Data...</v>
        <stp/>
        <stp>##V3_BFIELDINFOV12</stp>
        <stp>[ticker_list (1).xlsx]Ticker!R680C1</stp>
        <stp>SALES_REV_TURN</stp>
        <tr r="A680" s="1"/>
      </tp>
      <tp t="s">
        <v>#N/A Requesting Data...</v>
        <stp/>
        <stp>##V3_BFIELDINFOV12</stp>
        <stp>[ticker_list (1).xlsx]Ticker!R185C1</stp>
        <stp>SALES_REV_TURN</stp>
        <tr r="A185" s="1"/>
      </tp>
      <tp t="s">
        <v>#N/A Requesting Data...</v>
        <stp/>
        <stp>##V3_BFIELDINFOV12</stp>
        <stp>[ticker_list (1).xlsx]Ticker!R284C1</stp>
        <stp>SALES_REV_TURN</stp>
        <tr r="A284" s="1"/>
      </tp>
      <tp t="s">
        <v>#N/A Requesting Data...</v>
        <stp/>
        <stp>##V3_BFIELDINFOV12</stp>
        <stp>[ticker_list (1).xlsx]Ticker!R889C1</stp>
        <stp>SALES_REV_TURN</stp>
        <tr r="A889" s="1"/>
      </tp>
      <tp t="s">
        <v>#N/A Requesting Data...</v>
        <stp/>
        <stp>##V3_BFIELDINFOV12</stp>
        <stp>[ticker_list (1).xlsx]Ticker!R988C1</stp>
        <stp>SALES_REV_TURN</stp>
        <tr r="A988" s="1"/>
      </tp>
      <tp t="s">
        <v>#N/A Requesting Data...</v>
        <stp/>
        <stp>##V3_BFIELDINFOV12</stp>
        <stp>[ticker_list (1).xlsx]Ticker!R66C1</stp>
        <stp>CF_DVD_PAID</stp>
        <tr r="A66" s="1"/>
      </tp>
      <tp t="s">
        <v>#N/A Requesting Data...</v>
        <stp/>
        <stp>##V3_BFIELDINFOV12</stp>
        <stp>[ticker_list (1).xlsx]Ticker!R493C1</stp>
        <stp>SALES_REV_TURN</stp>
        <tr r="A493" s="1"/>
      </tp>
      <tp t="s">
        <v>#N/A Requesting Data...</v>
        <stp/>
        <stp>##V3_BFIELDINFOV12</stp>
        <stp>[ticker_list (1).xlsx]Ticker!R592C1</stp>
        <stp>SALES_REV_TURN</stp>
        <tr r="A592" s="1"/>
      </tp>
      <tp t="s">
        <v>#N/A Requesting Data...</v>
        <stp/>
        <stp>##V3_BFIELDINFOV12</stp>
        <stp>[ticker_list (1).xlsx]Ticker!R691C1</stp>
        <stp>SALES_REV_TURN</stp>
        <tr r="A691" s="1"/>
      </tp>
      <tp t="s">
        <v>#N/A Requesting Data...</v>
        <stp/>
        <stp>##V3_BFIELDINFOV12</stp>
        <stp>[ticker_list (1).xlsx]Ticker!R790C1</stp>
        <stp>SALES_REV_TURN</stp>
        <tr r="A790" s="1"/>
      </tp>
      <tp t="s">
        <v>#N/A Requesting Data...</v>
        <stp/>
        <stp>##V3_BFIELDINFOV12</stp>
        <stp>[ticker_list (1).xlsx]Ticker!R196C1</stp>
        <stp>SALES_REV_TURN</stp>
        <tr r="A196" s="1"/>
      </tp>
      <tp t="s">
        <v>#N/A Requesting Data...</v>
        <stp/>
        <stp>##V3_BFIELDINFOV12</stp>
        <stp>[ticker_list (1).xlsx]Ticker!R295C1</stp>
        <stp>SALES_REV_TURN</stp>
        <tr r="A295" s="1"/>
      </tp>
      <tp t="s">
        <v>#N/A Requesting Data...</v>
        <stp/>
        <stp>##V3_BFIELDINFOV12</stp>
        <stp>[ticker_list (1).xlsx]Ticker!R394C1</stp>
        <stp>SALES_REV_TURN</stp>
        <tr r="A394" s="1"/>
      </tp>
      <tp t="s">
        <v>#N/A Requesting Data...</v>
        <stp/>
        <stp>##V3_BFIELDINFOV12</stp>
        <stp>[ticker_list (1).xlsx]Ticker!R999C1</stp>
        <stp>SALES_REV_TURN</stp>
        <tr r="A999" s="1"/>
      </tp>
      <tp t="s">
        <v>#N/A Requesting Data...</v>
        <stp/>
        <stp>##V3_BFIELDINFOV12</stp>
        <stp>[ticker_list (1).xlsx]Ticker!R77C1</stp>
        <stp>CF_DVD_PAID</stp>
        <tr r="A77" s="1"/>
      </tp>
      <tp t="s">
        <v>#N/A Requesting Data...</v>
        <stp/>
        <stp>##V3_BFIELDINFOV12</stp>
        <stp>[ticker_list (1).xlsx]Ticker!R545C1</stp>
        <stp>TOTAL_EQUITY</stp>
        <tr r="A545" s="1"/>
      </tp>
      <tp t="s">
        <v>#N/A Requesting Data...</v>
        <stp/>
        <stp>##V3_BFIELDINFOV12</stp>
        <stp>[ticker_list (1).xlsx]Ticker!R556C1</stp>
        <stp>TOTAL_EQUITY</stp>
        <tr r="A556" s="1"/>
      </tp>
      <tp t="s">
        <v>#N/A Requesting Data...</v>
        <stp/>
        <stp>##V3_BFIELDINFOV12</stp>
        <stp>[ticker_list (1).xlsx]Ticker!R567C1</stp>
        <stp>TOTAL_EQUITY</stp>
        <tr r="A567" s="1"/>
      </tp>
      <tp t="s">
        <v>#N/A Requesting Data...</v>
        <stp/>
        <stp>##V3_BFIELDINFOV12</stp>
        <stp>[ticker_list (1).xlsx]Ticker!R578C1</stp>
        <stp>TOTAL_EQUITY</stp>
        <tr r="A578" s="1"/>
      </tp>
      <tp t="s">
        <v>#N/A Requesting Data...</v>
        <stp/>
        <stp>##V3_BFIELDINFOV12</stp>
        <stp>[ticker_list (1).xlsx]Ticker!R501C1</stp>
        <stp>TOTAL_EQUITY</stp>
        <tr r="A501" s="1"/>
      </tp>
      <tp t="s">
        <v>#N/A Requesting Data...</v>
        <stp/>
        <stp>##V3_BFIELDINFOV12</stp>
        <stp>[ticker_list (1).xlsx]Ticker!R512C1</stp>
        <stp>TOTAL_EQUITY</stp>
        <tr r="A512" s="1"/>
      </tp>
      <tp t="s">
        <v>#N/A Requesting Data...</v>
        <stp/>
        <stp>##V3_BFIELDINFOV12</stp>
        <stp>[ticker_list (1).xlsx]Ticker!R523C1</stp>
        <stp>TOTAL_EQUITY</stp>
        <tr r="A523" s="1"/>
      </tp>
      <tp t="s">
        <v>#N/A Requesting Data...</v>
        <stp/>
        <stp>##V3_BFIELDINFOV12</stp>
        <stp>[ticker_list (1).xlsx]Ticker!R534C1</stp>
        <stp>TOTAL_EQUITY</stp>
        <tr r="A534" s="1"/>
      </tp>
      <tp t="s">
        <v>#N/A Requesting Data...</v>
        <stp/>
        <stp>##V3_BFIELDINFOV12</stp>
        <stp>[ticker_list (1).xlsx]Ticker!R589C1</stp>
        <stp>TOTAL_EQUITY</stp>
        <tr r="A589" s="1"/>
      </tp>
      <tp t="s">
        <v>#N/A Requesting Data...</v>
        <stp/>
        <stp>##V3_BFIELDINFOV12</stp>
        <stp>[ticker_list (1).xlsx]Ticker!R446C1</stp>
        <stp>TOTAL_EQUITY</stp>
        <tr r="A446" s="1"/>
      </tp>
      <tp t="s">
        <v>#N/A Requesting Data...</v>
        <stp/>
        <stp>##V3_BFIELDINFOV12</stp>
        <stp>[ticker_list (1).xlsx]Ticker!R457C1</stp>
        <stp>TOTAL_EQUITY</stp>
        <tr r="A457" s="1"/>
      </tp>
      <tp t="s">
        <v>#N/A Requesting Data...</v>
        <stp/>
        <stp>##V3_BFIELDINFOV12</stp>
        <stp>[ticker_list (1).xlsx]Ticker!R468C1</stp>
        <stp>TOTAL_EQUITY</stp>
        <tr r="A468" s="1"/>
      </tp>
      <tp t="s">
        <v>#N/A Requesting Data...</v>
        <stp/>
        <stp>##V3_BFIELDINFOV12</stp>
        <stp>[ticker_list (1).xlsx]Ticker!R479C1</stp>
        <stp>TOTAL_EQUITY</stp>
        <tr r="A479" s="1"/>
      </tp>
      <tp t="s">
        <v>#N/A Requesting Data...</v>
        <stp/>
        <stp>##V3_BFIELDINFOV12</stp>
        <stp>[ticker_list (1).xlsx]Ticker!R402C1</stp>
        <stp>TOTAL_EQUITY</stp>
        <tr r="A402" s="1"/>
      </tp>
      <tp t="s">
        <v>#N/A Requesting Data...</v>
        <stp/>
        <stp>##V3_BFIELDINFOV12</stp>
        <stp>[ticker_list (1).xlsx]Ticker!R413C1</stp>
        <stp>TOTAL_EQUITY</stp>
        <tr r="A413" s="1"/>
      </tp>
      <tp t="s">
        <v>#N/A Requesting Data...</v>
        <stp/>
        <stp>##V3_BFIELDINFOV12</stp>
        <stp>[ticker_list (1).xlsx]Ticker!R424C1</stp>
        <stp>TOTAL_EQUITY</stp>
        <tr r="A424" s="1"/>
      </tp>
      <tp t="s">
        <v>#N/A Requesting Data...</v>
        <stp/>
        <stp>##V3_BFIELDINFOV12</stp>
        <stp>[ticker_list (1).xlsx]Ticker!R435C1</stp>
        <stp>TOTAL_EQUITY</stp>
        <tr r="A435" s="1"/>
      </tp>
      <tp t="s">
        <v>#N/A Requesting Data...</v>
        <stp/>
        <stp>##V3_BFIELDINFOV12</stp>
        <stp>[ticker_list (1).xlsx]Ticker!R490C1</stp>
        <stp>TOTAL_EQUITY</stp>
        <tr r="A490" s="1"/>
      </tp>
      <tp t="s">
        <v>#N/A Requesting Data...</v>
        <stp/>
        <stp>##V3_BFIELDINFOV12</stp>
        <stp>[ticker_list (1).xlsx]Ticker!R743C1</stp>
        <stp>TOTAL_EQUITY</stp>
        <tr r="A743" s="1"/>
      </tp>
      <tp t="s">
        <v>#N/A Requesting Data...</v>
        <stp/>
        <stp>##V3_BFIELDINFOV12</stp>
        <stp>[ticker_list (1).xlsx]Ticker!R754C1</stp>
        <stp>TOTAL_EQUITY</stp>
        <tr r="A754" s="1"/>
      </tp>
      <tp t="s">
        <v>#N/A Requesting Data...</v>
        <stp/>
        <stp>##V3_BFIELDINFOV12</stp>
        <stp>[ticker_list (1).xlsx]Ticker!R765C1</stp>
        <stp>TOTAL_EQUITY</stp>
        <tr r="A765" s="1"/>
      </tp>
      <tp t="s">
        <v>#N/A Requesting Data...</v>
        <stp/>
        <stp>##V3_BFIELDINFOV12</stp>
        <stp>[ticker_list (1).xlsx]Ticker!R776C1</stp>
        <stp>TOTAL_EQUITY</stp>
        <tr r="A776" s="1"/>
      </tp>
      <tp t="s">
        <v>#N/A Requesting Data...</v>
        <stp/>
        <stp>##V3_BFIELDINFOV12</stp>
        <stp>[ticker_list (1).xlsx]Ticker!R710C1</stp>
        <stp>TOTAL_EQUITY</stp>
        <tr r="A710" s="1"/>
      </tp>
      <tp t="s">
        <v>#N/A Requesting Data...</v>
        <stp/>
        <stp>##V3_BFIELDINFOV12</stp>
        <stp>[ticker_list (1).xlsx]Ticker!R721C1</stp>
        <stp>TOTAL_EQUITY</stp>
        <tr r="A721" s="1"/>
      </tp>
      <tp t="s">
        <v>#N/A Requesting Data...</v>
        <stp/>
        <stp>##V3_BFIELDINFOV12</stp>
        <stp>[ticker_list (1).xlsx]Ticker!R732C1</stp>
        <stp>TOTAL_EQUITY</stp>
        <tr r="A732" s="1"/>
      </tp>
      <tp t="s">
        <v>#N/A Requesting Data...</v>
        <stp/>
        <stp>##V3_BFIELDINFOV12</stp>
        <stp>[ticker_list (1).xlsx]Ticker!R787C1</stp>
        <stp>TOTAL_EQUITY</stp>
        <tr r="A787" s="1"/>
      </tp>
      <tp t="s">
        <v>#N/A Requesting Data...</v>
        <stp/>
        <stp>##V3_BFIELDINFOV12</stp>
        <stp>[ticker_list (1).xlsx]Ticker!R798C1</stp>
        <stp>TOTAL_EQUITY</stp>
        <tr r="A798" s="1"/>
      </tp>
      <tp t="s">
        <v>#N/A Requesting Data...</v>
        <stp/>
        <stp>##V3_BFIELDINFOV12</stp>
        <stp>[ticker_list (1).xlsx]Ticker!R644C1</stp>
        <stp>TOTAL_EQUITY</stp>
        <tr r="A644" s="1"/>
      </tp>
      <tp t="s">
        <v>#N/A Requesting Data...</v>
        <stp/>
        <stp>##V3_BFIELDINFOV12</stp>
        <stp>[ticker_list (1).xlsx]Ticker!R655C1</stp>
        <stp>TOTAL_EQUITY</stp>
        <tr r="A655" s="1"/>
      </tp>
      <tp t="s">
        <v>#N/A Requesting Data...</v>
        <stp/>
        <stp>##V3_BFIELDINFOV12</stp>
        <stp>[ticker_list (1).xlsx]Ticker!R666C1</stp>
        <stp>TOTAL_EQUITY</stp>
        <tr r="A666" s="1"/>
      </tp>
      <tp t="s">
        <v>#N/A Requesting Data...</v>
        <stp/>
        <stp>##V3_BFIELDINFOV12</stp>
        <stp>[ticker_list (1).xlsx]Ticker!R677C1</stp>
        <stp>TOTAL_EQUITY</stp>
        <tr r="A677" s="1"/>
      </tp>
      <tp t="s">
        <v>#N/A Requesting Data...</v>
        <stp/>
        <stp>##V3_BFIELDINFOV12</stp>
        <stp>[ticker_list (1).xlsx]Ticker!R600C1</stp>
        <stp>TOTAL_EQUITY</stp>
        <tr r="A600" s="1"/>
      </tp>
      <tp t="s">
        <v>#N/A Requesting Data...</v>
        <stp/>
        <stp>##V3_BFIELDINFOV12</stp>
        <stp>[ticker_list (1).xlsx]Ticker!R611C1</stp>
        <stp>TOTAL_EQUITY</stp>
        <tr r="A611" s="1"/>
      </tp>
      <tp t="s">
        <v>#N/A Requesting Data...</v>
        <stp/>
        <stp>##V3_BFIELDINFOV12</stp>
        <stp>[ticker_list (1).xlsx]Ticker!R622C1</stp>
        <stp>TOTAL_EQUITY</stp>
        <tr r="A622" s="1"/>
      </tp>
      <tp t="s">
        <v>#N/A Requesting Data...</v>
        <stp/>
        <stp>##V3_BFIELDINFOV12</stp>
        <stp>[ticker_list (1).xlsx]Ticker!R633C1</stp>
        <stp>TOTAL_EQUITY</stp>
        <tr r="A633" s="1"/>
      </tp>
      <tp t="s">
        <v>#N/A Requesting Data...</v>
        <stp/>
        <stp>##V3_BFIELDINFOV12</stp>
        <stp>[ticker_list (1).xlsx]Ticker!R688C1</stp>
        <stp>TOTAL_EQUITY</stp>
        <tr r="A688" s="1"/>
      </tp>
      <tp t="s">
        <v>#N/A Requesting Data...</v>
        <stp/>
        <stp>##V3_BFIELDINFOV12</stp>
        <stp>[ticker_list (1).xlsx]Ticker!R699C1</stp>
        <stp>TOTAL_EQUITY</stp>
        <tr r="A699" s="1"/>
      </tp>
      <tp t="s">
        <v>#N/A Requesting Data...</v>
        <stp/>
        <stp>##V3_BFIELDINFOV12</stp>
        <stp>[ticker_list (1).xlsx]Ticker!R149C1</stp>
        <stp>TOTAL_EQUITY</stp>
        <tr r="A149" s="1"/>
      </tp>
      <tp t="s">
        <v>#N/A Requesting Data...</v>
        <stp/>
        <stp>##V3_BFIELDINFOV12</stp>
        <stp>[ticker_list (1).xlsx]Ticker!R160C1</stp>
        <stp>TOTAL_EQUITY</stp>
        <tr r="A160" s="1"/>
      </tp>
      <tp t="s">
        <v>#N/A Requesting Data...</v>
        <stp/>
        <stp>##V3_BFIELDINFOV12</stp>
        <stp>[ticker_list (1).xlsx]Ticker!R171C1</stp>
        <stp>TOTAL_EQUITY</stp>
        <tr r="A171" s="1"/>
      </tp>
      <tp t="s">
        <v>#N/A Requesting Data...</v>
        <stp/>
        <stp>##V3_BFIELDINFOV12</stp>
        <stp>[ticker_list (1).xlsx]Ticker!R105C1</stp>
        <stp>TOTAL_EQUITY</stp>
        <tr r="A105" s="1"/>
      </tp>
      <tp t="s">
        <v>#N/A Requesting Data...</v>
        <stp/>
        <stp>##V3_BFIELDINFOV12</stp>
        <stp>[ticker_list (1).xlsx]Ticker!R116C1</stp>
        <stp>TOTAL_EQUITY</stp>
        <tr r="A116" s="1"/>
      </tp>
      <tp t="s">
        <v>#N/A Requesting Data...</v>
        <stp/>
        <stp>##V3_BFIELDINFOV12</stp>
        <stp>[ticker_list (1).xlsx]Ticker!R127C1</stp>
        <stp>TOTAL_EQUITY</stp>
        <tr r="A127" s="1"/>
      </tp>
      <tp t="s">
        <v>#N/A Requesting Data...</v>
        <stp/>
        <stp>##V3_BFIELDINFOV12</stp>
        <stp>[ticker_list (1).xlsx]Ticker!R138C1</stp>
        <stp>TOTAL_EQUITY</stp>
        <tr r="A138" s="1"/>
      </tp>
      <tp t="s">
        <v>#N/A Requesting Data...</v>
        <stp/>
        <stp>##V3_BFIELDINFOV12</stp>
        <stp>[ticker_list (1).xlsx]Ticker!R182C1</stp>
        <stp>TOTAL_EQUITY</stp>
        <tr r="A182" s="1"/>
      </tp>
      <tp t="s">
        <v>#N/A Requesting Data...</v>
        <stp/>
        <stp>##V3_BFIELDINFOV12</stp>
        <stp>[ticker_list (1).xlsx]Ticker!R193C1</stp>
        <stp>TOTAL_EQUITY</stp>
        <tr r="A193" s="1"/>
      </tp>
      <tp t="s">
        <v>#N/A Requesting Data...</v>
        <stp/>
        <stp>##V3_BFIELDINFOV12</stp>
        <stp>[ticker_list (1).xlsx]Ticker!R347C1</stp>
        <stp>TOTAL_EQUITY</stp>
        <tr r="A347" s="1"/>
      </tp>
      <tp t="s">
        <v>#N/A Requesting Data...</v>
        <stp/>
        <stp>##V3_BFIELDINFOV12</stp>
        <stp>[ticker_list (1).xlsx]Ticker!R358C1</stp>
        <stp>TOTAL_EQUITY</stp>
        <tr r="A358" s="1"/>
      </tp>
      <tp t="s">
        <v>#N/A Requesting Data...</v>
        <stp/>
        <stp>##V3_BFIELDINFOV12</stp>
        <stp>[ticker_list (1).xlsx]Ticker!R369C1</stp>
        <stp>TOTAL_EQUITY</stp>
        <tr r="A369" s="1"/>
      </tp>
      <tp t="s">
        <v>#N/A Requesting Data...</v>
        <stp/>
        <stp>##V3_BFIELDINFOV12</stp>
        <stp>[ticker_list (1).xlsx]Ticker!R303C1</stp>
        <stp>TOTAL_EQUITY</stp>
        <tr r="A303" s="1"/>
      </tp>
      <tp t="s">
        <v>#N/A Requesting Data...</v>
        <stp/>
        <stp>##V3_BFIELDINFOV12</stp>
        <stp>[ticker_list (1).xlsx]Ticker!R314C1</stp>
        <stp>TOTAL_EQUITY</stp>
        <tr r="A314" s="1"/>
      </tp>
      <tp t="s">
        <v>#N/A Requesting Data...</v>
        <stp/>
        <stp>##V3_BFIELDINFOV12</stp>
        <stp>[ticker_list (1).xlsx]Ticker!R325C1</stp>
        <stp>TOTAL_EQUITY</stp>
        <tr r="A325" s="1"/>
      </tp>
      <tp t="s">
        <v>#N/A Requesting Data...</v>
        <stp/>
        <stp>##V3_BFIELDINFOV12</stp>
        <stp>[ticker_list (1).xlsx]Ticker!R336C1</stp>
        <stp>TOTAL_EQUITY</stp>
        <tr r="A336" s="1"/>
      </tp>
      <tp t="s">
        <v>#N/A Requesting Data...</v>
        <stp/>
        <stp>##V3_BFIELDINFOV12</stp>
        <stp>[ticker_list (1).xlsx]Ticker!R380C1</stp>
        <stp>TOTAL_EQUITY</stp>
        <tr r="A380" s="1"/>
      </tp>
      <tp t="s">
        <v>#N/A Requesting Data...</v>
        <stp/>
        <stp>##V3_BFIELDINFOV12</stp>
        <stp>[ticker_list (1).xlsx]Ticker!R391C1</stp>
        <stp>TOTAL_EQUITY</stp>
        <tr r="A391" s="1"/>
      </tp>
      <tp t="s">
        <v>#N/A Requesting Data...</v>
        <stp/>
        <stp>##V3_BFIELDINFOV12</stp>
        <stp>[ticker_list (1).xlsx]Ticker!R248C1</stp>
        <stp>TOTAL_EQUITY</stp>
        <tr r="A248" s="1"/>
      </tp>
      <tp t="s">
        <v>#N/A Requesting Data...</v>
        <stp/>
        <stp>##V3_BFIELDINFOV12</stp>
        <stp>[ticker_list (1).xlsx]Ticker!R259C1</stp>
        <stp>TOTAL_EQUITY</stp>
        <tr r="A259" s="1"/>
      </tp>
      <tp t="s">
        <v>#N/A Requesting Data...</v>
        <stp/>
        <stp>##V3_BFIELDINFOV12</stp>
        <stp>[ticker_list (1).xlsx]Ticker!R270C1</stp>
        <stp>TOTAL_EQUITY</stp>
        <tr r="A270" s="1"/>
      </tp>
      <tp t="s">
        <v>#N/A Requesting Data...</v>
        <stp/>
        <stp>##V3_BFIELDINFOV12</stp>
        <stp>[ticker_list (1).xlsx]Ticker!R204C1</stp>
        <stp>TOTAL_EQUITY</stp>
        <tr r="A204" s="1"/>
      </tp>
      <tp t="s">
        <v>#N/A Requesting Data...</v>
        <stp/>
        <stp>##V3_BFIELDINFOV12</stp>
        <stp>[ticker_list (1).xlsx]Ticker!R215C1</stp>
        <stp>TOTAL_EQUITY</stp>
        <tr r="A215" s="1"/>
      </tp>
      <tp t="s">
        <v>#N/A Requesting Data...</v>
        <stp/>
        <stp>##V3_BFIELDINFOV12</stp>
        <stp>[ticker_list (1).xlsx]Ticker!R226C1</stp>
        <stp>TOTAL_EQUITY</stp>
        <tr r="A226" s="1"/>
      </tp>
      <tp t="s">
        <v>#N/A Requesting Data...</v>
        <stp/>
        <stp>##V3_BFIELDINFOV12</stp>
        <stp>[ticker_list (1).xlsx]Ticker!R237C1</stp>
        <stp>TOTAL_EQUITY</stp>
        <tr r="A237" s="1"/>
      </tp>
      <tp t="s">
        <v>#N/A Requesting Data...</v>
        <stp/>
        <stp>##V3_BFIELDINFOV12</stp>
        <stp>[ticker_list (1).xlsx]Ticker!R281C1</stp>
        <stp>TOTAL_EQUITY</stp>
        <tr r="A281" s="1"/>
      </tp>
      <tp t="s">
        <v>#N/A Requesting Data...</v>
        <stp/>
        <stp>##V3_BFIELDINFOV12</stp>
        <stp>[ticker_list (1).xlsx]Ticker!R292C1</stp>
        <stp>TOTAL_EQUITY</stp>
        <tr r="A292" s="1"/>
      </tp>
      <tp t="s">
        <v>#N/A Requesting Data...</v>
        <stp/>
        <stp>##V3_BFIELDINFOV12</stp>
        <stp>[ticker_list (1).xlsx]Ticker!R941C1</stp>
        <stp>TOTAL_EQUITY</stp>
        <tr r="A941" s="1"/>
      </tp>
      <tp t="s">
        <v>#N/A Requesting Data...</v>
        <stp/>
        <stp>##V3_BFIELDINFOV12</stp>
        <stp>[ticker_list (1).xlsx]Ticker!R952C1</stp>
        <stp>TOTAL_EQUITY</stp>
        <tr r="A952" s="1"/>
      </tp>
      <tp t="s">
        <v>#N/A Requesting Data...</v>
        <stp/>
        <stp>##V3_BFIELDINFOV12</stp>
        <stp>[ticker_list (1).xlsx]Ticker!R963C1</stp>
        <stp>TOTAL_EQUITY</stp>
        <tr r="A963" s="1"/>
      </tp>
      <tp t="s">
        <v>#N/A Requesting Data...</v>
        <stp/>
        <stp>##V3_BFIELDINFOV12</stp>
        <stp>[ticker_list (1).xlsx]Ticker!R974C1</stp>
        <stp>TOTAL_EQUITY</stp>
        <tr r="A974" s="1"/>
      </tp>
      <tp t="s">
        <v>#N/A Requesting Data...</v>
        <stp/>
        <stp>##V3_BFIELDINFOV12</stp>
        <stp>[ticker_list (1).xlsx]Ticker!R908C1</stp>
        <stp>TOTAL_EQUITY</stp>
        <tr r="A908" s="1"/>
      </tp>
      <tp t="s">
        <v>#N/A Requesting Data...</v>
        <stp/>
        <stp>##V3_BFIELDINFOV12</stp>
        <stp>[ticker_list (1).xlsx]Ticker!R919C1</stp>
        <stp>TOTAL_EQUITY</stp>
        <tr r="A919" s="1"/>
      </tp>
      <tp t="s">
        <v>#N/A Requesting Data...</v>
        <stp/>
        <stp>##V3_BFIELDINFOV12</stp>
        <stp>[ticker_list (1).xlsx]Ticker!R930C1</stp>
        <stp>TOTAL_EQUITY</stp>
        <tr r="A930" s="1"/>
      </tp>
      <tp t="s">
        <v>#N/A Requesting Data...</v>
        <stp/>
        <stp>##V3_BFIELDINFOV12</stp>
        <stp>[ticker_list (1).xlsx]Ticker!R985C1</stp>
        <stp>TOTAL_EQUITY</stp>
        <tr r="A985" s="1"/>
      </tp>
      <tp t="s">
        <v>#N/A Requesting Data...</v>
        <stp/>
        <stp>##V3_BFIELDINFOV12</stp>
        <stp>[ticker_list (1).xlsx]Ticker!R996C1</stp>
        <stp>TOTAL_EQUITY</stp>
        <tr r="A996" s="1"/>
      </tp>
      <tp t="s">
        <v>#N/A Requesting Data...</v>
        <stp/>
        <stp>##V3_BFIELDINFOV12</stp>
        <stp>[ticker_list (1).xlsx]Ticker!R842C1</stp>
        <stp>TOTAL_EQUITY</stp>
        <tr r="A842" s="1"/>
      </tp>
      <tp t="s">
        <v>#N/A Requesting Data...</v>
        <stp/>
        <stp>##V3_BFIELDINFOV12</stp>
        <stp>[ticker_list (1).xlsx]Ticker!R853C1</stp>
        <stp>TOTAL_EQUITY</stp>
        <tr r="A853" s="1"/>
      </tp>
      <tp t="s">
        <v>#N/A Requesting Data...</v>
        <stp/>
        <stp>##V3_BFIELDINFOV12</stp>
        <stp>[ticker_list (1).xlsx]Ticker!R864C1</stp>
        <stp>TOTAL_EQUITY</stp>
        <tr r="A864" s="1"/>
      </tp>
      <tp t="s">
        <v>#N/A Requesting Data...</v>
        <stp/>
        <stp>##V3_BFIELDINFOV12</stp>
        <stp>[ticker_list (1).xlsx]Ticker!R875C1</stp>
        <stp>TOTAL_EQUITY</stp>
        <tr r="A875" s="1"/>
      </tp>
      <tp t="s">
        <v>#N/A Requesting Data...</v>
        <stp/>
        <stp>##V3_BFIELDINFOV12</stp>
        <stp>[ticker_list (1).xlsx]Ticker!R809C1</stp>
        <stp>TOTAL_EQUITY</stp>
        <tr r="A809" s="1"/>
      </tp>
      <tp t="s">
        <v>#N/A Requesting Data...</v>
        <stp/>
        <stp>##V3_BFIELDINFOV12</stp>
        <stp>[ticker_list (1).xlsx]Ticker!R820C1</stp>
        <stp>TOTAL_EQUITY</stp>
        <tr r="A820" s="1"/>
      </tp>
      <tp t="s">
        <v>#N/A Requesting Data...</v>
        <stp/>
        <stp>##V3_BFIELDINFOV12</stp>
        <stp>[ticker_list (1).xlsx]Ticker!R831C1</stp>
        <stp>TOTAL_EQUITY</stp>
        <tr r="A831" s="1"/>
      </tp>
      <tp t="s">
        <v>#N/A Requesting Data...</v>
        <stp/>
        <stp>##V3_BFIELDINFOV12</stp>
        <stp>[ticker_list (1).xlsx]Ticker!R886C1</stp>
        <stp>TOTAL_EQUITY</stp>
        <tr r="A886" s="1"/>
      </tp>
      <tp t="s">
        <v>#N/A Requesting Data...</v>
        <stp/>
        <stp>##V3_BFIELDINFOV12</stp>
        <stp>[ticker_list (1).xlsx]Ticker!R897C1</stp>
        <stp>TOTAL_EQUITY</stp>
        <tr r="A897" s="1"/>
      </tp>
      <tp t="s">
        <v>#N/A Requesting Data...</v>
        <stp/>
        <stp>##V3_BFIELDINFOV12</stp>
        <stp>[ticker_list (1).xlsx]Ticker!R11C1</stp>
        <stp>CF_DVD_PAID</stp>
        <tr r="A11" s="1"/>
      </tp>
      <tp t="s">
        <v>#N/A Requesting Data...</v>
        <stp/>
        <stp>##V3_BFIELDINFOV12</stp>
        <stp>[ticker_list (1).xlsx]Sheet4!R83C1</stp>
        <stp>BS_TOT_ASSET</stp>
        <tr r="A83" s="4"/>
      </tp>
      <tp t="s">
        <v>#N/A Requesting Data...</v>
        <stp/>
        <stp>##V3_BFIELDINFOV12</stp>
        <stp>[ticker_list (1).xlsx]Sheet4!R94C1</stp>
        <stp>BS_TOT_ASSET</stp>
        <tr r="A94" s="4"/>
      </tp>
      <tp t="s">
        <v>#N/A Requesting Data...</v>
        <stp/>
        <stp>##V3_BFIELDINFOV12</stp>
        <stp>[ticker_list (1).xlsx]Sheet4!R28C1</stp>
        <stp>BS_TOT_ASSET</stp>
        <tr r="A28" s="4"/>
      </tp>
      <tp t="s">
        <v>#N/A Requesting Data...</v>
        <stp/>
        <stp>##V3_BFIELDINFOV12</stp>
        <stp>[ticker_list (1).xlsx]Sheet4!R39C1</stp>
        <stp>BS_TOT_ASSET</stp>
        <tr r="A39" s="4"/>
      </tp>
      <tp t="s">
        <v>#N/A Requesting Data...</v>
        <stp/>
        <stp>##V3_BFIELDINFOV12</stp>
        <stp>[ticker_list (1).xlsx]Sheet4!R17C1</stp>
        <stp>BS_TOT_ASSET</stp>
        <tr r="A17" s="4"/>
      </tp>
      <tp t="s">
        <v>#N/A Requesting Data...</v>
        <stp/>
        <stp>##V3_BFIELDINFOV12</stp>
        <stp>[ticker_list (1).xlsx]Sheet4!R61C1</stp>
        <stp>BS_TOT_ASSET</stp>
        <tr r="A61" s="4"/>
      </tp>
      <tp t="s">
        <v>#N/A Requesting Data...</v>
        <stp/>
        <stp>##V3_BFIELDINFOV12</stp>
        <stp>[ticker_list (1).xlsx]Sheet4!R72C1</stp>
        <stp>BS_TOT_ASSET</stp>
        <tr r="A72" s="4"/>
      </tp>
      <tp t="s">
        <v>#N/A Requesting Data...</v>
        <stp/>
        <stp>##V3_BFIELDINFOV12</stp>
        <stp>[ticker_list (1).xlsx]Sheet4!R50C1</stp>
        <stp>BS_TOT_ASSET</stp>
        <tr r="A50" s="4"/>
      </tp>
      <tp t="s">
        <v>#N/A Requesting Data...</v>
        <stp/>
        <stp>##V3_BFIELDINFOV12</stp>
        <stp>[ticker_list (1).xlsx]Ticker!R22C1</stp>
        <stp>CF_DVD_PAID</stp>
        <tr r="A22" s="1"/>
      </tp>
      <tp t="s">
        <v>#N/A Requesting Data...</v>
        <stp/>
        <stp>##V3_BFIELDINFOV12</stp>
        <stp>[ticker_list (1).xlsx]Sheet4!R391C1</stp>
        <stp>BS_TOT_ASSET</stp>
        <tr r="A391" s="4"/>
      </tp>
      <tp t="s">
        <v>#N/A Requesting Data...</v>
        <stp/>
        <stp>##V3_BFIELDINFOV12</stp>
        <stp>[ticker_list (1).xlsx]Sheet4!R380C1</stp>
        <stp>BS_TOT_ASSET</stp>
        <tr r="A380" s="4"/>
      </tp>
      <tp t="s">
        <v>#N/A Requesting Data...</v>
        <stp/>
        <stp>##V3_BFIELDINFOV12</stp>
        <stp>[ticker_list (1).xlsx]Sheet4!R336C1</stp>
        <stp>BS_TOT_ASSET</stp>
        <tr r="A336" s="4"/>
      </tp>
      <tp t="s">
        <v>#N/A Requesting Data...</v>
        <stp/>
        <stp>##V3_BFIELDINFOV12</stp>
        <stp>[ticker_list (1).xlsx]Sheet4!R325C1</stp>
        <stp>BS_TOT_ASSET</stp>
        <tr r="A325" s="4"/>
      </tp>
      <tp t="s">
        <v>#N/A Requesting Data...</v>
        <stp/>
        <stp>##V3_BFIELDINFOV12</stp>
        <stp>[ticker_list (1).xlsx]Sheet4!R314C1</stp>
        <stp>BS_TOT_ASSET</stp>
        <tr r="A314" s="4"/>
      </tp>
      <tp t="s">
        <v>#N/A Requesting Data...</v>
        <stp/>
        <stp>##V3_BFIELDINFOV12</stp>
        <stp>[ticker_list (1).xlsx]Sheet4!R303C1</stp>
        <stp>BS_TOT_ASSET</stp>
        <tr r="A303" s="4"/>
      </tp>
      <tp t="s">
        <v>#N/A Requesting Data...</v>
        <stp/>
        <stp>##V3_BFIELDINFOV12</stp>
        <stp>[ticker_list (1).xlsx]Sheet4!R369C1</stp>
        <stp>BS_TOT_ASSET</stp>
        <tr r="A369" s="4"/>
      </tp>
      <tp t="s">
        <v>#N/A Requesting Data...</v>
        <stp/>
        <stp>##V3_BFIELDINFOV12</stp>
        <stp>[ticker_list (1).xlsx]Sheet4!R358C1</stp>
        <stp>BS_TOT_ASSET</stp>
        <tr r="A358" s="4"/>
      </tp>
      <tp t="s">
        <v>#N/A Requesting Data...</v>
        <stp/>
        <stp>##V3_BFIELDINFOV12</stp>
        <stp>[ticker_list (1).xlsx]Sheet4!R347C1</stp>
        <stp>BS_TOT_ASSET</stp>
        <tr r="A347" s="4"/>
      </tp>
      <tp t="s">
        <v>#N/A Requesting Data...</v>
        <stp/>
        <stp>##V3_BFIELDINFOV12</stp>
        <stp>[ticker_list (1).xlsx]Sheet4!R292C1</stp>
        <stp>BS_TOT_ASSET</stp>
        <tr r="A292" s="4"/>
      </tp>
      <tp t="s">
        <v>#N/A Requesting Data...</v>
        <stp/>
        <stp>##V3_BFIELDINFOV12</stp>
        <stp>[ticker_list (1).xlsx]Sheet4!R281C1</stp>
        <stp>BS_TOT_ASSET</stp>
        <tr r="A281" s="4"/>
      </tp>
      <tp t="s">
        <v>#N/A Requesting Data...</v>
        <stp/>
        <stp>##V3_BFIELDINFOV12</stp>
        <stp>[ticker_list (1).xlsx]Sheet4!R237C1</stp>
        <stp>BS_TOT_ASSET</stp>
        <tr r="A237" s="4"/>
      </tp>
      <tp t="s">
        <v>#N/A Requesting Data...</v>
        <stp/>
        <stp>##V3_BFIELDINFOV12</stp>
        <stp>[ticker_list (1).xlsx]Sheet4!R226C1</stp>
        <stp>BS_TOT_ASSET</stp>
        <tr r="A226" s="4"/>
      </tp>
      <tp t="s">
        <v>#N/A Requesting Data...</v>
        <stp/>
        <stp>##V3_BFIELDINFOV12</stp>
        <stp>[ticker_list (1).xlsx]Sheet4!R215C1</stp>
        <stp>BS_TOT_ASSET</stp>
        <tr r="A215" s="4"/>
      </tp>
      <tp t="s">
        <v>#N/A Requesting Data...</v>
        <stp/>
        <stp>##V3_BFIELDINFOV12</stp>
        <stp>[ticker_list (1).xlsx]Sheet4!R204C1</stp>
        <stp>BS_TOT_ASSET</stp>
        <tr r="A204" s="4"/>
      </tp>
      <tp t="s">
        <v>#N/A Requesting Data...</v>
        <stp/>
        <stp>##V3_BFIELDINFOV12</stp>
        <stp>[ticker_list (1).xlsx]Sheet4!R270C1</stp>
        <stp>BS_TOT_ASSET</stp>
        <tr r="A270" s="4"/>
      </tp>
      <tp t="s">
        <v>#N/A Requesting Data...</v>
        <stp/>
        <stp>##V3_BFIELDINFOV12</stp>
        <stp>[ticker_list (1).xlsx]Sheet4!R259C1</stp>
        <stp>BS_TOT_ASSET</stp>
        <tr r="A259" s="4"/>
      </tp>
      <tp t="s">
        <v>#N/A Requesting Data...</v>
        <stp/>
        <stp>##V3_BFIELDINFOV12</stp>
        <stp>[ticker_list (1).xlsx]Sheet4!R248C1</stp>
        <stp>BS_TOT_ASSET</stp>
        <tr r="A248" s="4"/>
      </tp>
      <tp t="s">
        <v>#N/A Requesting Data...</v>
        <stp/>
        <stp>##V3_BFIELDINFOV12</stp>
        <stp>[ticker_list (1).xlsx]Sheet4!R193C1</stp>
        <stp>BS_TOT_ASSET</stp>
        <tr r="A193" s="4"/>
      </tp>
      <tp t="s">
        <v>#N/A Requesting Data...</v>
        <stp/>
        <stp>##V3_BFIELDINFOV12</stp>
        <stp>[ticker_list (1).xlsx]Sheet4!R182C1</stp>
        <stp>BS_TOT_ASSET</stp>
        <tr r="A182" s="4"/>
      </tp>
      <tp t="s">
        <v>#N/A Requesting Data...</v>
        <stp/>
        <stp>##V3_BFIELDINFOV12</stp>
        <stp>[ticker_list (1).xlsx]Sheet4!R138C1</stp>
        <stp>BS_TOT_ASSET</stp>
        <tr r="A138" s="4"/>
      </tp>
      <tp t="s">
        <v>#N/A Requesting Data...</v>
        <stp/>
        <stp>##V3_BFIELDINFOV12</stp>
        <stp>[ticker_list (1).xlsx]Sheet4!R127C1</stp>
        <stp>BS_TOT_ASSET</stp>
        <tr r="A127" s="4"/>
      </tp>
      <tp t="s">
        <v>#N/A Requesting Data...</v>
        <stp/>
        <stp>##V3_BFIELDINFOV12</stp>
        <stp>[ticker_list (1).xlsx]Sheet4!R116C1</stp>
        <stp>BS_TOT_ASSET</stp>
        <tr r="A116" s="4"/>
      </tp>
      <tp t="s">
        <v>#N/A Requesting Data...</v>
        <stp/>
        <stp>##V3_BFIELDINFOV12</stp>
        <stp>[ticker_list (1).xlsx]Sheet4!R105C1</stp>
        <stp>BS_TOT_ASSET</stp>
        <tr r="A105" s="4"/>
      </tp>
      <tp t="s">
        <v>#N/A Requesting Data...</v>
        <stp/>
        <stp>##V3_BFIELDINFOV12</stp>
        <stp>[ticker_list (1).xlsx]Sheet4!R171C1</stp>
        <stp>BS_TOT_ASSET</stp>
        <tr r="A171" s="4"/>
      </tp>
      <tp t="s">
        <v>#N/A Requesting Data...</v>
        <stp/>
        <stp>##V3_BFIELDINFOV12</stp>
        <stp>[ticker_list (1).xlsx]Sheet4!R160C1</stp>
        <stp>BS_TOT_ASSET</stp>
        <tr r="A160" s="4"/>
      </tp>
      <tp t="s">
        <v>#N/A Requesting Data...</v>
        <stp/>
        <stp>##V3_BFIELDINFOV12</stp>
        <stp>[ticker_list (1).xlsx]Sheet4!R149C1</stp>
        <stp>BS_TOT_ASSET</stp>
        <tr r="A149" s="4"/>
      </tp>
      <tp t="s">
        <v>#N/A Requesting Data...</v>
        <stp/>
        <stp>##V3_BFIELDINFOV12</stp>
        <stp>[ticker_list (1).xlsx]Sheet4!R798C1</stp>
        <stp>BS_TOT_ASSET</stp>
        <tr r="A798" s="4"/>
      </tp>
      <tp t="s">
        <v>#N/A Requesting Data...</v>
        <stp/>
        <stp>##V3_BFIELDINFOV12</stp>
        <stp>[ticker_list (1).xlsx]Sheet4!R787C1</stp>
        <stp>BS_TOT_ASSET</stp>
        <tr r="A787" s="4"/>
      </tp>
      <tp t="s">
        <v>#N/A Requesting Data...</v>
        <stp/>
        <stp>##V3_BFIELDINFOV12</stp>
        <stp>[ticker_list (1).xlsx]Sheet4!R732C1</stp>
        <stp>BS_TOT_ASSET</stp>
        <tr r="A732" s="4"/>
      </tp>
      <tp t="s">
        <v>#N/A Requesting Data...</v>
        <stp/>
        <stp>##V3_BFIELDINFOV12</stp>
        <stp>[ticker_list (1).xlsx]Sheet4!R721C1</stp>
        <stp>BS_TOT_ASSET</stp>
        <tr r="A721" s="4"/>
      </tp>
      <tp t="s">
        <v>#N/A Requesting Data...</v>
        <stp/>
        <stp>##V3_BFIELDINFOV12</stp>
        <stp>[ticker_list (1).xlsx]Sheet4!R710C1</stp>
        <stp>BS_TOT_ASSET</stp>
        <tr r="A710" s="4"/>
      </tp>
      <tp t="s">
        <v>#N/A Requesting Data...</v>
        <stp/>
        <stp>##V3_BFIELDINFOV12</stp>
        <stp>[ticker_list (1).xlsx]Sheet4!R776C1</stp>
        <stp>BS_TOT_ASSET</stp>
        <tr r="A776" s="4"/>
      </tp>
      <tp t="s">
        <v>#N/A Requesting Data...</v>
        <stp/>
        <stp>##V3_BFIELDINFOV12</stp>
        <stp>[ticker_list (1).xlsx]Sheet4!R765C1</stp>
        <stp>BS_TOT_ASSET</stp>
        <tr r="A765" s="4"/>
      </tp>
      <tp t="s">
        <v>#N/A Requesting Data...</v>
        <stp/>
        <stp>##V3_BFIELDINFOV12</stp>
        <stp>[ticker_list (1).xlsx]Sheet4!R754C1</stp>
        <stp>BS_TOT_ASSET</stp>
        <tr r="A754" s="4"/>
      </tp>
      <tp t="s">
        <v>#N/A Requesting Data...</v>
        <stp/>
        <stp>##V3_BFIELDINFOV12</stp>
        <stp>[ticker_list (1).xlsx]Sheet4!R743C1</stp>
        <stp>BS_TOT_ASSET</stp>
        <tr r="A743" s="4"/>
      </tp>
      <tp t="s">
        <v>#N/A Requesting Data...</v>
        <stp/>
        <stp>##V3_BFIELDINFOV12</stp>
        <stp>[ticker_list (1).xlsx]Sheet4!R699C1</stp>
        <stp>BS_TOT_ASSET</stp>
        <tr r="A699" s="4"/>
      </tp>
      <tp t="s">
        <v>#N/A Requesting Data...</v>
        <stp/>
        <stp>##V3_BFIELDINFOV12</stp>
        <stp>[ticker_list (1).xlsx]Sheet4!R688C1</stp>
        <stp>BS_TOT_ASSET</stp>
        <tr r="A688" s="4"/>
      </tp>
      <tp t="s">
        <v>#N/A Requesting Data...</v>
        <stp/>
        <stp>##V3_BFIELDINFOV12</stp>
        <stp>[ticker_list (1).xlsx]Sheet4!R633C1</stp>
        <stp>BS_TOT_ASSET</stp>
        <tr r="A633" s="4"/>
      </tp>
      <tp t="s">
        <v>#N/A Requesting Data...</v>
        <stp/>
        <stp>##V3_BFIELDINFOV12</stp>
        <stp>[ticker_list (1).xlsx]Sheet4!R622C1</stp>
        <stp>BS_TOT_ASSET</stp>
        <tr r="A622" s="4"/>
      </tp>
      <tp t="s">
        <v>#N/A Requesting Data...</v>
        <stp/>
        <stp>##V3_BFIELDINFOV12</stp>
        <stp>[ticker_list (1).xlsx]Sheet4!R611C1</stp>
        <stp>BS_TOT_ASSET</stp>
        <tr r="A611" s="4"/>
      </tp>
      <tp t="s">
        <v>#N/A Requesting Data...</v>
        <stp/>
        <stp>##V3_BFIELDINFOV12</stp>
        <stp>[ticker_list (1).xlsx]Sheet4!R600C1</stp>
        <stp>BS_TOT_ASSET</stp>
        <tr r="A600" s="4"/>
      </tp>
      <tp t="s">
        <v>#N/A Requesting Data...</v>
        <stp/>
        <stp>##V3_BFIELDINFOV12</stp>
        <stp>[ticker_list (1).xlsx]Sheet4!R677C1</stp>
        <stp>BS_TOT_ASSET</stp>
        <tr r="A677" s="4"/>
      </tp>
      <tp t="s">
        <v>#N/A Requesting Data...</v>
        <stp/>
        <stp>##V3_BFIELDINFOV12</stp>
        <stp>[ticker_list (1).xlsx]Sheet4!R666C1</stp>
        <stp>BS_TOT_ASSET</stp>
        <tr r="A666" s="4"/>
      </tp>
      <tp t="s">
        <v>#N/A Requesting Data...</v>
        <stp/>
        <stp>##V3_BFIELDINFOV12</stp>
        <stp>[ticker_list (1).xlsx]Sheet4!R655C1</stp>
        <stp>BS_TOT_ASSET</stp>
        <tr r="A655" s="4"/>
      </tp>
      <tp t="s">
        <v>#N/A Requesting Data...</v>
        <stp/>
        <stp>##V3_BFIELDINFOV12</stp>
        <stp>[ticker_list (1).xlsx]Sheet4!R644C1</stp>
        <stp>BS_TOT_ASSET</stp>
        <tr r="A644" s="4"/>
      </tp>
      <tp t="s">
        <v>#N/A Requesting Data...</v>
        <stp/>
        <stp>##V3_BFIELDINFOV12</stp>
        <stp>[ticker_list (1).xlsx]Sheet4!R589C1</stp>
        <stp>BS_TOT_ASSET</stp>
        <tr r="A589" s="4"/>
      </tp>
      <tp t="s">
        <v>#N/A Requesting Data...</v>
        <stp/>
        <stp>##V3_BFIELDINFOV12</stp>
        <stp>[ticker_list (1).xlsx]Sheet4!R534C1</stp>
        <stp>BS_TOT_ASSET</stp>
        <tr r="A534" s="4"/>
      </tp>
      <tp t="s">
        <v>#N/A Requesting Data...</v>
        <stp/>
        <stp>##V3_BFIELDINFOV12</stp>
        <stp>[ticker_list (1).xlsx]Sheet4!R523C1</stp>
        <stp>BS_TOT_ASSET</stp>
        <tr r="A523" s="4"/>
      </tp>
      <tp t="s">
        <v>#N/A Requesting Data...</v>
        <stp/>
        <stp>##V3_BFIELDINFOV12</stp>
        <stp>[ticker_list (1).xlsx]Sheet4!R512C1</stp>
        <stp>BS_TOT_ASSET</stp>
        <tr r="A512" s="4"/>
      </tp>
      <tp t="s">
        <v>#N/A Requesting Data...</v>
        <stp/>
        <stp>##V3_BFIELDINFOV12</stp>
        <stp>[ticker_list (1).xlsx]Sheet4!R501C1</stp>
        <stp>BS_TOT_ASSET</stp>
        <tr r="A501" s="4"/>
      </tp>
      <tp t="s">
        <v>#N/A Requesting Data...</v>
        <stp/>
        <stp>##V3_BFIELDINFOV12</stp>
        <stp>[ticker_list (1).xlsx]Sheet4!R578C1</stp>
        <stp>BS_TOT_ASSET</stp>
        <tr r="A578" s="4"/>
      </tp>
      <tp t="s">
        <v>#N/A Requesting Data...</v>
        <stp/>
        <stp>##V3_BFIELDINFOV12</stp>
        <stp>[ticker_list (1).xlsx]Sheet4!R567C1</stp>
        <stp>BS_TOT_ASSET</stp>
        <tr r="A567" s="4"/>
      </tp>
      <tp t="s">
        <v>#N/A Requesting Data...</v>
        <stp/>
        <stp>##V3_BFIELDINFOV12</stp>
        <stp>[ticker_list (1).xlsx]Sheet4!R556C1</stp>
        <stp>BS_TOT_ASSET</stp>
        <tr r="A556" s="4"/>
      </tp>
      <tp t="s">
        <v>#N/A Requesting Data...</v>
        <stp/>
        <stp>##V3_BFIELDINFOV12</stp>
        <stp>[ticker_list (1).xlsx]Sheet4!R545C1</stp>
        <stp>BS_TOT_ASSET</stp>
        <tr r="A545" s="4"/>
      </tp>
      <tp t="s">
        <v>#N/A Requesting Data...</v>
        <stp/>
        <stp>##V3_BFIELDINFOV12</stp>
        <stp>[ticker_list (1).xlsx]Sheet4!R490C1</stp>
        <stp>BS_TOT_ASSET</stp>
        <tr r="A490" s="4"/>
      </tp>
      <tp t="s">
        <v>#N/A Requesting Data...</v>
        <stp/>
        <stp>##V3_BFIELDINFOV12</stp>
        <stp>[ticker_list (1).xlsx]Sheet4!R435C1</stp>
        <stp>BS_TOT_ASSET</stp>
        <tr r="A435" s="4"/>
      </tp>
      <tp t="s">
        <v>#N/A Requesting Data...</v>
        <stp/>
        <stp>##V3_BFIELDINFOV12</stp>
        <stp>[ticker_list (1).xlsx]Sheet4!R424C1</stp>
        <stp>BS_TOT_ASSET</stp>
        <tr r="A424" s="4"/>
      </tp>
      <tp t="s">
        <v>#N/A Requesting Data...</v>
        <stp/>
        <stp>##V3_BFIELDINFOV12</stp>
        <stp>[ticker_list (1).xlsx]Sheet4!R413C1</stp>
        <stp>BS_TOT_ASSET</stp>
        <tr r="A413" s="4"/>
      </tp>
      <tp t="s">
        <v>#N/A Requesting Data...</v>
        <stp/>
        <stp>##V3_BFIELDINFOV12</stp>
        <stp>[ticker_list (1).xlsx]Sheet4!R402C1</stp>
        <stp>BS_TOT_ASSET</stp>
        <tr r="A402" s="4"/>
      </tp>
      <tp t="s">
        <v>#N/A Requesting Data...</v>
        <stp/>
        <stp>##V3_BFIELDINFOV12</stp>
        <stp>[ticker_list (1).xlsx]Sheet4!R479C1</stp>
        <stp>BS_TOT_ASSET</stp>
        <tr r="A479" s="4"/>
      </tp>
      <tp t="s">
        <v>#N/A Requesting Data...</v>
        <stp/>
        <stp>##V3_BFIELDINFOV12</stp>
        <stp>[ticker_list (1).xlsx]Sheet4!R468C1</stp>
        <stp>BS_TOT_ASSET</stp>
        <tr r="A468" s="4"/>
      </tp>
      <tp t="s">
        <v>#N/A Requesting Data...</v>
        <stp/>
        <stp>##V3_BFIELDINFOV12</stp>
        <stp>[ticker_list (1).xlsx]Sheet4!R457C1</stp>
        <stp>BS_TOT_ASSET</stp>
        <tr r="A457" s="4"/>
      </tp>
      <tp t="s">
        <v>#N/A Requesting Data...</v>
        <stp/>
        <stp>##V3_BFIELDINFOV12</stp>
        <stp>[ticker_list (1).xlsx]Sheet4!R446C1</stp>
        <stp>BS_TOT_ASSET</stp>
        <tr r="A446" s="4"/>
      </tp>
      <tp t="s">
        <v>#N/A Requesting Data...</v>
        <stp/>
        <stp>##V3_BFIELDINFOV12</stp>
        <stp>[ticker_list (1).xlsx]Sheet4!R996C1</stp>
        <stp>BS_TOT_ASSET</stp>
        <tr r="A996" s="4"/>
      </tp>
      <tp t="s">
        <v>#N/A Requesting Data...</v>
        <stp/>
        <stp>##V3_BFIELDINFOV12</stp>
        <stp>[ticker_list (1).xlsx]Sheet4!R985C1</stp>
        <stp>BS_TOT_ASSET</stp>
        <tr r="A985" s="4"/>
      </tp>
      <tp t="s">
        <v>#N/A Requesting Data...</v>
        <stp/>
        <stp>##V3_BFIELDINFOV12</stp>
        <stp>[ticker_list (1).xlsx]Sheet4!R930C1</stp>
        <stp>BS_TOT_ASSET</stp>
        <tr r="A930" s="4"/>
      </tp>
      <tp t="s">
        <v>#N/A Requesting Data...</v>
        <stp/>
        <stp>##V3_BFIELDINFOV12</stp>
        <stp>[ticker_list (1).xlsx]Sheet4!R919C1</stp>
        <stp>BS_TOT_ASSET</stp>
        <tr r="A919" s="4"/>
      </tp>
      <tp t="s">
        <v>#N/A Requesting Data...</v>
        <stp/>
        <stp>##V3_BFIELDINFOV12</stp>
        <stp>[ticker_list (1).xlsx]Sheet4!R908C1</stp>
        <stp>BS_TOT_ASSET</stp>
        <tr r="A908" s="4"/>
      </tp>
      <tp t="s">
        <v>#N/A Requesting Data...</v>
        <stp/>
        <stp>##V3_BFIELDINFOV12</stp>
        <stp>[ticker_list (1).xlsx]Sheet4!R974C1</stp>
        <stp>BS_TOT_ASSET</stp>
        <tr r="A974" s="4"/>
      </tp>
      <tp t="s">
        <v>#N/A Requesting Data...</v>
        <stp/>
        <stp>##V3_BFIELDINFOV12</stp>
        <stp>[ticker_list (1).xlsx]Sheet4!R963C1</stp>
        <stp>BS_TOT_ASSET</stp>
        <tr r="A963" s="4"/>
      </tp>
      <tp t="s">
        <v>#N/A Requesting Data...</v>
        <stp/>
        <stp>##V3_BFIELDINFOV12</stp>
        <stp>[ticker_list (1).xlsx]Sheet4!R952C1</stp>
        <stp>BS_TOT_ASSET</stp>
        <tr r="A952" s="4"/>
      </tp>
      <tp t="s">
        <v>#N/A Requesting Data...</v>
        <stp/>
        <stp>##V3_BFIELDINFOV12</stp>
        <stp>[ticker_list (1).xlsx]Sheet4!R941C1</stp>
        <stp>BS_TOT_ASSET</stp>
        <tr r="A941" s="4"/>
      </tp>
      <tp t="s">
        <v>#N/A Requesting Data...</v>
        <stp/>
        <stp>##V3_BFIELDINFOV12</stp>
        <stp>[ticker_list (1).xlsx]Sheet4!R897C1</stp>
        <stp>BS_TOT_ASSET</stp>
        <tr r="A897" s="4"/>
      </tp>
      <tp t="s">
        <v>#N/A Requesting Data...</v>
        <stp/>
        <stp>##V3_BFIELDINFOV12</stp>
        <stp>[ticker_list (1).xlsx]Sheet4!R886C1</stp>
        <stp>BS_TOT_ASSET</stp>
        <tr r="A886" s="4"/>
      </tp>
      <tp t="s">
        <v>#N/A Requesting Data...</v>
        <stp/>
        <stp>##V3_BFIELDINFOV12</stp>
        <stp>[ticker_list (1).xlsx]Sheet4!R831C1</stp>
        <stp>BS_TOT_ASSET</stp>
        <tr r="A831" s="4"/>
      </tp>
      <tp t="s">
        <v>#N/A Requesting Data...</v>
        <stp/>
        <stp>##V3_BFIELDINFOV12</stp>
        <stp>[ticker_list (1).xlsx]Sheet4!R820C1</stp>
        <stp>BS_TOT_ASSET</stp>
        <tr r="A820" s="4"/>
      </tp>
      <tp t="s">
        <v>#N/A Requesting Data...</v>
        <stp/>
        <stp>##V3_BFIELDINFOV12</stp>
        <stp>[ticker_list (1).xlsx]Sheet4!R809C1</stp>
        <stp>BS_TOT_ASSET</stp>
        <tr r="A809" s="4"/>
      </tp>
      <tp t="s">
        <v>#N/A Requesting Data...</v>
        <stp/>
        <stp>##V3_BFIELDINFOV12</stp>
        <stp>[ticker_list (1).xlsx]Sheet4!R875C1</stp>
        <stp>BS_TOT_ASSET</stp>
        <tr r="A875" s="4"/>
      </tp>
      <tp t="s">
        <v>#N/A Requesting Data...</v>
        <stp/>
        <stp>##V3_BFIELDINFOV12</stp>
        <stp>[ticker_list (1).xlsx]Sheet4!R864C1</stp>
        <stp>BS_TOT_ASSET</stp>
        <tr r="A864" s="4"/>
      </tp>
      <tp t="s">
        <v>#N/A Requesting Data...</v>
        <stp/>
        <stp>##V3_BFIELDINFOV12</stp>
        <stp>[ticker_list (1).xlsx]Sheet4!R853C1</stp>
        <stp>BS_TOT_ASSET</stp>
        <tr r="A853" s="4"/>
      </tp>
      <tp t="s">
        <v>#N/A Requesting Data...</v>
        <stp/>
        <stp>##V3_BFIELDINFOV12</stp>
        <stp>[ticker_list (1).xlsx]Sheet4!R842C1</stp>
        <stp>BS_TOT_ASSET</stp>
        <tr r="A842" s="4"/>
      </tp>
      <tp t="s">
        <v>#N/A Requesting Data...</v>
        <stp/>
        <stp>##V3_BFIELDINFOV12</stp>
        <stp>[ticker_list (1).xlsx]Ticker!R1085C1</stp>
        <stp>BS_TOT_ASSET</stp>
        <tr r="A1085" s="1"/>
      </tp>
      <tp t="s">
        <v>#N/A Requesting Data...</v>
        <stp/>
        <stp>##V3_BFIELDINFOV12</stp>
        <stp>[ticker_list (1).xlsx]Ticker!R1096C1</stp>
        <stp>BS_TOT_ASSET</stp>
        <tr r="A1096" s="1"/>
      </tp>
      <tp t="s">
        <v>#N/A Requesting Data...</v>
        <stp/>
        <stp>##V3_BFIELDINFOV12</stp>
        <stp>[ticker_list (1).xlsx]Ticker!R1030C1</stp>
        <stp>BS_TOT_ASSET</stp>
        <tr r="A1030" s="1"/>
      </tp>
      <tp t="s">
        <v>#N/A Requesting Data...</v>
        <stp/>
        <stp>##V3_BFIELDINFOV12</stp>
        <stp>[ticker_list (1).xlsx]Ticker!R1008C1</stp>
        <stp>BS_TOT_ASSET</stp>
        <tr r="A1008" s="1"/>
      </tp>
      <tp t="s">
        <v>#N/A Requesting Data...</v>
        <stp/>
        <stp>##V3_BFIELDINFOV12</stp>
        <stp>[ticker_list (1).xlsx]Ticker!R1019C1</stp>
        <stp>BS_TOT_ASSET</stp>
        <tr r="A1019" s="1"/>
      </tp>
      <tp t="s">
        <v>#N/A Requesting Data...</v>
        <stp/>
        <stp>##V3_BFIELDINFOV12</stp>
        <stp>[ticker_list (1).xlsx]Ticker!R1063C1</stp>
        <stp>BS_TOT_ASSET</stp>
        <tr r="A1063" s="1"/>
      </tp>
      <tp t="s">
        <v>#N/A Requesting Data...</v>
        <stp/>
        <stp>##V3_BFIELDINFOV12</stp>
        <stp>[ticker_list (1).xlsx]Ticker!R1074C1</stp>
        <stp>BS_TOT_ASSET</stp>
        <tr r="A1074" s="1"/>
      </tp>
      <tp t="s">
        <v>#N/A Requesting Data...</v>
        <stp/>
        <stp>##V3_BFIELDINFOV12</stp>
        <stp>[ticker_list (1).xlsx]Ticker!R1041C1</stp>
        <stp>BS_TOT_ASSET</stp>
        <tr r="A1041" s="1"/>
      </tp>
      <tp t="s">
        <v>#N/A Requesting Data...</v>
        <stp/>
        <stp>##V3_BFIELDINFOV12</stp>
        <stp>[ticker_list (1).xlsx]Ticker!R1052C1</stp>
        <stp>BS_TOT_ASSET</stp>
        <tr r="A1052" s="1"/>
      </tp>
      <tp t="s">
        <v>#N/A Requesting Data...</v>
        <stp/>
        <stp>##V3_BFIELDINFOV12</stp>
        <stp>[ticker_list (1).xlsx]Ticker!R1129C1</stp>
        <stp>BS_TOT_ASSET</stp>
        <tr r="A1129" s="1"/>
      </tp>
      <tp t="s">
        <v>#N/A Requesting Data...</v>
        <stp/>
        <stp>##V3_BFIELDINFOV12</stp>
        <stp>[ticker_list (1).xlsx]Ticker!R1107C1</stp>
        <stp>BS_TOT_ASSET</stp>
        <tr r="A1107" s="1"/>
      </tp>
      <tp t="s">
        <v>#N/A Requesting Data...</v>
        <stp/>
        <stp>##V3_BFIELDINFOV12</stp>
        <stp>[ticker_list (1).xlsx]Ticker!R1118C1</stp>
        <stp>BS_TOT_ASSET</stp>
        <tr r="A1118" s="1"/>
      </tp>
      <tp t="s">
        <v>#N/A Requesting Data...</v>
        <stp/>
        <stp>##V3_BFIELDINFOV12</stp>
        <stp>[ticker_list (1).xlsx]Ticker!R19C1</stp>
        <stp>TOT_DEBT_TO_TOT_EQY</stp>
        <tr r="A19" s="1"/>
      </tp>
      <tp t="s">
        <v>#N/A Requesting Data...</v>
        <stp/>
        <stp>##V3_BFIELDINFOV12</stp>
        <stp>[ticker_list (1).xlsx]Ticker!R33C1</stp>
        <stp>CF_DVD_PAID</stp>
        <tr r="A33" s="1"/>
      </tp>
      <tp t="s">
        <v>#N/A Requesting Data...</v>
        <stp/>
        <stp>##V3_BFIELDINFOV12</stp>
        <stp>[ticker_list (1).xlsx]Sheet4!R23C1</stp>
        <stp>CF_NET_INC</stp>
        <tr r="A23" s="4"/>
      </tp>
      <tp t="s">
        <v>#N/A Requesting Data...</v>
        <stp/>
        <stp>##V3_BFIELDINFOV12</stp>
        <stp>[ticker_list (1).xlsx]Ticker!R823C1</stp>
        <stp>SALES_REV_TURN</stp>
        <tr r="A823" s="1"/>
      </tp>
      <tp t="s">
        <v>#N/A Requesting Data...</v>
        <stp/>
        <stp>##V3_BFIELDINFOV12</stp>
        <stp>[ticker_list (1).xlsx]Ticker!R922C1</stp>
        <stp>SALES_REV_TURN</stp>
        <tr r="A922" s="1"/>
      </tp>
      <tp t="s">
        <v>#N/A Requesting Data...</v>
        <stp/>
        <stp>##V3_BFIELDINFOV12</stp>
        <stp>[ticker_list (1).xlsx]Ticker!R427C1</stp>
        <stp>SALES_REV_TURN</stp>
        <tr r="A427" s="1"/>
      </tp>
      <tp t="s">
        <v>#N/A Requesting Data...</v>
        <stp/>
        <stp>##V3_BFIELDINFOV12</stp>
        <stp>[ticker_list (1).xlsx]Ticker!R526C1</stp>
        <stp>SALES_REV_TURN</stp>
        <tr r="A526" s="1"/>
      </tp>
      <tp t="s">
        <v>#N/A Requesting Data...</v>
        <stp/>
        <stp>##V3_BFIELDINFOV12</stp>
        <stp>[ticker_list (1).xlsx]Ticker!R625C1</stp>
        <stp>SALES_REV_TURN</stp>
        <tr r="A625" s="1"/>
      </tp>
      <tp t="s">
        <v>#N/A Requesting Data...</v>
        <stp/>
        <stp>##V3_BFIELDINFOV12</stp>
        <stp>[ticker_list (1).xlsx]Ticker!R724C1</stp>
        <stp>SALES_REV_TURN</stp>
        <tr r="A724" s="1"/>
      </tp>
      <tp t="s">
        <v>#N/A Requesting Data...</v>
        <stp/>
        <stp>##V3_BFIELDINFOV12</stp>
        <stp>[ticker_list (1).xlsx]Ticker!R229C1</stp>
        <stp>SALES_REV_TURN</stp>
        <tr r="A229" s="1"/>
      </tp>
      <tp t="s">
        <v>#N/A Requesting Data...</v>
        <stp/>
        <stp>##V3_BFIELDINFOV12</stp>
        <stp>[ticker_list (1).xlsx]Ticker!R328C1</stp>
        <stp>SALES_REV_TURN</stp>
        <tr r="A328" s="1"/>
      </tp>
      <tp t="s">
        <v>#N/A Requesting Data...</v>
        <stp/>
        <stp>##V3_BFIELDINFOV12</stp>
        <stp>[ticker_list (1).xlsx]Ticker!R96C1</stp>
        <stp>TOT_DEBT_TO_TOT_EQY</stp>
        <tr r="A96" s="1"/>
      </tp>
      <tp t="s">
        <v>#N/A Requesting Data...</v>
        <stp/>
        <stp>##V3_BFIELDINFOV12</stp>
        <stp>[ticker_list (1).xlsx]Ticker!R590C1</stp>
        <stp>BS_TOT_ASSET</stp>
        <tr r="A590" s="1"/>
      </tp>
      <tp t="s">
        <v>#N/A Requesting Data...</v>
        <stp/>
        <stp>##V3_BFIELDINFOV12</stp>
        <stp>[ticker_list (1).xlsx]Ticker!R546C1</stp>
        <stp>BS_TOT_ASSET</stp>
        <tr r="A546" s="1"/>
      </tp>
      <tp t="s">
        <v>#N/A Requesting Data...</v>
        <stp/>
        <stp>##V3_BFIELDINFOV12</stp>
        <stp>[ticker_list (1).xlsx]Ticker!R557C1</stp>
        <stp>BS_TOT_ASSET</stp>
        <tr r="A557" s="1"/>
      </tp>
      <tp t="s">
        <v>#N/A Requesting Data...</v>
        <stp/>
        <stp>##V3_BFIELDINFOV12</stp>
        <stp>[ticker_list (1).xlsx]Ticker!R568C1</stp>
        <stp>BS_TOT_ASSET</stp>
        <tr r="A568" s="1"/>
      </tp>
      <tp t="s">
        <v>#N/A Requesting Data...</v>
        <stp/>
        <stp>##V3_BFIELDINFOV12</stp>
        <stp>[ticker_list (1).xlsx]Ticker!R579C1</stp>
        <stp>BS_TOT_ASSET</stp>
        <tr r="A579" s="1"/>
      </tp>
      <tp t="s">
        <v>#N/A Requesting Data...</v>
        <stp/>
        <stp>##V3_BFIELDINFOV12</stp>
        <stp>[ticker_list (1).xlsx]Ticker!R502C1</stp>
        <stp>BS_TOT_ASSET</stp>
        <tr r="A502" s="1"/>
      </tp>
      <tp t="s">
        <v>#N/A Requesting Data...</v>
        <stp/>
        <stp>##V3_BFIELDINFOV12</stp>
        <stp>[ticker_list (1).xlsx]Ticker!R513C1</stp>
        <stp>BS_TOT_ASSET</stp>
        <tr r="A513" s="1"/>
      </tp>
      <tp t="s">
        <v>#N/A Requesting Data...</v>
        <stp/>
        <stp>##V3_BFIELDINFOV12</stp>
        <stp>[ticker_list (1).xlsx]Ticker!R524C1</stp>
        <stp>BS_TOT_ASSET</stp>
        <tr r="A524" s="1"/>
      </tp>
      <tp t="s">
        <v>#N/A Requesting Data...</v>
        <stp/>
        <stp>##V3_BFIELDINFOV12</stp>
        <stp>[ticker_list (1).xlsx]Ticker!R535C1</stp>
        <stp>BS_TOT_ASSET</stp>
        <tr r="A535" s="1"/>
      </tp>
      <tp t="s">
        <v>#N/A Requesting Data...</v>
        <stp/>
        <stp>##V3_BFIELDINFOV12</stp>
        <stp>[ticker_list (1).xlsx]Ticker!R480C1</stp>
        <stp>BS_TOT_ASSET</stp>
        <tr r="A480" s="1"/>
      </tp>
      <tp t="s">
        <v>#N/A Requesting Data...</v>
        <stp/>
        <stp>##V3_BFIELDINFOV12</stp>
        <stp>[ticker_list (1).xlsx]Ticker!R491C1</stp>
        <stp>BS_TOT_ASSET</stp>
        <tr r="A491" s="1"/>
      </tp>
      <tp t="s">
        <v>#N/A Requesting Data...</v>
        <stp/>
        <stp>##V3_BFIELDINFOV12</stp>
        <stp>[ticker_list (1).xlsx]Ticker!R447C1</stp>
        <stp>BS_TOT_ASSET</stp>
        <tr r="A447" s="1"/>
      </tp>
      <tp t="s">
        <v>#N/A Requesting Data...</v>
        <stp/>
        <stp>##V3_BFIELDINFOV12</stp>
        <stp>[ticker_list (1).xlsx]Ticker!R458C1</stp>
        <stp>BS_TOT_ASSET</stp>
        <tr r="A458" s="1"/>
      </tp>
      <tp t="s">
        <v>#N/A Requesting Data...</v>
        <stp/>
        <stp>##V3_BFIELDINFOV12</stp>
        <stp>[ticker_list (1).xlsx]Ticker!R469C1</stp>
        <stp>BS_TOT_ASSET</stp>
        <tr r="A469" s="1"/>
      </tp>
      <tp t="s">
        <v>#N/A Requesting Data...</v>
        <stp/>
        <stp>##V3_BFIELDINFOV12</stp>
        <stp>[ticker_list (1).xlsx]Ticker!R403C1</stp>
        <stp>BS_TOT_ASSET</stp>
        <tr r="A403" s="1"/>
      </tp>
      <tp t="s">
        <v>#N/A Requesting Data...</v>
        <stp/>
        <stp>##V3_BFIELDINFOV12</stp>
        <stp>[ticker_list (1).xlsx]Ticker!R414C1</stp>
        <stp>BS_TOT_ASSET</stp>
        <tr r="A414" s="1"/>
      </tp>
      <tp t="s">
        <v>#N/A Requesting Data...</v>
        <stp/>
        <stp>##V3_BFIELDINFOV12</stp>
        <stp>[ticker_list (1).xlsx]Ticker!R425C1</stp>
        <stp>BS_TOT_ASSET</stp>
        <tr r="A425" s="1"/>
      </tp>
      <tp t="s">
        <v>#N/A Requesting Data...</v>
        <stp/>
        <stp>##V3_BFIELDINFOV12</stp>
        <stp>[ticker_list (1).xlsx]Ticker!R436C1</stp>
        <stp>BS_TOT_ASSET</stp>
        <tr r="A436" s="1"/>
      </tp>
      <tp t="s">
        <v>#N/A Requesting Data...</v>
        <stp/>
        <stp>##V3_BFIELDINFOV12</stp>
        <stp>[ticker_list (1).xlsx]Ticker!R788C1</stp>
        <stp>BS_TOT_ASSET</stp>
        <tr r="A788" s="1"/>
      </tp>
      <tp t="s">
        <v>#N/A Requesting Data...</v>
        <stp/>
        <stp>##V3_BFIELDINFOV12</stp>
        <stp>[ticker_list (1).xlsx]Ticker!R799C1</stp>
        <stp>BS_TOT_ASSET</stp>
        <tr r="A799" s="1"/>
      </tp>
      <tp t="s">
        <v>#N/A Requesting Data...</v>
        <stp/>
        <stp>##V3_BFIELDINFOV12</stp>
        <stp>[ticker_list (1).xlsx]Ticker!R744C1</stp>
        <stp>BS_TOT_ASSET</stp>
        <tr r="A744" s="1"/>
      </tp>
      <tp t="s">
        <v>#N/A Requesting Data...</v>
        <stp/>
        <stp>##V3_BFIELDINFOV12</stp>
        <stp>[ticker_list (1).xlsx]Ticker!R755C1</stp>
        <stp>BS_TOT_ASSET</stp>
        <tr r="A755" s="1"/>
      </tp>
      <tp t="s">
        <v>#N/A Requesting Data...</v>
        <stp/>
        <stp>##V3_BFIELDINFOV12</stp>
        <stp>[ticker_list (1).xlsx]Ticker!R766C1</stp>
        <stp>BS_TOT_ASSET</stp>
        <tr r="A766" s="1"/>
      </tp>
      <tp t="s">
        <v>#N/A Requesting Data...</v>
        <stp/>
        <stp>##V3_BFIELDINFOV12</stp>
        <stp>[ticker_list (1).xlsx]Ticker!R777C1</stp>
        <stp>BS_TOT_ASSET</stp>
        <tr r="A777" s="1"/>
      </tp>
      <tp t="s">
        <v>#N/A Requesting Data...</v>
        <stp/>
        <stp>##V3_BFIELDINFOV12</stp>
        <stp>[ticker_list (1).xlsx]Ticker!R700C1</stp>
        <stp>BS_TOT_ASSET</stp>
        <tr r="A700" s="1"/>
      </tp>
      <tp t="s">
        <v>#N/A Requesting Data...</v>
        <stp/>
        <stp>##V3_BFIELDINFOV12</stp>
        <stp>[ticker_list (1).xlsx]Ticker!R711C1</stp>
        <stp>BS_TOT_ASSET</stp>
        <tr r="A711" s="1"/>
      </tp>
      <tp t="s">
        <v>#N/A Requesting Data...</v>
        <stp/>
        <stp>##V3_BFIELDINFOV12</stp>
        <stp>[ticker_list (1).xlsx]Ticker!R722C1</stp>
        <stp>BS_TOT_ASSET</stp>
        <tr r="A722" s="1"/>
      </tp>
      <tp t="s">
        <v>#N/A Requesting Data...</v>
        <stp/>
        <stp>##V3_BFIELDINFOV12</stp>
        <stp>[ticker_list (1).xlsx]Ticker!R733C1</stp>
        <stp>BS_TOT_ASSET</stp>
        <tr r="A733" s="1"/>
      </tp>
      <tp t="s">
        <v>#N/A Requesting Data...</v>
        <stp/>
        <stp>##V3_BFIELDINFOV12</stp>
        <stp>[ticker_list (1).xlsx]Ticker!R689C1</stp>
        <stp>BS_TOT_ASSET</stp>
        <tr r="A689" s="1"/>
      </tp>
      <tp t="s">
        <v>#N/A Requesting Data...</v>
        <stp/>
        <stp>##V3_BFIELDINFOV12</stp>
        <stp>[ticker_list (1).xlsx]Ticker!R645C1</stp>
        <stp>BS_TOT_ASSET</stp>
        <tr r="A645" s="1"/>
      </tp>
      <tp t="s">
        <v>#N/A Requesting Data...</v>
        <stp/>
        <stp>##V3_BFIELDINFOV12</stp>
        <stp>[ticker_list (1).xlsx]Ticker!R656C1</stp>
        <stp>BS_TOT_ASSET</stp>
        <tr r="A656" s="1"/>
      </tp>
      <tp t="s">
        <v>#N/A Requesting Data...</v>
        <stp/>
        <stp>##V3_BFIELDINFOV12</stp>
        <stp>[ticker_list (1).xlsx]Ticker!R667C1</stp>
        <stp>BS_TOT_ASSET</stp>
        <tr r="A667" s="1"/>
      </tp>
      <tp t="s">
        <v>#N/A Requesting Data...</v>
        <stp/>
        <stp>##V3_BFIELDINFOV12</stp>
        <stp>[ticker_list (1).xlsx]Ticker!R678C1</stp>
        <stp>BS_TOT_ASSET</stp>
        <tr r="A678" s="1"/>
      </tp>
      <tp t="s">
        <v>#N/A Requesting Data...</v>
        <stp/>
        <stp>##V3_BFIELDINFOV12</stp>
        <stp>[ticker_list (1).xlsx]Ticker!R601C1</stp>
        <stp>BS_TOT_ASSET</stp>
        <tr r="A601" s="1"/>
      </tp>
      <tp t="s">
        <v>#N/A Requesting Data...</v>
        <stp/>
        <stp>##V3_BFIELDINFOV12</stp>
        <stp>[ticker_list (1).xlsx]Ticker!R612C1</stp>
        <stp>BS_TOT_ASSET</stp>
        <tr r="A612" s="1"/>
      </tp>
      <tp t="s">
        <v>#N/A Requesting Data...</v>
        <stp/>
        <stp>##V3_BFIELDINFOV12</stp>
        <stp>[ticker_list (1).xlsx]Ticker!R623C1</stp>
        <stp>BS_TOT_ASSET</stp>
        <tr r="A623" s="1"/>
      </tp>
      <tp t="s">
        <v>#N/A Requesting Data...</v>
        <stp/>
        <stp>##V3_BFIELDINFOV12</stp>
        <stp>[ticker_list (1).xlsx]Ticker!R634C1</stp>
        <stp>BS_TOT_ASSET</stp>
        <tr r="A634" s="1"/>
      </tp>
      <tp t="s">
        <v>#N/A Requesting Data...</v>
        <stp/>
        <stp>##V3_BFIELDINFOV12</stp>
        <stp>[ticker_list (1).xlsx]Ticker!R183C1</stp>
        <stp>BS_TOT_ASSET</stp>
        <tr r="A183" s="1"/>
      </tp>
      <tp t="s">
        <v>#N/A Requesting Data...</v>
        <stp/>
        <stp>##V3_BFIELDINFOV12</stp>
        <stp>[ticker_list (1).xlsx]Ticker!R194C1</stp>
        <stp>BS_TOT_ASSET</stp>
        <tr r="A194" s="1"/>
      </tp>
      <tp t="s">
        <v>#N/A Requesting Data...</v>
        <stp/>
        <stp>##V3_BFIELDINFOV12</stp>
        <stp>[ticker_list (1).xlsx]Ticker!R150C1</stp>
        <stp>BS_TOT_ASSET</stp>
        <tr r="A150" s="1"/>
      </tp>
      <tp t="s">
        <v>#N/A Requesting Data...</v>
        <stp/>
        <stp>##V3_BFIELDINFOV12</stp>
        <stp>[ticker_list (1).xlsx]Ticker!R161C1</stp>
        <stp>BS_TOT_ASSET</stp>
        <tr r="A161" s="1"/>
      </tp>
      <tp t="s">
        <v>#N/A Requesting Data...</v>
        <stp/>
        <stp>##V3_BFIELDINFOV12</stp>
        <stp>[ticker_list (1).xlsx]Ticker!R172C1</stp>
        <stp>BS_TOT_ASSET</stp>
        <tr r="A172" s="1"/>
      </tp>
      <tp t="s">
        <v>#N/A Requesting Data...</v>
        <stp/>
        <stp>##V3_BFIELDINFOV12</stp>
        <stp>[ticker_list (1).xlsx]Ticker!R106C1</stp>
        <stp>BS_TOT_ASSET</stp>
        <tr r="A106" s="1"/>
      </tp>
      <tp t="s">
        <v>#N/A Requesting Data...</v>
        <stp/>
        <stp>##V3_BFIELDINFOV12</stp>
        <stp>[ticker_list (1).xlsx]Ticker!R117C1</stp>
        <stp>BS_TOT_ASSET</stp>
        <tr r="A117" s="1"/>
      </tp>
      <tp t="s">
        <v>#N/A Requesting Data...</v>
        <stp/>
        <stp>##V3_BFIELDINFOV12</stp>
        <stp>[ticker_list (1).xlsx]Ticker!R128C1</stp>
        <stp>BS_TOT_ASSET</stp>
        <tr r="A128" s="1"/>
      </tp>
      <tp t="s">
        <v>#N/A Requesting Data...</v>
        <stp/>
        <stp>##V3_BFIELDINFOV12</stp>
        <stp>[ticker_list (1).xlsx]Ticker!R139C1</stp>
        <stp>BS_TOT_ASSET</stp>
        <tr r="A139" s="1"/>
      </tp>
      <tp t="s">
        <v>#N/A Requesting Data...</v>
        <stp/>
        <stp>##V3_BFIELDINFOV12</stp>
        <stp>[ticker_list (1).xlsx]Ticker!R381C1</stp>
        <stp>BS_TOT_ASSET</stp>
        <tr r="A381" s="1"/>
      </tp>
      <tp t="s">
        <v>#N/A Requesting Data...</v>
        <stp/>
        <stp>##V3_BFIELDINFOV12</stp>
        <stp>[ticker_list (1).xlsx]Ticker!R392C1</stp>
        <stp>BS_TOT_ASSET</stp>
        <tr r="A392" s="1"/>
      </tp>
      <tp t="s">
        <v>#N/A Requesting Data...</v>
        <stp/>
        <stp>##V3_BFIELDINFOV12</stp>
        <stp>[ticker_list (1).xlsx]Ticker!R348C1</stp>
        <stp>BS_TOT_ASSET</stp>
        <tr r="A348" s="1"/>
      </tp>
      <tp t="s">
        <v>#N/A Requesting Data...</v>
        <stp/>
        <stp>##V3_BFIELDINFOV12</stp>
        <stp>[ticker_list (1).xlsx]Ticker!R359C1</stp>
        <stp>BS_TOT_ASSET</stp>
        <tr r="A359" s="1"/>
      </tp>
      <tp t="s">
        <v>#N/A Requesting Data...</v>
        <stp/>
        <stp>##V3_BFIELDINFOV12</stp>
        <stp>[ticker_list (1).xlsx]Ticker!R370C1</stp>
        <stp>BS_TOT_ASSET</stp>
        <tr r="A370" s="1"/>
      </tp>
      <tp t="s">
        <v>#N/A Requesting Data...</v>
        <stp/>
        <stp>##V3_BFIELDINFOV12</stp>
        <stp>[ticker_list (1).xlsx]Ticker!R304C1</stp>
        <stp>BS_TOT_ASSET</stp>
        <tr r="A304" s="1"/>
      </tp>
      <tp t="s">
        <v>#N/A Requesting Data...</v>
        <stp/>
        <stp>##V3_BFIELDINFOV12</stp>
        <stp>[ticker_list (1).xlsx]Ticker!R315C1</stp>
        <stp>BS_TOT_ASSET</stp>
        <tr r="A315" s="1"/>
      </tp>
      <tp t="s">
        <v>#N/A Requesting Data...</v>
        <stp/>
        <stp>##V3_BFIELDINFOV12</stp>
        <stp>[ticker_list (1).xlsx]Ticker!R326C1</stp>
        <stp>BS_TOT_ASSET</stp>
        <tr r="A326" s="1"/>
      </tp>
      <tp t="s">
        <v>#N/A Requesting Data...</v>
        <stp/>
        <stp>##V3_BFIELDINFOV12</stp>
        <stp>[ticker_list (1).xlsx]Ticker!R337C1</stp>
        <stp>BS_TOT_ASSET</stp>
        <tr r="A337" s="1"/>
      </tp>
      <tp t="s">
        <v>#N/A Requesting Data...</v>
        <stp/>
        <stp>##V3_BFIELDINFOV12</stp>
        <stp>[ticker_list (1).xlsx]Ticker!R282C1</stp>
        <stp>BS_TOT_ASSET</stp>
        <tr r="A282" s="1"/>
      </tp>
      <tp t="s">
        <v>#N/A Requesting Data...</v>
        <stp/>
        <stp>##V3_BFIELDINFOV12</stp>
        <stp>[ticker_list (1).xlsx]Ticker!R293C1</stp>
        <stp>BS_TOT_ASSET</stp>
        <tr r="A293" s="1"/>
      </tp>
      <tp t="s">
        <v>#N/A Requesting Data...</v>
        <stp/>
        <stp>##V3_BFIELDINFOV12</stp>
        <stp>[ticker_list (1).xlsx]Ticker!R249C1</stp>
        <stp>BS_TOT_ASSET</stp>
        <tr r="A249" s="1"/>
      </tp>
      <tp t="s">
        <v>#N/A Requesting Data...</v>
        <stp/>
        <stp>##V3_BFIELDINFOV12</stp>
        <stp>[ticker_list (1).xlsx]Ticker!R260C1</stp>
        <stp>BS_TOT_ASSET</stp>
        <tr r="A260" s="1"/>
      </tp>
      <tp t="s">
        <v>#N/A Requesting Data...</v>
        <stp/>
        <stp>##V3_BFIELDINFOV12</stp>
        <stp>[ticker_list (1).xlsx]Ticker!R271C1</stp>
        <stp>BS_TOT_ASSET</stp>
        <tr r="A271" s="1"/>
      </tp>
      <tp t="s">
        <v>#N/A Requesting Data...</v>
        <stp/>
        <stp>##V3_BFIELDINFOV12</stp>
        <stp>[ticker_list (1).xlsx]Ticker!R205C1</stp>
        <stp>BS_TOT_ASSET</stp>
        <tr r="A205" s="1"/>
      </tp>
      <tp t="s">
        <v>#N/A Requesting Data...</v>
        <stp/>
        <stp>##V3_BFIELDINFOV12</stp>
        <stp>[ticker_list (1).xlsx]Ticker!R216C1</stp>
        <stp>BS_TOT_ASSET</stp>
        <tr r="A216" s="1"/>
      </tp>
      <tp t="s">
        <v>#N/A Requesting Data...</v>
        <stp/>
        <stp>##V3_BFIELDINFOV12</stp>
        <stp>[ticker_list (1).xlsx]Ticker!R227C1</stp>
        <stp>BS_TOT_ASSET</stp>
        <tr r="A227" s="1"/>
      </tp>
      <tp t="s">
        <v>#N/A Requesting Data...</v>
        <stp/>
        <stp>##V3_BFIELDINFOV12</stp>
        <stp>[ticker_list (1).xlsx]Ticker!R238C1</stp>
        <stp>BS_TOT_ASSET</stp>
        <tr r="A238" s="1"/>
      </tp>
      <tp t="s">
        <v>#N/A Requesting Data...</v>
        <stp/>
        <stp>##V3_BFIELDINFOV12</stp>
        <stp>[ticker_list (1).xlsx]Ticker!R986C1</stp>
        <stp>BS_TOT_ASSET</stp>
        <tr r="A986" s="1"/>
      </tp>
      <tp t="s">
        <v>#N/A Requesting Data...</v>
        <stp/>
        <stp>##V3_BFIELDINFOV12</stp>
        <stp>[ticker_list (1).xlsx]Ticker!R997C1</stp>
        <stp>BS_TOT_ASSET</stp>
        <tr r="A997" s="1"/>
      </tp>
      <tp t="s">
        <v>#N/A Requesting Data...</v>
        <stp/>
        <stp>##V3_BFIELDINFOV12</stp>
        <stp>[ticker_list (1).xlsx]Ticker!R942C1</stp>
        <stp>BS_TOT_ASSET</stp>
        <tr r="A942" s="1"/>
      </tp>
      <tp t="s">
        <v>#N/A Requesting Data...</v>
        <stp/>
        <stp>##V3_BFIELDINFOV12</stp>
        <stp>[ticker_list (1).xlsx]Ticker!R953C1</stp>
        <stp>BS_TOT_ASSET</stp>
        <tr r="A953" s="1"/>
      </tp>
      <tp t="s">
        <v>#N/A Requesting Data...</v>
        <stp/>
        <stp>##V3_BFIELDINFOV12</stp>
        <stp>[ticker_list (1).xlsx]Ticker!R964C1</stp>
        <stp>BS_TOT_ASSET</stp>
        <tr r="A964" s="1"/>
      </tp>
      <tp t="s">
        <v>#N/A Requesting Data...</v>
        <stp/>
        <stp>##V3_BFIELDINFOV12</stp>
        <stp>[ticker_list (1).xlsx]Ticker!R975C1</stp>
        <stp>BS_TOT_ASSET</stp>
        <tr r="A975" s="1"/>
      </tp>
      <tp t="s">
        <v>#N/A Requesting Data...</v>
        <stp/>
        <stp>##V3_BFIELDINFOV12</stp>
        <stp>[ticker_list (1).xlsx]Ticker!R909C1</stp>
        <stp>BS_TOT_ASSET</stp>
        <tr r="A909" s="1"/>
      </tp>
      <tp t="s">
        <v>#N/A Requesting Data...</v>
        <stp/>
        <stp>##V3_BFIELDINFOV12</stp>
        <stp>[ticker_list (1).xlsx]Ticker!R920C1</stp>
        <stp>BS_TOT_ASSET</stp>
        <tr r="A920" s="1"/>
      </tp>
      <tp t="s">
        <v>#N/A Requesting Data...</v>
        <stp/>
        <stp>##V3_BFIELDINFOV12</stp>
        <stp>[ticker_list (1).xlsx]Ticker!R931C1</stp>
        <stp>BS_TOT_ASSET</stp>
        <tr r="A931" s="1"/>
      </tp>
      <tp t="s">
        <v>#N/A Requesting Data...</v>
        <stp/>
        <stp>##V3_BFIELDINFOV12</stp>
        <stp>[ticker_list (1).xlsx]Ticker!R887C1</stp>
        <stp>BS_TOT_ASSET</stp>
        <tr r="A887" s="1"/>
      </tp>
      <tp t="s">
        <v>#N/A Requesting Data...</v>
        <stp/>
        <stp>##V3_BFIELDINFOV12</stp>
        <stp>[ticker_list (1).xlsx]Ticker!R898C1</stp>
        <stp>BS_TOT_ASSET</stp>
        <tr r="A898" s="1"/>
      </tp>
      <tp t="s">
        <v>#N/A Requesting Data...</v>
        <stp/>
        <stp>##V3_BFIELDINFOV12</stp>
        <stp>[ticker_list (1).xlsx]Ticker!R843C1</stp>
        <stp>BS_TOT_ASSET</stp>
        <tr r="A843" s="1"/>
      </tp>
      <tp t="s">
        <v>#N/A Requesting Data...</v>
        <stp/>
        <stp>##V3_BFIELDINFOV12</stp>
        <stp>[ticker_list (1).xlsx]Ticker!R854C1</stp>
        <stp>BS_TOT_ASSET</stp>
        <tr r="A854" s="1"/>
      </tp>
      <tp t="s">
        <v>#N/A Requesting Data...</v>
        <stp/>
        <stp>##V3_BFIELDINFOV12</stp>
        <stp>[ticker_list (1).xlsx]Ticker!R865C1</stp>
        <stp>BS_TOT_ASSET</stp>
        <tr r="A865" s="1"/>
      </tp>
      <tp t="s">
        <v>#N/A Requesting Data...</v>
        <stp/>
        <stp>##V3_BFIELDINFOV12</stp>
        <stp>[ticker_list (1).xlsx]Ticker!R876C1</stp>
        <stp>BS_TOT_ASSET</stp>
        <tr r="A876" s="1"/>
      </tp>
      <tp t="s">
        <v>#N/A Requesting Data...</v>
        <stp/>
        <stp>##V3_BFIELDINFOV12</stp>
        <stp>[ticker_list (1).xlsx]Ticker!R810C1</stp>
        <stp>BS_TOT_ASSET</stp>
        <tr r="A810" s="1"/>
      </tp>
      <tp t="s">
        <v>#N/A Requesting Data...</v>
        <stp/>
        <stp>##V3_BFIELDINFOV12</stp>
        <stp>[ticker_list (1).xlsx]Ticker!R821C1</stp>
        <stp>BS_TOT_ASSET</stp>
        <tr r="A821" s="1"/>
      </tp>
      <tp t="s">
        <v>#N/A Requesting Data...</v>
        <stp/>
        <stp>##V3_BFIELDINFOV12</stp>
        <stp>[ticker_list (1).xlsx]Ticker!R832C1</stp>
        <stp>BS_TOT_ASSET</stp>
        <tr r="A832" s="1"/>
      </tp>
      <tp t="s">
        <v>#N/A Requesting Data...</v>
        <stp/>
        <stp>##V3_BFIELDINFOV12</stp>
        <stp>[ticker_list (1).xlsx]Sheet4!R34C1</stp>
        <stp>CF_NET_INC</stp>
        <tr r="A34" s="4"/>
      </tp>
      <tp t="s">
        <v>#N/A Requesting Data...</v>
        <stp/>
        <stp>##V3_BFIELDINFOV12</stp>
        <stp>[ticker_list (1).xlsx]Ticker!R933C1</stp>
        <stp>SALES_REV_TURN</stp>
        <tr r="A933" s="1"/>
      </tp>
      <tp t="s">
        <v>#N/A Requesting Data...</v>
        <stp/>
        <stp>##V3_BFIELDINFOV12</stp>
        <stp>[ticker_list (1).xlsx]Ticker!R130C1</stp>
        <stp>SALES_REV_TURN</stp>
        <tr r="A130" s="1"/>
      </tp>
      <tp t="s">
        <v>#N/A Requesting Data...</v>
        <stp/>
        <stp>##V3_BFIELDINFOV12</stp>
        <stp>[ticker_list (1).xlsx]Ticker!R537C1</stp>
        <stp>SALES_REV_TURN</stp>
        <tr r="A537" s="1"/>
      </tp>
      <tp t="s">
        <v>#N/A Requesting Data...</v>
        <stp/>
        <stp>##V3_BFIELDINFOV12</stp>
        <stp>[ticker_list (1).xlsx]Ticker!R636C1</stp>
        <stp>SALES_REV_TURN</stp>
        <tr r="A636" s="1"/>
      </tp>
      <tp t="s">
        <v>#N/A Requesting Data...</v>
        <stp/>
        <stp>##V3_BFIELDINFOV12</stp>
        <stp>[ticker_list (1).xlsx]Ticker!R735C1</stp>
        <stp>SALES_REV_TURN</stp>
        <tr r="A735" s="1"/>
      </tp>
      <tp t="s">
        <v>#N/A Requesting Data...</v>
        <stp/>
        <stp>##V3_BFIELDINFOV12</stp>
        <stp>[ticker_list (1).xlsx]Ticker!R834C1</stp>
        <stp>SALES_REV_TURN</stp>
        <tr r="A834" s="1"/>
      </tp>
      <tp t="s">
        <v>#N/A Requesting Data...</v>
        <stp/>
        <stp>##V3_BFIELDINFOV12</stp>
        <stp>[ticker_list (1).xlsx]Ticker!R339C1</stp>
        <stp>SALES_REV_TURN</stp>
        <tr r="A339" s="1"/>
      </tp>
      <tp t="s">
        <v>#N/A Requesting Data...</v>
        <stp/>
        <stp>##V3_BFIELDINFOV12</stp>
        <stp>[ticker_list (1).xlsx]Ticker!R438C1</stp>
        <stp>SALES_REV_TURN</stp>
        <tr r="A438" s="1"/>
      </tp>
      <tp t="s">
        <v>#N/A Requesting Data...</v>
        <stp/>
        <stp>##V3_BFIELDINFOV12</stp>
        <stp>[ticker_list (1).xlsx]Sheet4!R335C1</stp>
        <stp>TOTAL_EQUITY</stp>
        <tr r="A335" s="4"/>
      </tp>
      <tp t="s">
        <v>#N/A Requesting Data...</v>
        <stp/>
        <stp>##V3_BFIELDINFOV12</stp>
        <stp>[ticker_list (1).xlsx]Sheet4!R324C1</stp>
        <stp>TOTAL_EQUITY</stp>
        <tr r="A324" s="4"/>
      </tp>
      <tp t="s">
        <v>#N/A Requesting Data...</v>
        <stp/>
        <stp>##V3_BFIELDINFOV12</stp>
        <stp>[ticker_list (1).xlsx]Sheet4!R313C1</stp>
        <stp>TOTAL_EQUITY</stp>
        <tr r="A313" s="4"/>
      </tp>
      <tp t="s">
        <v>#N/A Requesting Data...</v>
        <stp/>
        <stp>##V3_BFIELDINFOV12</stp>
        <stp>[ticker_list (1).xlsx]Sheet4!R302C1</stp>
        <stp>TOTAL_EQUITY</stp>
        <tr r="A302" s="4"/>
      </tp>
      <tp t="s">
        <v>#N/A Requesting Data...</v>
        <stp/>
        <stp>##V3_BFIELDINFOV12</stp>
        <stp>[ticker_list (1).xlsx]Sheet4!R379C1</stp>
        <stp>TOTAL_EQUITY</stp>
        <tr r="A379" s="4"/>
      </tp>
      <tp t="s">
        <v>#N/A Requesting Data...</v>
        <stp/>
        <stp>##V3_BFIELDINFOV12</stp>
        <stp>[ticker_list (1).xlsx]Sheet4!R368C1</stp>
        <stp>TOTAL_EQUITY</stp>
        <tr r="A368" s="4"/>
      </tp>
      <tp t="s">
        <v>#N/A Requesting Data...</v>
        <stp/>
        <stp>##V3_BFIELDINFOV12</stp>
        <stp>[ticker_list (1).xlsx]Sheet4!R357C1</stp>
        <stp>TOTAL_EQUITY</stp>
        <tr r="A357" s="4"/>
      </tp>
      <tp t="s">
        <v>#N/A Requesting Data...</v>
        <stp/>
        <stp>##V3_BFIELDINFOV12</stp>
        <stp>[ticker_list (1).xlsx]Sheet4!R346C1</stp>
        <stp>TOTAL_EQUITY</stp>
        <tr r="A346" s="4"/>
      </tp>
      <tp t="s">
        <v>#N/A Requesting Data...</v>
        <stp/>
        <stp>##V3_BFIELDINFOV12</stp>
        <stp>[ticker_list (1).xlsx]Sheet4!R390C1</stp>
        <stp>TOTAL_EQUITY</stp>
        <tr r="A390" s="4"/>
      </tp>
      <tp t="s">
        <v>#N/A Requesting Data...</v>
        <stp/>
        <stp>##V3_BFIELDINFOV12</stp>
        <stp>[ticker_list (1).xlsx]Sheet4!R236C1</stp>
        <stp>TOTAL_EQUITY</stp>
        <tr r="A236" s="4"/>
      </tp>
      <tp t="s">
        <v>#N/A Requesting Data...</v>
        <stp/>
        <stp>##V3_BFIELDINFOV12</stp>
        <stp>[ticker_list (1).xlsx]Sheet4!R225C1</stp>
        <stp>TOTAL_EQUITY</stp>
        <tr r="A225" s="4"/>
      </tp>
      <tp t="s">
        <v>#N/A Requesting Data...</v>
        <stp/>
        <stp>##V3_BFIELDINFOV12</stp>
        <stp>[ticker_list (1).xlsx]Sheet4!R214C1</stp>
        <stp>TOTAL_EQUITY</stp>
        <tr r="A214" s="4"/>
      </tp>
      <tp t="s">
        <v>#N/A Requesting Data...</v>
        <stp/>
        <stp>##V3_BFIELDINFOV12</stp>
        <stp>[ticker_list (1).xlsx]Sheet4!R203C1</stp>
        <stp>TOTAL_EQUITY</stp>
        <tr r="A203" s="4"/>
      </tp>
      <tp t="s">
        <v>#N/A Requesting Data...</v>
        <stp/>
        <stp>##V3_BFIELDINFOV12</stp>
        <stp>[ticker_list (1).xlsx]Sheet4!R269C1</stp>
        <stp>TOTAL_EQUITY</stp>
        <tr r="A269" s="4"/>
      </tp>
      <tp t="s">
        <v>#N/A Requesting Data...</v>
        <stp/>
        <stp>##V3_BFIELDINFOV12</stp>
        <stp>[ticker_list (1).xlsx]Sheet4!R258C1</stp>
        <stp>TOTAL_EQUITY</stp>
        <tr r="A258" s="4"/>
      </tp>
      <tp t="s">
        <v>#N/A Requesting Data...</v>
        <stp/>
        <stp>##V3_BFIELDINFOV12</stp>
        <stp>[ticker_list (1).xlsx]Sheet4!R247C1</stp>
        <stp>TOTAL_EQUITY</stp>
        <tr r="A247" s="4"/>
      </tp>
      <tp t="s">
        <v>#N/A Requesting Data...</v>
        <stp/>
        <stp>##V3_BFIELDINFOV12</stp>
        <stp>[ticker_list (1).xlsx]Sheet4!R291C1</stp>
        <stp>TOTAL_EQUITY</stp>
        <tr r="A291" s="4"/>
      </tp>
      <tp t="s">
        <v>#N/A Requesting Data...</v>
        <stp/>
        <stp>##V3_BFIELDINFOV12</stp>
        <stp>[ticker_list (1).xlsx]Sheet4!R280C1</stp>
        <stp>TOTAL_EQUITY</stp>
        <tr r="A280" s="4"/>
      </tp>
      <tp t="s">
        <v>#N/A Requesting Data...</v>
        <stp/>
        <stp>##V3_BFIELDINFOV12</stp>
        <stp>[ticker_list (1).xlsx]Sheet4!R137C1</stp>
        <stp>TOTAL_EQUITY</stp>
        <tr r="A137" s="4"/>
      </tp>
      <tp t="s">
        <v>#N/A Requesting Data...</v>
        <stp/>
        <stp>##V3_BFIELDINFOV12</stp>
        <stp>[ticker_list (1).xlsx]Sheet4!R126C1</stp>
        <stp>TOTAL_EQUITY</stp>
        <tr r="A126" s="4"/>
      </tp>
      <tp t="s">
        <v>#N/A Requesting Data...</v>
        <stp/>
        <stp>##V3_BFIELDINFOV12</stp>
        <stp>[ticker_list (1).xlsx]Sheet4!R115C1</stp>
        <stp>TOTAL_EQUITY</stp>
        <tr r="A115" s="4"/>
      </tp>
      <tp t="s">
        <v>#N/A Requesting Data...</v>
        <stp/>
        <stp>##V3_BFIELDINFOV12</stp>
        <stp>[ticker_list (1).xlsx]Sheet4!R104C1</stp>
        <stp>TOTAL_EQUITY</stp>
        <tr r="A104" s="4"/>
      </tp>
      <tp t="s">
        <v>#N/A Requesting Data...</v>
        <stp/>
        <stp>##V3_BFIELDINFOV12</stp>
        <stp>[ticker_list (1).xlsx]Sheet4!R170C1</stp>
        <stp>TOTAL_EQUITY</stp>
        <tr r="A170" s="4"/>
      </tp>
      <tp t="s">
        <v>#N/A Requesting Data...</v>
        <stp/>
        <stp>##V3_BFIELDINFOV12</stp>
        <stp>[ticker_list (1).xlsx]Sheet4!R159C1</stp>
        <stp>TOTAL_EQUITY</stp>
        <tr r="A159" s="4"/>
      </tp>
      <tp t="s">
        <v>#N/A Requesting Data...</v>
        <stp/>
        <stp>##V3_BFIELDINFOV12</stp>
        <stp>[ticker_list (1).xlsx]Sheet4!R148C1</stp>
        <stp>TOTAL_EQUITY</stp>
        <tr r="A148" s="4"/>
      </tp>
      <tp t="s">
        <v>#N/A Requesting Data...</v>
        <stp/>
        <stp>##V3_BFIELDINFOV12</stp>
        <stp>[ticker_list (1).xlsx]Sheet4!R192C1</stp>
        <stp>TOTAL_EQUITY</stp>
        <tr r="A192" s="4"/>
      </tp>
      <tp t="s">
        <v>#N/A Requesting Data...</v>
        <stp/>
        <stp>##V3_BFIELDINFOV12</stp>
        <stp>[ticker_list (1).xlsx]Sheet4!R181C1</stp>
        <stp>TOTAL_EQUITY</stp>
        <tr r="A181" s="4"/>
      </tp>
      <tp t="s">
        <v>#N/A Requesting Data...</v>
        <stp/>
        <stp>##V3_BFIELDINFOV12</stp>
        <stp>[ticker_list (1).xlsx]Sheet4!R731C1</stp>
        <stp>TOTAL_EQUITY</stp>
        <tr r="A731" s="4"/>
      </tp>
      <tp t="s">
        <v>#N/A Requesting Data...</v>
        <stp/>
        <stp>##V3_BFIELDINFOV12</stp>
        <stp>[ticker_list (1).xlsx]Sheet4!R720C1</stp>
        <stp>TOTAL_EQUITY</stp>
        <tr r="A720" s="4"/>
      </tp>
      <tp t="s">
        <v>#N/A Requesting Data...</v>
        <stp/>
        <stp>##V3_BFIELDINFOV12</stp>
        <stp>[ticker_list (1).xlsx]Sheet4!R709C1</stp>
        <stp>TOTAL_EQUITY</stp>
        <tr r="A709" s="4"/>
      </tp>
      <tp t="s">
        <v>#N/A Requesting Data...</v>
        <stp/>
        <stp>##V3_BFIELDINFOV12</stp>
        <stp>[ticker_list (1).xlsx]Sheet4!R775C1</stp>
        <stp>TOTAL_EQUITY</stp>
        <tr r="A775" s="4"/>
      </tp>
      <tp t="s">
        <v>#N/A Requesting Data...</v>
        <stp/>
        <stp>##V3_BFIELDINFOV12</stp>
        <stp>[ticker_list (1).xlsx]Sheet4!R764C1</stp>
        <stp>TOTAL_EQUITY</stp>
        <tr r="A764" s="4"/>
      </tp>
      <tp t="s">
        <v>#N/A Requesting Data...</v>
        <stp/>
        <stp>##V3_BFIELDINFOV12</stp>
        <stp>[ticker_list (1).xlsx]Sheet4!R753C1</stp>
        <stp>TOTAL_EQUITY</stp>
        <tr r="A753" s="4"/>
      </tp>
      <tp t="s">
        <v>#N/A Requesting Data...</v>
        <stp/>
        <stp>##V3_BFIELDINFOV12</stp>
        <stp>[ticker_list (1).xlsx]Sheet4!R742C1</stp>
        <stp>TOTAL_EQUITY</stp>
        <tr r="A742" s="4"/>
      </tp>
      <tp t="s">
        <v>#N/A Requesting Data...</v>
        <stp/>
        <stp>##V3_BFIELDINFOV12</stp>
        <stp>[ticker_list (1).xlsx]Sheet4!R797C1</stp>
        <stp>TOTAL_EQUITY</stp>
        <tr r="A797" s="4"/>
      </tp>
      <tp t="s">
        <v>#N/A Requesting Data...</v>
        <stp/>
        <stp>##V3_BFIELDINFOV12</stp>
        <stp>[ticker_list (1).xlsx]Sheet4!R786C1</stp>
        <stp>TOTAL_EQUITY</stp>
        <tr r="A786" s="4"/>
      </tp>
      <tp t="s">
        <v>#N/A Requesting Data...</v>
        <stp/>
        <stp>##V3_BFIELDINFOV12</stp>
        <stp>[ticker_list (1).xlsx]Sheet4!R632C1</stp>
        <stp>TOTAL_EQUITY</stp>
        <tr r="A632" s="4"/>
      </tp>
      <tp t="s">
        <v>#N/A Requesting Data...</v>
        <stp/>
        <stp>##V3_BFIELDINFOV12</stp>
        <stp>[ticker_list (1).xlsx]Sheet4!R621C1</stp>
        <stp>TOTAL_EQUITY</stp>
        <tr r="A621" s="4"/>
      </tp>
      <tp t="s">
        <v>#N/A Requesting Data...</v>
        <stp/>
        <stp>##V3_BFIELDINFOV12</stp>
        <stp>[ticker_list (1).xlsx]Sheet4!R610C1</stp>
        <stp>TOTAL_EQUITY</stp>
        <tr r="A610" s="4"/>
      </tp>
      <tp t="s">
        <v>#N/A Requesting Data...</v>
        <stp/>
        <stp>##V3_BFIELDINFOV12</stp>
        <stp>[ticker_list (1).xlsx]Sheet4!R676C1</stp>
        <stp>TOTAL_EQUITY</stp>
        <tr r="A676" s="4"/>
      </tp>
      <tp t="s">
        <v>#N/A Requesting Data...</v>
        <stp/>
        <stp>##V3_BFIELDINFOV12</stp>
        <stp>[ticker_list (1).xlsx]Sheet4!R665C1</stp>
        <stp>TOTAL_EQUITY</stp>
        <tr r="A665" s="4"/>
      </tp>
      <tp t="s">
        <v>#N/A Requesting Data...</v>
        <stp/>
        <stp>##V3_BFIELDINFOV12</stp>
        <stp>[ticker_list (1).xlsx]Sheet4!R654C1</stp>
        <stp>TOTAL_EQUITY</stp>
        <tr r="A654" s="4"/>
      </tp>
      <tp t="s">
        <v>#N/A Requesting Data...</v>
        <stp/>
        <stp>##V3_BFIELDINFOV12</stp>
        <stp>[ticker_list (1).xlsx]Sheet4!R643C1</stp>
        <stp>TOTAL_EQUITY</stp>
        <tr r="A643" s="4"/>
      </tp>
      <tp t="s">
        <v>#N/A Requesting Data...</v>
        <stp/>
        <stp>##V3_BFIELDINFOV12</stp>
        <stp>[ticker_list (1).xlsx]Sheet4!R698C1</stp>
        <stp>TOTAL_EQUITY</stp>
        <tr r="A698" s="4"/>
      </tp>
      <tp t="s">
        <v>#N/A Requesting Data...</v>
        <stp/>
        <stp>##V3_BFIELDINFOV12</stp>
        <stp>[ticker_list (1).xlsx]Sheet4!R687C1</stp>
        <stp>TOTAL_EQUITY</stp>
        <tr r="A687" s="4"/>
      </tp>
      <tp t="s">
        <v>#N/A Requesting Data...</v>
        <stp/>
        <stp>##V3_BFIELDINFOV12</stp>
        <stp>[ticker_list (1).xlsx]Sheet4!R533C1</stp>
        <stp>TOTAL_EQUITY</stp>
        <tr r="A533" s="4"/>
      </tp>
      <tp t="s">
        <v>#N/A Requesting Data...</v>
        <stp/>
        <stp>##V3_BFIELDINFOV12</stp>
        <stp>[ticker_list (1).xlsx]Sheet4!R522C1</stp>
        <stp>TOTAL_EQUITY</stp>
        <tr r="A522" s="4"/>
      </tp>
      <tp t="s">
        <v>#N/A Requesting Data...</v>
        <stp/>
        <stp>##V3_BFIELDINFOV12</stp>
        <stp>[ticker_list (1).xlsx]Sheet4!R511C1</stp>
        <stp>TOTAL_EQUITY</stp>
        <tr r="A511" s="4"/>
      </tp>
      <tp t="s">
        <v>#N/A Requesting Data...</v>
        <stp/>
        <stp>##V3_BFIELDINFOV12</stp>
        <stp>[ticker_list (1).xlsx]Sheet4!R500C1</stp>
        <stp>TOTAL_EQUITY</stp>
        <tr r="A500" s="4"/>
      </tp>
      <tp t="s">
        <v>#N/A Requesting Data...</v>
        <stp/>
        <stp>##V3_BFIELDINFOV12</stp>
        <stp>[ticker_list (1).xlsx]Sheet4!R577C1</stp>
        <stp>TOTAL_EQUITY</stp>
        <tr r="A577" s="4"/>
      </tp>
      <tp t="s">
        <v>#N/A Requesting Data...</v>
        <stp/>
        <stp>##V3_BFIELDINFOV12</stp>
        <stp>[ticker_list (1).xlsx]Sheet4!R566C1</stp>
        <stp>TOTAL_EQUITY</stp>
        <tr r="A566" s="4"/>
      </tp>
      <tp t="s">
        <v>#N/A Requesting Data...</v>
        <stp/>
        <stp>##V3_BFIELDINFOV12</stp>
        <stp>[ticker_list (1).xlsx]Sheet4!R555C1</stp>
        <stp>TOTAL_EQUITY</stp>
        <tr r="A555" s="4"/>
      </tp>
      <tp t="s">
        <v>#N/A Requesting Data...</v>
        <stp/>
        <stp>##V3_BFIELDINFOV12</stp>
        <stp>[ticker_list (1).xlsx]Sheet4!R544C1</stp>
        <stp>TOTAL_EQUITY</stp>
        <tr r="A544" s="4"/>
      </tp>
      <tp t="s">
        <v>#N/A Requesting Data...</v>
        <stp/>
        <stp>##V3_BFIELDINFOV12</stp>
        <stp>[ticker_list (1).xlsx]Sheet4!R599C1</stp>
        <stp>TOTAL_EQUITY</stp>
        <tr r="A599" s="4"/>
      </tp>
      <tp t="s">
        <v>#N/A Requesting Data...</v>
        <stp/>
        <stp>##V3_BFIELDINFOV12</stp>
        <stp>[ticker_list (1).xlsx]Sheet4!R588C1</stp>
        <stp>TOTAL_EQUITY</stp>
        <tr r="A588" s="4"/>
      </tp>
      <tp t="s">
        <v>#N/A Requesting Data...</v>
        <stp/>
        <stp>##V3_BFIELDINFOV12</stp>
        <stp>[ticker_list (1).xlsx]Sheet4!R434C1</stp>
        <stp>TOTAL_EQUITY</stp>
        <tr r="A434" s="4"/>
      </tp>
      <tp t="s">
        <v>#N/A Requesting Data...</v>
        <stp/>
        <stp>##V3_BFIELDINFOV12</stp>
        <stp>[ticker_list (1).xlsx]Sheet4!R423C1</stp>
        <stp>TOTAL_EQUITY</stp>
        <tr r="A423" s="4"/>
      </tp>
      <tp t="s">
        <v>#N/A Requesting Data...</v>
        <stp/>
        <stp>##V3_BFIELDINFOV12</stp>
        <stp>[ticker_list (1).xlsx]Sheet4!R412C1</stp>
        <stp>TOTAL_EQUITY</stp>
        <tr r="A412" s="4"/>
      </tp>
      <tp t="s">
        <v>#N/A Requesting Data...</v>
        <stp/>
        <stp>##V3_BFIELDINFOV12</stp>
        <stp>[ticker_list (1).xlsx]Sheet4!R401C1</stp>
        <stp>TOTAL_EQUITY</stp>
        <tr r="A401" s="4"/>
      </tp>
      <tp t="s">
        <v>#N/A Requesting Data...</v>
        <stp/>
        <stp>##V3_BFIELDINFOV12</stp>
        <stp>[ticker_list (1).xlsx]Sheet4!R478C1</stp>
        <stp>TOTAL_EQUITY</stp>
        <tr r="A478" s="4"/>
      </tp>
      <tp t="s">
        <v>#N/A Requesting Data...</v>
        <stp/>
        <stp>##V3_BFIELDINFOV12</stp>
        <stp>[ticker_list (1).xlsx]Sheet4!R467C1</stp>
        <stp>TOTAL_EQUITY</stp>
        <tr r="A467" s="4"/>
      </tp>
      <tp t="s">
        <v>#N/A Requesting Data...</v>
        <stp/>
        <stp>##V3_BFIELDINFOV12</stp>
        <stp>[ticker_list (1).xlsx]Sheet4!R456C1</stp>
        <stp>TOTAL_EQUITY</stp>
        <tr r="A456" s="4"/>
      </tp>
      <tp t="s">
        <v>#N/A Requesting Data...</v>
        <stp/>
        <stp>##V3_BFIELDINFOV12</stp>
        <stp>[ticker_list (1).xlsx]Sheet4!R445C1</stp>
        <stp>TOTAL_EQUITY</stp>
        <tr r="A445" s="4"/>
      </tp>
      <tp t="s">
        <v>#N/A Requesting Data...</v>
        <stp/>
        <stp>##V3_BFIELDINFOV12</stp>
        <stp>[ticker_list (1).xlsx]Sheet4!R489C1</stp>
        <stp>TOTAL_EQUITY</stp>
        <tr r="A489" s="4"/>
      </tp>
      <tp t="s">
        <v>#N/A Requesting Data...</v>
        <stp/>
        <stp>##V3_BFIELDINFOV12</stp>
        <stp>[ticker_list (1).xlsx]Sheet4!R929C1</stp>
        <stp>TOTAL_EQUITY</stp>
        <tr r="A929" s="4"/>
      </tp>
      <tp t="s">
        <v>#N/A Requesting Data...</v>
        <stp/>
        <stp>##V3_BFIELDINFOV12</stp>
        <stp>[ticker_list (1).xlsx]Sheet4!R918C1</stp>
        <stp>TOTAL_EQUITY</stp>
        <tr r="A918" s="4"/>
      </tp>
      <tp t="s">
        <v>#N/A Requesting Data...</v>
        <stp/>
        <stp>##V3_BFIELDINFOV12</stp>
        <stp>[ticker_list (1).xlsx]Sheet4!R907C1</stp>
        <stp>TOTAL_EQUITY</stp>
        <tr r="A907" s="4"/>
      </tp>
      <tp t="s">
        <v>#N/A Requesting Data...</v>
        <stp/>
        <stp>##V3_BFIELDINFOV12</stp>
        <stp>[ticker_list (1).xlsx]Sheet4!R973C1</stp>
        <stp>TOTAL_EQUITY</stp>
        <tr r="A973" s="4"/>
      </tp>
      <tp t="s">
        <v>#N/A Requesting Data...</v>
        <stp/>
        <stp>##V3_BFIELDINFOV12</stp>
        <stp>[ticker_list (1).xlsx]Sheet4!R962C1</stp>
        <stp>TOTAL_EQUITY</stp>
        <tr r="A962" s="4"/>
      </tp>
      <tp t="s">
        <v>#N/A Requesting Data...</v>
        <stp/>
        <stp>##V3_BFIELDINFOV12</stp>
        <stp>[ticker_list (1).xlsx]Sheet4!R951C1</stp>
        <stp>TOTAL_EQUITY</stp>
        <tr r="A951" s="4"/>
      </tp>
      <tp t="s">
        <v>#N/A Requesting Data...</v>
        <stp/>
        <stp>##V3_BFIELDINFOV12</stp>
        <stp>[ticker_list (1).xlsx]Sheet4!R940C1</stp>
        <stp>TOTAL_EQUITY</stp>
        <tr r="A940" s="4"/>
      </tp>
      <tp t="s">
        <v>#N/A Requesting Data...</v>
        <stp/>
        <stp>##V3_BFIELDINFOV12</stp>
        <stp>[ticker_list (1).xlsx]Sheet4!R995C1</stp>
        <stp>TOTAL_EQUITY</stp>
        <tr r="A995" s="4"/>
      </tp>
      <tp t="s">
        <v>#N/A Requesting Data...</v>
        <stp/>
        <stp>##V3_BFIELDINFOV12</stp>
        <stp>[ticker_list (1).xlsx]Sheet4!R984C1</stp>
        <stp>TOTAL_EQUITY</stp>
        <tr r="A984" s="4"/>
      </tp>
      <tp t="s">
        <v>#N/A Requesting Data...</v>
        <stp/>
        <stp>##V3_BFIELDINFOV12</stp>
        <stp>[ticker_list (1).xlsx]Sheet4!R830C1</stp>
        <stp>TOTAL_EQUITY</stp>
        <tr r="A830" s="4"/>
      </tp>
      <tp t="s">
        <v>#N/A Requesting Data...</v>
        <stp/>
        <stp>##V3_BFIELDINFOV12</stp>
        <stp>[ticker_list (1).xlsx]Sheet4!R819C1</stp>
        <stp>TOTAL_EQUITY</stp>
        <tr r="A819" s="4"/>
      </tp>
      <tp t="s">
        <v>#N/A Requesting Data...</v>
        <stp/>
        <stp>##V3_BFIELDINFOV12</stp>
        <stp>[ticker_list (1).xlsx]Sheet4!R808C1</stp>
        <stp>TOTAL_EQUITY</stp>
        <tr r="A808" s="4"/>
      </tp>
      <tp t="s">
        <v>#N/A Requesting Data...</v>
        <stp/>
        <stp>##V3_BFIELDINFOV12</stp>
        <stp>[ticker_list (1).xlsx]Sheet4!R874C1</stp>
        <stp>TOTAL_EQUITY</stp>
        <tr r="A874" s="4"/>
      </tp>
      <tp t="s">
        <v>#N/A Requesting Data...</v>
        <stp/>
        <stp>##V3_BFIELDINFOV12</stp>
        <stp>[ticker_list (1).xlsx]Sheet4!R863C1</stp>
        <stp>TOTAL_EQUITY</stp>
        <tr r="A863" s="4"/>
      </tp>
      <tp t="s">
        <v>#N/A Requesting Data...</v>
        <stp/>
        <stp>##V3_BFIELDINFOV12</stp>
        <stp>[ticker_list (1).xlsx]Sheet4!R852C1</stp>
        <stp>TOTAL_EQUITY</stp>
        <tr r="A852" s="4"/>
      </tp>
      <tp t="s">
        <v>#N/A Requesting Data...</v>
        <stp/>
        <stp>##V3_BFIELDINFOV12</stp>
        <stp>[ticker_list (1).xlsx]Sheet4!R841C1</stp>
        <stp>TOTAL_EQUITY</stp>
        <tr r="A841" s="4"/>
      </tp>
      <tp t="s">
        <v>#N/A Requesting Data...</v>
        <stp/>
        <stp>##V3_BFIELDINFOV12</stp>
        <stp>[ticker_list (1).xlsx]Sheet4!R896C1</stp>
        <stp>TOTAL_EQUITY</stp>
        <tr r="A896" s="4"/>
      </tp>
      <tp t="s">
        <v>#N/A Requesting Data...</v>
        <stp/>
        <stp>##V3_BFIELDINFOV12</stp>
        <stp>[ticker_list (1).xlsx]Sheet4!R885C1</stp>
        <stp>TOTAL_EQUITY</stp>
        <tr r="A885" s="4"/>
      </tp>
      <tp t="s">
        <v>#N/A Requesting Data...</v>
        <stp/>
        <stp>##V3_BFIELDINFOV12</stp>
        <stp>[ticker_list (1).xlsx]Ticker!R603C1</stp>
        <stp>SALES_REV_TURN</stp>
        <tr r="A603" s="1"/>
      </tp>
      <tp t="s">
        <v>#N/A Requesting Data...</v>
        <stp/>
        <stp>##V3_BFIELDINFOV12</stp>
        <stp>[ticker_list (1).xlsx]Ticker!R702C1</stp>
        <stp>SALES_REV_TURN</stp>
        <tr r="A702" s="1"/>
      </tp>
      <tp t="s">
        <v>#N/A Requesting Data...</v>
        <stp/>
        <stp>##V3_BFIELDINFOV12</stp>
        <stp>[ticker_list (1).xlsx]Ticker!R1029C1</stp>
        <stp>TOTAL_EQUITY</stp>
        <tr r="A1029" s="1"/>
      </tp>
      <tp t="s">
        <v>#N/A Requesting Data...</v>
        <stp/>
        <stp>##V3_BFIELDINFOV12</stp>
        <stp>[ticker_list (1).xlsx]Ticker!R1007C1</stp>
        <stp>TOTAL_EQUITY</stp>
        <tr r="A1007" s="1"/>
      </tp>
      <tp t="s">
        <v>#N/A Requesting Data...</v>
        <stp/>
        <stp>##V3_BFIELDINFOV12</stp>
        <stp>[ticker_list (1).xlsx]Ticker!R1018C1</stp>
        <stp>TOTAL_EQUITY</stp>
        <tr r="A1018" s="1"/>
      </tp>
      <tp t="s">
        <v>#N/A Requesting Data...</v>
        <stp/>
        <stp>##V3_BFIELDINFOV12</stp>
        <stp>[ticker_list (1).xlsx]Ticker!R1062C1</stp>
        <stp>TOTAL_EQUITY</stp>
        <tr r="A1062" s="1"/>
      </tp>
      <tp t="s">
        <v>#N/A Requesting Data...</v>
        <stp/>
        <stp>##V3_BFIELDINFOV12</stp>
        <stp>[ticker_list (1).xlsx]Ticker!R1073C1</stp>
        <stp>TOTAL_EQUITY</stp>
        <tr r="A1073" s="1"/>
      </tp>
      <tp t="s">
        <v>#N/A Requesting Data...</v>
        <stp/>
        <stp>##V3_BFIELDINFOV12</stp>
        <stp>[ticker_list (1).xlsx]Ticker!R1040C1</stp>
        <stp>TOTAL_EQUITY</stp>
        <tr r="A1040" s="1"/>
      </tp>
      <tp t="s">
        <v>#N/A Requesting Data...</v>
        <stp/>
        <stp>##V3_BFIELDINFOV12</stp>
        <stp>[ticker_list (1).xlsx]Ticker!R1051C1</stp>
        <stp>TOTAL_EQUITY</stp>
        <tr r="A1051" s="1"/>
      </tp>
      <tp t="s">
        <v>#N/A Requesting Data...</v>
        <stp/>
        <stp>##V3_BFIELDINFOV12</stp>
        <stp>[ticker_list (1).xlsx]Ticker!R1084C1</stp>
        <stp>TOTAL_EQUITY</stp>
        <tr r="A1084" s="1"/>
      </tp>
      <tp t="s">
        <v>#N/A Requesting Data...</v>
        <stp/>
        <stp>##V3_BFIELDINFOV12</stp>
        <stp>[ticker_list (1).xlsx]Ticker!R1095C1</stp>
        <stp>TOTAL_EQUITY</stp>
        <tr r="A1095" s="1"/>
      </tp>
      <tp t="s">
        <v>#N/A Requesting Data...</v>
        <stp/>
        <stp>##V3_BFIELDINFOV12</stp>
        <stp>[ticker_list (1).xlsx]Ticker!R801C1</stp>
        <stp>SALES_REV_TURN</stp>
        <tr r="A801" s="1"/>
      </tp>
      <tp t="s">
        <v>#N/A Requesting Data...</v>
        <stp/>
        <stp>##V3_BFIELDINFOV12</stp>
        <stp>[ticker_list (1).xlsx]Ticker!R1128C1</stp>
        <stp>TOTAL_EQUITY</stp>
        <tr r="A1128" s="1"/>
      </tp>
      <tp t="s">
        <v>#N/A Requesting Data...</v>
        <stp/>
        <stp>##V3_BFIELDINFOV12</stp>
        <stp>[ticker_list (1).xlsx]Ticker!R1106C1</stp>
        <stp>TOTAL_EQUITY</stp>
        <tr r="A1106" s="1"/>
      </tp>
      <tp t="s">
        <v>#N/A Requesting Data...</v>
        <stp/>
        <stp>##V3_BFIELDINFOV12</stp>
        <stp>[ticker_list (1).xlsx]Ticker!R1117C1</stp>
        <stp>TOTAL_EQUITY</stp>
        <tr r="A1117" s="1"/>
      </tp>
      <tp t="s">
        <v>#N/A Requesting Data...</v>
        <stp/>
        <stp>##V3_BFIELDINFOV12</stp>
        <stp>[ticker_list (1).xlsx]Ticker!R900C1</stp>
        <stp>SALES_REV_TURN</stp>
        <tr r="A900" s="1"/>
      </tp>
      <tp t="s">
        <v>#N/A Requesting Data...</v>
        <stp/>
        <stp>##V3_BFIELDINFOV12</stp>
        <stp>[ticker_list (1).xlsx]Ticker!R207C1</stp>
        <stp>SALES_REV_TURN</stp>
        <tr r="A207" s="1"/>
      </tp>
      <tp t="s">
        <v>#N/A Requesting Data...</v>
        <stp/>
        <stp>##V3_BFIELDINFOV12</stp>
        <stp>[ticker_list (1).xlsx]Ticker!R306C1</stp>
        <stp>SALES_REV_TURN</stp>
        <tr r="A306" s="1"/>
      </tp>
      <tp t="s">
        <v>#N/A Requesting Data...</v>
        <stp/>
        <stp>##V3_BFIELDINFOV12</stp>
        <stp>[ticker_list (1).xlsx]Ticker!R405C1</stp>
        <stp>SALES_REV_TURN</stp>
        <tr r="A405" s="1"/>
      </tp>
      <tp t="s">
        <v>#N/A Requesting Data...</v>
        <stp/>
        <stp>##V3_BFIELDINFOV12</stp>
        <stp>[ticker_list (1).xlsx]Ticker!R504C1</stp>
        <stp>SALES_REV_TURN</stp>
        <tr r="A504" s="1"/>
      </tp>
      <tp t="s">
        <v>#N/A Requesting Data...</v>
        <stp/>
        <stp>##V3_BFIELDINFOV12</stp>
        <stp>[ticker_list (1).xlsx]Ticker!R108C1</stp>
        <stp>SALES_REV_TURN</stp>
        <tr r="A108" s="1"/>
      </tp>
      <tp t="s">
        <v>#N/A Requesting Data...</v>
        <stp/>
        <stp>##V3_BFIELDINFOV12</stp>
        <stp>[ticker_list (1).xlsx]Ticker!R74C1</stp>
        <stp>TOT_DEBT_TO_TOT_EQY</stp>
        <tr r="A74" s="1"/>
      </tp>
      <tp t="s">
        <v>#N/A Requesting Data...</v>
        <stp/>
        <stp>##V3_BFIELDINFOV12</stp>
        <stp>[ticker_list (1).xlsx]Sheet4!R27C1</stp>
        <stp>TOTAL_EQUITY</stp>
        <tr r="A27" s="4"/>
      </tp>
      <tp t="s">
        <v>#N/A Requesting Data...</v>
        <stp/>
        <stp>##V3_BFIELDINFOV12</stp>
        <stp>[ticker_list (1).xlsx]Sheet4!R38C1</stp>
        <stp>TOTAL_EQUITY</stp>
        <tr r="A38" s="4"/>
      </tp>
      <tp t="s">
        <v>#N/A Requesting Data...</v>
        <stp/>
        <stp>##V3_BFIELDINFOV12</stp>
        <stp>[ticker_list (1).xlsx]Sheet4!R16C1</stp>
        <stp>TOTAL_EQUITY</stp>
        <tr r="A16" s="4"/>
      </tp>
      <tp t="s">
        <v>#N/A Requesting Data...</v>
        <stp/>
        <stp>##V3_BFIELDINFOV12</stp>
        <stp>[ticker_list (1).xlsx]Sheet4!R60C1</stp>
        <stp>TOTAL_EQUITY</stp>
        <tr r="A60" s="4"/>
      </tp>
      <tp t="s">
        <v>#N/A Requesting Data...</v>
        <stp/>
        <stp>##V3_BFIELDINFOV12</stp>
        <stp>[ticker_list (1).xlsx]Sheet4!R71C1</stp>
        <stp>TOTAL_EQUITY</stp>
        <tr r="A71" s="4"/>
      </tp>
      <tp t="s">
        <v>#N/A Requesting Data...</v>
        <stp/>
        <stp>##V3_BFIELDINFOV12</stp>
        <stp>[ticker_list (1).xlsx]Sheet4!R49C1</stp>
        <stp>TOTAL_EQUITY</stp>
        <tr r="A49" s="4"/>
      </tp>
      <tp t="s">
        <v>#N/A Requesting Data...</v>
        <stp/>
        <stp>##V3_BFIELDINFOV12</stp>
        <stp>[ticker_list (1).xlsx]Sheet4!R82C1</stp>
        <stp>TOTAL_EQUITY</stp>
        <tr r="A82" s="4"/>
      </tp>
      <tp t="s">
        <v>#N/A Requesting Data...</v>
        <stp/>
        <stp>##V3_BFIELDINFOV12</stp>
        <stp>[ticker_list (1).xlsx]Sheet4!R93C1</stp>
        <stp>TOTAL_EQUITY</stp>
        <tr r="A93" s="4"/>
      </tp>
      <tp t="s">
        <v>#N/A Requesting Data...</v>
        <stp/>
        <stp>##V3_BFIELDINFOV12</stp>
        <stp>[ticker_list (1).xlsx]Sheet4!R12C1</stp>
        <stp>CF_NET_INC</stp>
        <tr r="A12" s="4"/>
      </tp>
      <tp t="s">
        <v>#N/A Requesting Data...</v>
        <stp/>
        <stp>##V3_BFIELDINFOV12</stp>
        <stp>[ticker_list (1).xlsx]Ticker!R713C1</stp>
        <stp>SALES_REV_TURN</stp>
        <tr r="A713" s="1"/>
      </tp>
      <tp t="s">
        <v>#N/A Requesting Data...</v>
        <stp/>
        <stp>##V3_BFIELDINFOV12</stp>
        <stp>[ticker_list (1).xlsx]Ticker!R812C1</stp>
        <stp>SALES_REV_TURN</stp>
        <tr r="A812" s="1"/>
      </tp>
      <tp t="s">
        <v>#N/A Requesting Data...</v>
        <stp/>
        <stp>##V3_BFIELDINFOV12</stp>
        <stp>[ticker_list (1).xlsx]Ticker!R911C1</stp>
        <stp>SALES_REV_TURN</stp>
        <tr r="A911" s="1"/>
      </tp>
      <tp t="s">
        <v>#N/A Requesting Data...</v>
        <stp/>
        <stp>##V3_BFIELDINFOV12</stp>
        <stp>[ticker_list (1).xlsx]Ticker!R317C1</stp>
        <stp>SALES_REV_TURN</stp>
        <tr r="A317" s="1"/>
      </tp>
      <tp t="s">
        <v>#N/A Requesting Data...</v>
        <stp/>
        <stp>##V3_BFIELDINFOV12</stp>
        <stp>[ticker_list (1).xlsx]Ticker!R416C1</stp>
        <stp>SALES_REV_TURN</stp>
        <tr r="A416" s="1"/>
      </tp>
      <tp t="s">
        <v>#N/A Requesting Data...</v>
        <stp/>
        <stp>##V3_BFIELDINFOV12</stp>
        <stp>[ticker_list (1).xlsx]Ticker!R515C1</stp>
        <stp>SALES_REV_TURN</stp>
        <tr r="A515" s="1"/>
      </tp>
      <tp t="s">
        <v>#N/A Requesting Data...</v>
        <stp/>
        <stp>##V3_BFIELDINFOV12</stp>
        <stp>[ticker_list (1).xlsx]Ticker!R614C1</stp>
        <stp>SALES_REV_TURN</stp>
        <tr r="A614" s="1"/>
      </tp>
      <tp t="s">
        <v>#N/A Requesting Data...</v>
        <stp/>
        <stp>##V3_BFIELDINFOV12</stp>
        <stp>[ticker_list (1).xlsx]Ticker!R119C1</stp>
        <stp>SALES_REV_TURN</stp>
        <tr r="A119" s="1"/>
      </tp>
      <tp t="s">
        <v>#N/A Requesting Data...</v>
        <stp/>
        <stp>##V3_BFIELDINFOV12</stp>
        <stp>[ticker_list (1).xlsx]Ticker!R218C1</stp>
        <stp>SALES_REV_TURN</stp>
        <tr r="A218" s="1"/>
      </tp>
      <tp t="s">
        <v>#N/A Requesting Data...</v>
        <stp/>
        <stp>##V3_BFIELDINFOV12</stp>
        <stp>[ticker_list (1).xlsx]Ticker!R85C1</stp>
        <stp>TOT_DEBT_TO_TOT_EQY</stp>
        <tr r="A85" s="1"/>
      </tp>
      <tp t="s">
        <v>#N/A Requesting Data...</v>
        <stp/>
        <stp>##V3_BFIELDINFOV12</stp>
        <stp>[ticker_list (1).xlsx]Sheet4!R67C1</stp>
        <stp>CF_NET_INC</stp>
        <tr r="A67" s="4"/>
      </tp>
      <tp t="s">
        <v>#N/A Requesting Data...</v>
        <stp/>
        <stp>##V3_BFIELDINFOV12</stp>
        <stp>[ticker_list (1).xlsx]Ticker!R163C1</stp>
        <stp>SALES_REV_TURN</stp>
        <tr r="A163" s="1"/>
      </tp>
      <tp t="s">
        <v>#N/A Requesting Data...</v>
        <stp/>
        <stp>##V3_BFIELDINFOV12</stp>
        <stp>[ticker_list (1).xlsx]Ticker!R262C1</stp>
        <stp>SALES_REV_TURN</stp>
        <tr r="A262" s="1"/>
      </tp>
      <tp t="s">
        <v>#N/A Requesting Data...</v>
        <stp/>
        <stp>##V3_BFIELDINFOV12</stp>
        <stp>[ticker_list (1).xlsx]Ticker!R361C1</stp>
        <stp>SALES_REV_TURN</stp>
        <tr r="A361" s="1"/>
      </tp>
      <tp t="s">
        <v>#N/A Requesting Data...</v>
        <stp/>
        <stp>##V3_BFIELDINFOV12</stp>
        <stp>[ticker_list (1).xlsx]Ticker!R460C1</stp>
        <stp>SALES_REV_TURN</stp>
        <tr r="A460" s="1"/>
      </tp>
      <tp t="s">
        <v>#N/A Requesting Data...</v>
        <stp/>
        <stp>##V3_BFIELDINFOV12</stp>
        <stp>[ticker_list (1).xlsx]Ticker!R867C1</stp>
        <stp>SALES_REV_TURN</stp>
        <tr r="A867" s="1"/>
      </tp>
      <tp t="s">
        <v>#N/A Requesting Data...</v>
        <stp/>
        <stp>##V3_BFIELDINFOV12</stp>
        <stp>[ticker_list (1).xlsx]Ticker!R966C1</stp>
        <stp>SALES_REV_TURN</stp>
        <tr r="A966" s="1"/>
      </tp>
      <tp t="s">
        <v>#N/A Requesting Data...</v>
        <stp/>
        <stp>##V3_BFIELDINFOV12</stp>
        <stp>[ticker_list (1).xlsx]Ticker!R669C1</stp>
        <stp>SALES_REV_TURN</stp>
        <tr r="A669" s="1"/>
      </tp>
      <tp t="s">
        <v>#N/A Requesting Data...</v>
        <stp/>
        <stp>##V3_BFIELDINFOV12</stp>
        <stp>[ticker_list (1).xlsx]Ticker!R768C1</stp>
        <stp>SALES_REV_TURN</stp>
        <tr r="A768" s="1"/>
      </tp>
      <tp t="s">
        <v>#N/A Requesting Data...</v>
        <stp/>
        <stp>##V3_BFIELDINFOV12</stp>
        <stp>[ticker_list (1).xlsx]Ticker!R52C1</stp>
        <stp>TOT_DEBT_TO_TOT_EQY</stp>
        <tr r="A52" s="1"/>
      </tp>
      <tp t="s">
        <v>#N/A Requesting Data...</v>
        <stp/>
        <stp>##V3_BFIELDINFOV12</stp>
        <stp>[ticker_list (1).xlsx]Ticker!R88C1</stp>
        <stp>CF_DVD_PAID</stp>
        <tr r="A88" s="1"/>
      </tp>
      <tp t="s">
        <v>#N/A Requesting Data...</v>
        <stp/>
        <stp>##V3_BFIELDINFOV12</stp>
        <stp>[ticker_list (1).xlsx]Ticker!R50C1</stp>
        <stp>TOTAL_EQUITY</stp>
        <tr r="A50" s="1"/>
      </tp>
      <tp t="s">
        <v>#N/A Requesting Data...</v>
        <stp/>
        <stp>##V3_BFIELDINFOV12</stp>
        <stp>[ticker_list (1).xlsx]Ticker!R61C1</stp>
        <stp>TOTAL_EQUITY</stp>
        <tr r="A61" s="1"/>
      </tp>
      <tp t="s">
        <v>#N/A Requesting Data...</v>
        <stp/>
        <stp>##V3_BFIELDINFOV12</stp>
        <stp>[ticker_list (1).xlsx]Ticker!R72C1</stp>
        <stp>TOTAL_EQUITY</stp>
        <tr r="A72" s="1"/>
      </tp>
      <tp t="s">
        <v>#N/A Requesting Data...</v>
        <stp/>
        <stp>##V3_BFIELDINFOV12</stp>
        <stp>[ticker_list (1).xlsx]Ticker!R17C1</stp>
        <stp>TOTAL_EQUITY</stp>
        <tr r="A17" s="1"/>
      </tp>
      <tp t="s">
        <v>#N/A Requesting Data...</v>
        <stp/>
        <stp>##V3_BFIELDINFOV12</stp>
        <stp>[ticker_list (1).xlsx]Ticker!R28C1</stp>
        <stp>TOTAL_EQUITY</stp>
        <tr r="A28" s="1"/>
      </tp>
      <tp t="s">
        <v>#N/A Requesting Data...</v>
        <stp/>
        <stp>##V3_BFIELDINFOV12</stp>
        <stp>[ticker_list (1).xlsx]Ticker!R39C1</stp>
        <stp>TOTAL_EQUITY</stp>
        <tr r="A39" s="1"/>
      </tp>
      <tp t="s">
        <v>#N/A Requesting Data...</v>
        <stp/>
        <stp>##V3_BFIELDINFOV12</stp>
        <stp>[ticker_list (1).xlsx]Ticker!R83C1</stp>
        <stp>TOTAL_EQUITY</stp>
        <tr r="A83" s="1"/>
      </tp>
      <tp t="s">
        <v>#N/A Requesting Data...</v>
        <stp/>
        <stp>##V3_BFIELDINFOV12</stp>
        <stp>[ticker_list (1).xlsx]Ticker!R94C1</stp>
        <stp>TOTAL_EQUITY</stp>
        <tr r="A94" s="1"/>
      </tp>
      <tp t="s">
        <v>#N/A Requesting Data...</v>
        <stp/>
        <stp>##V3_BFIELDINFOV12</stp>
        <stp>[ticker_list (1).xlsx]Sheet4!R78C1</stp>
        <stp>CF_NET_INC</stp>
        <tr r="A78" s="4"/>
      </tp>
      <tp t="s">
        <v>#N/A Requesting Data...</v>
        <stp/>
        <stp>##V3_BFIELDINFOV12</stp>
        <stp>[ticker_list (1).xlsx]Ticker!R273C1</stp>
        <stp>SALES_REV_TURN</stp>
        <tr r="A273" s="1"/>
      </tp>
      <tp t="s">
        <v>#N/A Requesting Data...</v>
        <stp/>
        <stp>##V3_BFIELDINFOV12</stp>
        <stp>[ticker_list (1).xlsx]Ticker!R372C1</stp>
        <stp>SALES_REV_TURN</stp>
        <tr r="A372" s="1"/>
      </tp>
      <tp t="s">
        <v>#N/A Requesting Data...</v>
        <stp/>
        <stp>##V3_BFIELDINFOV12</stp>
        <stp>[ticker_list (1).xlsx]Ticker!R471C1</stp>
        <stp>SALES_REV_TURN</stp>
        <tr r="A471" s="1"/>
      </tp>
      <tp t="s">
        <v>#N/A Requesting Data...</v>
        <stp/>
        <stp>##V3_BFIELDINFOV12</stp>
        <stp>[ticker_list (1).xlsx]Ticker!R570C1</stp>
        <stp>SALES_REV_TURN</stp>
        <tr r="A570" s="1"/>
      </tp>
      <tp t="s">
        <v>#N/A Requesting Data...</v>
        <stp/>
        <stp>##V3_BFIELDINFOV12</stp>
        <stp>[ticker_list (1).xlsx]Ticker!R977C1</stp>
        <stp>SALES_REV_TURN</stp>
        <tr r="A977" s="1"/>
      </tp>
      <tp t="s">
        <v>#N/A Requesting Data...</v>
        <stp/>
        <stp>##V3_BFIELDINFOV12</stp>
        <stp>[ticker_list (1).xlsx]Ticker!R174C1</stp>
        <stp>SALES_REV_TURN</stp>
        <tr r="A174" s="1"/>
      </tp>
      <tp t="s">
        <v>#N/A Requesting Data...</v>
        <stp/>
        <stp>##V3_BFIELDINFOV12</stp>
        <stp>[ticker_list (1).xlsx]Ticker!R779C1</stp>
        <stp>SALES_REV_TURN</stp>
        <tr r="A779" s="1"/>
      </tp>
      <tp t="s">
        <v>#N/A Requesting Data...</v>
        <stp/>
        <stp>##V3_BFIELDINFOV12</stp>
        <stp>[ticker_list (1).xlsx]Ticker!R878C1</stp>
        <stp>SALES_REV_TURN</stp>
        <tr r="A878" s="1"/>
      </tp>
      <tp t="s">
        <v>#N/A Requesting Data...</v>
        <stp/>
        <stp>##V3_BFIELDINFOV12</stp>
        <stp>[ticker_list (1).xlsx]Ticker!R63C1</stp>
        <stp>TOT_DEBT_TO_TOT_EQY</stp>
        <tr r="A63" s="1"/>
      </tp>
      <tp t="s">
        <v>#N/A Requesting Data...</v>
        <stp/>
        <stp>##V3_BFIELDINFOV12</stp>
        <stp>[ticker_list (1).xlsx]Ticker!R99C1</stp>
        <stp>CF_DVD_PAID</stp>
        <tr r="A99" s="1"/>
      </tp>
      <tp t="s">
        <v>#N/A Requesting Data...</v>
        <stp/>
        <stp>##V3_BFIELDINFOV12</stp>
        <stp>[ticker_list (1).xlsx]Sheet4!R45C1</stp>
        <stp>CF_NET_INC</stp>
        <tr r="A45" s="4"/>
      </tp>
      <tp t="s">
        <v>#N/A Requesting Data...</v>
        <stp/>
        <stp>##V3_BFIELDINFOV12</stp>
        <stp>[ticker_list (1).xlsx]Ticker!R141C1</stp>
        <stp>SALES_REV_TURN</stp>
        <tr r="A141" s="1"/>
      </tp>
      <tp t="s">
        <v>#N/A Requesting Data...</v>
        <stp/>
        <stp>##V3_BFIELDINFOV12</stp>
        <stp>[ticker_list (1).xlsx]Ticker!R240C1</stp>
        <stp>SALES_REV_TURN</stp>
        <tr r="A240" s="1"/>
      </tp>
      <tp t="s">
        <v>#N/A Requesting Data...</v>
        <stp/>
        <stp>##V3_BFIELDINFOV12</stp>
        <stp>[ticker_list (1).xlsx]Ticker!R647C1</stp>
        <stp>SALES_REV_TURN</stp>
        <tr r="A647" s="1"/>
      </tp>
      <tp t="s">
        <v>#N/A Requesting Data...</v>
        <stp/>
        <stp>##V3_BFIELDINFOV12</stp>
        <stp>[ticker_list (1).xlsx]Ticker!R746C1</stp>
        <stp>SALES_REV_TURN</stp>
        <tr r="A746" s="1"/>
      </tp>
      <tp t="s">
        <v>#N/A Requesting Data...</v>
        <stp/>
        <stp>##V3_BFIELDINFOV12</stp>
        <stp>[ticker_list (1).xlsx]Ticker!R845C1</stp>
        <stp>SALES_REV_TURN</stp>
        <tr r="A845" s="1"/>
      </tp>
      <tp t="s">
        <v>#N/A Requesting Data...</v>
        <stp/>
        <stp>##V3_BFIELDINFOV12</stp>
        <stp>[ticker_list (1).xlsx]Ticker!R944C1</stp>
        <stp>SALES_REV_TURN</stp>
        <tr r="A944" s="1"/>
      </tp>
      <tp t="s">
        <v>#N/A Requesting Data...</v>
        <stp/>
        <stp>##V3_BFIELDINFOV12</stp>
        <stp>[ticker_list (1).xlsx]Ticker!R449C1</stp>
        <stp>SALES_REV_TURN</stp>
        <tr r="A449" s="1"/>
      </tp>
      <tp t="s">
        <v>#N/A Requesting Data...</v>
        <stp/>
        <stp>##V3_BFIELDINFOV12</stp>
        <stp>[ticker_list (1).xlsx]Ticker!R548C1</stp>
        <stp>SALES_REV_TURN</stp>
        <tr r="A548" s="1"/>
      </tp>
      <tp t="s">
        <v>#N/A Requesting Data...</v>
        <stp/>
        <stp>##V3_BFIELDINFOV12</stp>
        <stp>[ticker_list (1).xlsx]Ticker!R30C1</stp>
        <stp>TOT_DEBT_TO_TOT_EQY</stp>
        <tr r="A30" s="1"/>
      </tp>
      <tp t="s">
        <v>#N/A Requesting Data...</v>
        <stp/>
        <stp>##V3_BFIELDINFOV12</stp>
        <stp>[ticker_list (1).xlsx]Sheet4!R56C1</stp>
        <stp>CF_NET_INC</stp>
        <tr r="A56" s="4"/>
      </tp>
      <tp t="s">
        <v>#N/A Requesting Data...</v>
        <stp/>
        <stp>##V3_BFIELDINFOV12</stp>
        <stp>[ticker_list (1).xlsx]Ticker!R152C1</stp>
        <stp>SALES_REV_TURN</stp>
        <tr r="A152" s="1"/>
      </tp>
      <tp t="s">
        <v>#N/A Requesting Data...</v>
        <stp/>
        <stp>##V3_BFIELDINFOV12</stp>
        <stp>[ticker_list (1).xlsx]Ticker!R251C1</stp>
        <stp>SALES_REV_TURN</stp>
        <tr r="A251" s="1"/>
      </tp>
      <tp t="s">
        <v>#N/A Requesting Data...</v>
        <stp/>
        <stp>##V3_BFIELDINFOV12</stp>
        <stp>[ticker_list (1).xlsx]Ticker!R350C1</stp>
        <stp>SALES_REV_TURN</stp>
        <tr r="A350" s="1"/>
      </tp>
      <tp t="s">
        <v>#N/A Requesting Data...</v>
        <stp/>
        <stp>##V3_BFIELDINFOV12</stp>
        <stp>[ticker_list (1).xlsx]Ticker!R757C1</stp>
        <stp>SALES_REV_TURN</stp>
        <tr r="A757" s="1"/>
      </tp>
      <tp t="s">
        <v>#N/A Requesting Data...</v>
        <stp/>
        <stp>##V3_BFIELDINFOV12</stp>
        <stp>[ticker_list (1).xlsx]Ticker!R856C1</stp>
        <stp>SALES_REV_TURN</stp>
        <tr r="A856" s="1"/>
      </tp>
      <tp t="s">
        <v>#N/A Requesting Data...</v>
        <stp/>
        <stp>##V3_BFIELDINFOV12</stp>
        <stp>[ticker_list (1).xlsx]Ticker!R955C1</stp>
        <stp>SALES_REV_TURN</stp>
        <tr r="A955" s="1"/>
      </tp>
      <tp t="s">
        <v>#N/A Requesting Data...</v>
        <stp/>
        <stp>##V3_BFIELDINFOV12</stp>
        <stp>[ticker_list (1).xlsx]Ticker!R559C1</stp>
        <stp>SALES_REV_TURN</stp>
        <tr r="A559" s="1"/>
      </tp>
      <tp t="s">
        <v>#N/A Requesting Data...</v>
        <stp/>
        <stp>##V3_BFIELDINFOV12</stp>
        <stp>[ticker_list (1).xlsx]Ticker!R658C1</stp>
        <stp>SALES_REV_TURN</stp>
        <tr r="A658" s="1"/>
      </tp>
      <tp t="s">
        <v>#N/A Requesting Data...</v>
        <stp/>
        <stp>##V3_BFIELDINFOV12</stp>
        <stp>[ticker_list (1).xlsx]Ticker!R41C1</stp>
        <stp>TOT_DEBT_TO_TOT_EQY</stp>
        <tr r="A4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6"/>
  <sheetViews>
    <sheetView tabSelected="1" workbookViewId="0"/>
  </sheetViews>
  <sheetFormatPr defaultColWidth="8.85546875" defaultRowHeight="15" x14ac:dyDescent="0.25"/>
  <cols>
    <col min="1" max="1" width="15.28515625" bestFit="1" customWidth="1"/>
    <col min="2" max="2" width="12.7109375" bestFit="1" customWidth="1"/>
    <col min="3" max="4" width="10.140625" bestFit="1" customWidth="1"/>
    <col min="5" max="10" width="12" bestFit="1" customWidth="1"/>
  </cols>
  <sheetData>
    <row r="2" spans="1:10" x14ac:dyDescent="0.25">
      <c r="A2" t="s">
        <v>103</v>
      </c>
      <c r="B2" s="1">
        <v>41090</v>
      </c>
    </row>
    <row r="3" spans="1:10" x14ac:dyDescent="0.25">
      <c r="A3" t="s">
        <v>104</v>
      </c>
      <c r="B3" s="1">
        <v>44012</v>
      </c>
    </row>
    <row r="5" spans="1:10" x14ac:dyDescent="0.25">
      <c r="A5" t="s">
        <v>0</v>
      </c>
      <c r="B5" t="s">
        <v>105</v>
      </c>
      <c r="C5" s="2">
        <f>_xll.BDH($A$5,$B$6:$B$14,$B$2,$B$3,"Dir=H","Per=Y","Days=A","Dts=S","Sort=R","cols=8;rows=10")</f>
        <v>43830</v>
      </c>
      <c r="D5" s="2">
        <v>43465</v>
      </c>
      <c r="E5" s="2">
        <v>43100</v>
      </c>
      <c r="F5" s="2">
        <v>42735</v>
      </c>
      <c r="G5" s="2">
        <v>42369</v>
      </c>
      <c r="H5" s="2">
        <v>42004</v>
      </c>
      <c r="I5" s="2">
        <v>41639</v>
      </c>
      <c r="J5" s="2">
        <v>41274</v>
      </c>
    </row>
    <row r="6" spans="1:10" x14ac:dyDescent="0.25">
      <c r="A6" t="str">
        <f>_xll.BFieldInfo($B$6)</f>
        <v>#N/A Requesting Data...</v>
      </c>
      <c r="B6" t="s">
        <v>106</v>
      </c>
      <c r="C6">
        <v>52862</v>
      </c>
      <c r="D6">
        <v>58403</v>
      </c>
      <c r="E6">
        <v>62229</v>
      </c>
      <c r="F6">
        <v>65981</v>
      </c>
      <c r="G6">
        <v>63986</v>
      </c>
      <c r="H6">
        <v>71884</v>
      </c>
      <c r="I6">
        <v>64139</v>
      </c>
      <c r="J6">
        <v>62664</v>
      </c>
    </row>
    <row r="7" spans="1:10" x14ac:dyDescent="0.25">
      <c r="A7" t="str">
        <f>_xll.BFieldInfo($B$7)</f>
        <v>#N/A Requesting Data...</v>
      </c>
      <c r="B7" t="s">
        <v>107</v>
      </c>
      <c r="C7">
        <v>127940</v>
      </c>
      <c r="D7">
        <v>137015</v>
      </c>
      <c r="E7">
        <v>133210</v>
      </c>
      <c r="F7">
        <v>131901</v>
      </c>
      <c r="G7">
        <v>123992</v>
      </c>
      <c r="H7">
        <v>133450</v>
      </c>
      <c r="I7">
        <v>120442</v>
      </c>
      <c r="J7">
        <v>125877</v>
      </c>
    </row>
    <row r="8" spans="1:10" x14ac:dyDescent="0.25">
      <c r="A8" t="str">
        <f>_xll.BFieldInfo($B$8)</f>
        <v>#N/A Requesting Data...</v>
      </c>
      <c r="B8" t="s">
        <v>108</v>
      </c>
      <c r="C8">
        <v>70.303799999999995</v>
      </c>
      <c r="D8">
        <v>69.164299999999997</v>
      </c>
      <c r="E8">
        <v>47.850700000000003</v>
      </c>
      <c r="F8">
        <v>35.1753</v>
      </c>
      <c r="G8">
        <v>33.179099999999998</v>
      </c>
      <c r="H8">
        <v>29.500299999999999</v>
      </c>
      <c r="I8">
        <v>33.899799999999999</v>
      </c>
      <c r="J8">
        <v>43.750799999999998</v>
      </c>
    </row>
    <row r="9" spans="1:10" x14ac:dyDescent="0.25">
      <c r="A9" t="str">
        <f>_xll.BFieldInfo($B$9)</f>
        <v>#N/A Requesting Data...</v>
      </c>
      <c r="B9" t="s">
        <v>109</v>
      </c>
      <c r="C9">
        <v>92865</v>
      </c>
      <c r="D9">
        <v>91750</v>
      </c>
      <c r="E9">
        <v>89922</v>
      </c>
      <c r="F9">
        <v>89786</v>
      </c>
      <c r="G9">
        <v>89083</v>
      </c>
      <c r="H9">
        <v>91865</v>
      </c>
      <c r="I9">
        <v>92373</v>
      </c>
      <c r="J9">
        <v>89931</v>
      </c>
    </row>
    <row r="10" spans="1:10" x14ac:dyDescent="0.25">
      <c r="A10" t="str">
        <f>_xll.BFieldInfo($B$10)</f>
        <v>#N/A Requesting Data...</v>
      </c>
      <c r="B10" t="s">
        <v>110</v>
      </c>
      <c r="C10">
        <v>4.3</v>
      </c>
      <c r="D10">
        <v>3.36</v>
      </c>
      <c r="E10">
        <v>2.31</v>
      </c>
      <c r="F10">
        <v>2.76</v>
      </c>
      <c r="G10">
        <v>2.9</v>
      </c>
      <c r="H10">
        <v>4.54</v>
      </c>
      <c r="I10">
        <v>3.14</v>
      </c>
      <c r="J10">
        <v>3.21</v>
      </c>
    </row>
    <row r="11" spans="1:10" x14ac:dyDescent="0.25">
      <c r="A11" t="str">
        <f>_xll.BFieldInfo($B$11)</f>
        <v>#N/A Requesting Data...</v>
      </c>
      <c r="B11" t="s">
        <v>111</v>
      </c>
      <c r="C11">
        <v>-7230</v>
      </c>
      <c r="D11">
        <v>-7124</v>
      </c>
      <c r="E11">
        <v>-7126</v>
      </c>
      <c r="F11">
        <v>-6937</v>
      </c>
      <c r="G11">
        <v>-6950</v>
      </c>
      <c r="H11">
        <v>-6863</v>
      </c>
      <c r="I11">
        <v>-6552</v>
      </c>
      <c r="J11">
        <v>-6213</v>
      </c>
    </row>
    <row r="12" spans="1:10" x14ac:dyDescent="0.25">
      <c r="A12" t="str">
        <f>_xll.BFieldInfo($B$12)</f>
        <v>#N/A Requesting Data...</v>
      </c>
      <c r="B12" t="s">
        <v>112</v>
      </c>
      <c r="C12">
        <v>3713</v>
      </c>
      <c r="D12">
        <v>3924</v>
      </c>
      <c r="E12">
        <v>3934</v>
      </c>
      <c r="F12">
        <v>3132</v>
      </c>
      <c r="G12">
        <v>3178</v>
      </c>
      <c r="H12">
        <v>3058</v>
      </c>
      <c r="I12">
        <v>3165</v>
      </c>
      <c r="J12">
        <v>3049</v>
      </c>
    </row>
    <row r="13" spans="1:10" x14ac:dyDescent="0.25">
      <c r="A13" t="str">
        <f>_xll.BFieldInfo($B$13)</f>
        <v>#N/A Requesting Data...</v>
      </c>
      <c r="B13" t="s">
        <v>113</v>
      </c>
      <c r="C13">
        <v>12609</v>
      </c>
      <c r="D13">
        <v>10135</v>
      </c>
      <c r="E13">
        <v>7156</v>
      </c>
      <c r="F13">
        <v>8531</v>
      </c>
      <c r="G13">
        <v>9066</v>
      </c>
      <c r="H13">
        <v>14456</v>
      </c>
      <c r="I13">
        <v>10015</v>
      </c>
      <c r="J13">
        <v>10228</v>
      </c>
    </row>
    <row r="14" spans="1:10" x14ac:dyDescent="0.25">
      <c r="A14" t="str">
        <f>_xll.BFieldInfo($B$14)</f>
        <v>#N/A Requesting Data...</v>
      </c>
      <c r="B14" t="s">
        <v>114</v>
      </c>
      <c r="C14">
        <v>15850</v>
      </c>
      <c r="D14">
        <v>15398</v>
      </c>
      <c r="E14">
        <v>14199</v>
      </c>
      <c r="F14">
        <v>15582</v>
      </c>
      <c r="G14">
        <v>14302</v>
      </c>
      <c r="H14">
        <v>14700</v>
      </c>
      <c r="I14">
        <v>14992</v>
      </c>
      <c r="J14">
        <v>15668</v>
      </c>
    </row>
    <row r="16" spans="1:10" x14ac:dyDescent="0.25">
      <c r="A16" t="s">
        <v>1</v>
      </c>
      <c r="B16" t="s">
        <v>105</v>
      </c>
      <c r="C16" s="2">
        <f>_xll.BDH($A$16,$B$17:$B$25,$B$2,$B$3,"Dir=H","Per=Y","Days=A","Dts=S","Sort=R","cols=8;rows=10")</f>
        <v>43830</v>
      </c>
      <c r="D16" s="2">
        <v>43465</v>
      </c>
      <c r="E16" s="2">
        <v>43100</v>
      </c>
      <c r="F16" s="2">
        <v>42735</v>
      </c>
      <c r="G16" s="2">
        <v>42369</v>
      </c>
      <c r="H16" s="2">
        <v>42004</v>
      </c>
      <c r="I16" s="2">
        <v>41639</v>
      </c>
      <c r="J16" s="2">
        <v>41274</v>
      </c>
    </row>
    <row r="17" spans="1:10" x14ac:dyDescent="0.25">
      <c r="A17" t="str">
        <f>_xll.BFieldInfo($B$17)</f>
        <v>#N/A Requesting Data...</v>
      </c>
      <c r="B17" t="s">
        <v>106</v>
      </c>
      <c r="C17">
        <v>35867</v>
      </c>
      <c r="D17">
        <v>30366</v>
      </c>
      <c r="E17">
        <v>29007</v>
      </c>
      <c r="F17">
        <v>26402</v>
      </c>
      <c r="G17">
        <v>23300</v>
      </c>
      <c r="H17">
        <v>21558</v>
      </c>
      <c r="I17">
        <v>21241</v>
      </c>
      <c r="J17">
        <v>16750</v>
      </c>
    </row>
    <row r="18" spans="1:10" x14ac:dyDescent="0.25">
      <c r="A18" t="str">
        <f>_xll.BFieldInfo($B$18)</f>
        <v>#N/A Requesting Data...</v>
      </c>
      <c r="B18" t="s">
        <v>107</v>
      </c>
      <c r="C18">
        <v>83091</v>
      </c>
      <c r="D18">
        <v>78517</v>
      </c>
      <c r="E18">
        <v>76676</v>
      </c>
      <c r="F18">
        <v>76819</v>
      </c>
      <c r="G18">
        <v>75763</v>
      </c>
      <c r="H18">
        <v>75540</v>
      </c>
      <c r="I18">
        <v>62167</v>
      </c>
      <c r="J18">
        <v>64808</v>
      </c>
    </row>
    <row r="19" spans="1:10" x14ac:dyDescent="0.25">
      <c r="A19" t="str">
        <f>_xll.BFieldInfo($B$19)</f>
        <v>#N/A Requesting Data...</v>
      </c>
      <c r="B19" t="s">
        <v>108</v>
      </c>
      <c r="C19">
        <v>43.443800000000003</v>
      </c>
      <c r="D19">
        <v>61.812600000000003</v>
      </c>
      <c r="E19">
        <v>65.363500000000002</v>
      </c>
      <c r="F19">
        <v>84.671599999999998</v>
      </c>
      <c r="G19">
        <v>99.789699999999996</v>
      </c>
      <c r="H19">
        <v>119.2782</v>
      </c>
      <c r="I19">
        <v>87.768900000000002</v>
      </c>
      <c r="J19">
        <v>146.80600000000001</v>
      </c>
    </row>
    <row r="20" spans="1:10" x14ac:dyDescent="0.25">
      <c r="A20" t="str">
        <f>_xll.BFieldInfo($B$20)</f>
        <v>#N/A Requesting Data...</v>
      </c>
      <c r="B20" t="s">
        <v>109</v>
      </c>
      <c r="C20">
        <v>61466</v>
      </c>
      <c r="D20">
        <v>56846</v>
      </c>
      <c r="E20">
        <v>53299</v>
      </c>
      <c r="F20">
        <v>50576</v>
      </c>
      <c r="G20">
        <v>48145</v>
      </c>
      <c r="H20">
        <v>47462</v>
      </c>
      <c r="I20">
        <v>46780</v>
      </c>
      <c r="J20">
        <v>45499</v>
      </c>
    </row>
    <row r="21" spans="1:10" x14ac:dyDescent="0.25">
      <c r="A21" t="str">
        <f>_xll.BFieldInfo($B$21)</f>
        <v>#N/A Requesting Data...</v>
      </c>
      <c r="B21" t="s">
        <v>110</v>
      </c>
      <c r="C21">
        <v>15.77</v>
      </c>
      <c r="D21">
        <v>12.29</v>
      </c>
      <c r="E21">
        <v>10.119999999999999</v>
      </c>
      <c r="F21">
        <v>11.2394</v>
      </c>
      <c r="G21">
        <v>10.42</v>
      </c>
      <c r="H21">
        <v>10.99</v>
      </c>
      <c r="I21">
        <v>13.16</v>
      </c>
      <c r="J21">
        <v>11.1167</v>
      </c>
    </row>
    <row r="22" spans="1:10" x14ac:dyDescent="0.25">
      <c r="A22" t="str">
        <f>_xll.BFieldInfo($B$22)</f>
        <v>#N/A Requesting Data...</v>
      </c>
      <c r="B22" t="s">
        <v>111</v>
      </c>
      <c r="C22">
        <v>-7682</v>
      </c>
      <c r="D22">
        <v>-7253</v>
      </c>
      <c r="E22">
        <v>-7140</v>
      </c>
      <c r="F22">
        <v>-7040</v>
      </c>
      <c r="G22">
        <v>-6954</v>
      </c>
      <c r="H22">
        <v>-6718</v>
      </c>
      <c r="I22">
        <v>-6362</v>
      </c>
      <c r="J22">
        <v>-5888</v>
      </c>
    </row>
    <row r="23" spans="1:10" x14ac:dyDescent="0.25">
      <c r="A23" t="str">
        <f>_xll.BFieldInfo($B$23)</f>
        <v>#N/A Requesting Data...</v>
      </c>
      <c r="B23" t="s">
        <v>112</v>
      </c>
      <c r="C23">
        <v>3941</v>
      </c>
      <c r="D23">
        <v>3586</v>
      </c>
      <c r="E23">
        <v>3887</v>
      </c>
      <c r="F23">
        <v>3941</v>
      </c>
      <c r="G23">
        <v>3640</v>
      </c>
      <c r="H23">
        <v>2623</v>
      </c>
      <c r="I23">
        <v>2381</v>
      </c>
      <c r="J23">
        <v>2421</v>
      </c>
    </row>
    <row r="24" spans="1:10" x14ac:dyDescent="0.25">
      <c r="A24" t="str">
        <f>_xll.BFieldInfo($B$24)</f>
        <v>#N/A Requesting Data...</v>
      </c>
      <c r="B24" t="s">
        <v>113</v>
      </c>
      <c r="C24">
        <v>13497</v>
      </c>
      <c r="D24">
        <v>10500</v>
      </c>
      <c r="E24">
        <v>8633</v>
      </c>
      <c r="F24">
        <v>9576</v>
      </c>
      <c r="G24">
        <v>8863</v>
      </c>
      <c r="H24">
        <v>9332</v>
      </c>
      <c r="I24">
        <v>11164</v>
      </c>
      <c r="J24">
        <v>9427</v>
      </c>
    </row>
    <row r="25" spans="1:10" x14ac:dyDescent="0.25">
      <c r="A25" t="str">
        <f>_xll.BFieldInfo($B$25)</f>
        <v>#N/A Requesting Data...</v>
      </c>
      <c r="B25" t="s">
        <v>114</v>
      </c>
      <c r="C25">
        <v>21830</v>
      </c>
      <c r="D25">
        <v>19410</v>
      </c>
      <c r="E25">
        <v>17406</v>
      </c>
      <c r="F25">
        <v>14176</v>
      </c>
      <c r="G25">
        <v>14242</v>
      </c>
      <c r="H25">
        <v>14734</v>
      </c>
      <c r="I25">
        <v>14518</v>
      </c>
      <c r="J25">
        <v>13392</v>
      </c>
    </row>
    <row r="27" spans="1:10" x14ac:dyDescent="0.25">
      <c r="A27" t="s">
        <v>2</v>
      </c>
      <c r="B27" t="s">
        <v>105</v>
      </c>
      <c r="C27" s="2">
        <f>_xll.BDH($A$27,$B$28:$B$36,$B$2,$B$3,"Dir=H","Per=Y","Days=A","Dts=S","Sort=R","cols=8;rows=10")</f>
        <v>43830</v>
      </c>
      <c r="D27" s="2">
        <v>43465</v>
      </c>
      <c r="E27" s="2">
        <v>43100</v>
      </c>
      <c r="F27" s="2">
        <v>42735</v>
      </c>
      <c r="G27" s="2">
        <v>42369</v>
      </c>
      <c r="H27" s="2">
        <v>42004</v>
      </c>
      <c r="I27" s="2">
        <v>41639</v>
      </c>
      <c r="J27" s="2">
        <v>41274</v>
      </c>
    </row>
    <row r="28" spans="1:10" x14ac:dyDescent="0.25">
      <c r="A28" t="str">
        <f>_xll.BFieldInfo($B$28)</f>
        <v>#N/A Requesting Data...</v>
      </c>
      <c r="B28" t="s">
        <v>106</v>
      </c>
      <c r="C28">
        <v>55551</v>
      </c>
      <c r="D28">
        <v>78692</v>
      </c>
      <c r="E28">
        <v>74227</v>
      </c>
      <c r="F28">
        <v>74891</v>
      </c>
      <c r="G28">
        <v>77122</v>
      </c>
      <c r="H28">
        <v>70844</v>
      </c>
      <c r="I28">
        <v>74472</v>
      </c>
      <c r="J28">
        <v>69263</v>
      </c>
    </row>
    <row r="29" spans="1:10" x14ac:dyDescent="0.25">
      <c r="A29" t="str">
        <f>_xll.BFieldInfo($B$29)</f>
        <v>#N/A Requesting Data...</v>
      </c>
      <c r="B29" t="s">
        <v>107</v>
      </c>
      <c r="C29">
        <v>118370</v>
      </c>
      <c r="D29">
        <v>145563</v>
      </c>
      <c r="E29">
        <v>133079</v>
      </c>
      <c r="F29">
        <v>130124</v>
      </c>
      <c r="G29">
        <v>131556</v>
      </c>
      <c r="H29">
        <v>125387</v>
      </c>
      <c r="I29">
        <v>126254</v>
      </c>
      <c r="J29">
        <v>124191</v>
      </c>
    </row>
    <row r="30" spans="1:10" x14ac:dyDescent="0.25">
      <c r="A30" t="str">
        <f>_xll.BFieldInfo($B$30)</f>
        <v>#N/A Requesting Data...</v>
      </c>
      <c r="B30" t="s">
        <v>108</v>
      </c>
      <c r="C30">
        <v>52.470700000000001</v>
      </c>
      <c r="D30">
        <v>40.779200000000003</v>
      </c>
      <c r="E30">
        <v>38.294699999999999</v>
      </c>
      <c r="F30">
        <v>31.627299999999998</v>
      </c>
      <c r="G30">
        <v>28.3979</v>
      </c>
      <c r="H30">
        <v>28.7378</v>
      </c>
      <c r="I30">
        <v>24.056000000000001</v>
      </c>
      <c r="J30">
        <v>28.479900000000001</v>
      </c>
    </row>
    <row r="31" spans="1:10" x14ac:dyDescent="0.25">
      <c r="A31" t="str">
        <f>_xll.BFieldInfo($B$31)</f>
        <v>#N/A Requesting Data...</v>
      </c>
      <c r="B31" t="s">
        <v>109</v>
      </c>
      <c r="C31">
        <v>48677</v>
      </c>
      <c r="D31">
        <v>46099</v>
      </c>
      <c r="E31">
        <v>50135</v>
      </c>
      <c r="F31">
        <v>49436</v>
      </c>
      <c r="G31">
        <v>50387</v>
      </c>
      <c r="H31">
        <v>53634</v>
      </c>
      <c r="I31">
        <v>52716</v>
      </c>
      <c r="J31">
        <v>57561</v>
      </c>
    </row>
    <row r="32" spans="1:10" x14ac:dyDescent="0.25">
      <c r="A32" t="str">
        <f>_xll.BFieldInfo($B$32)</f>
        <v>#N/A Requesting Data...</v>
      </c>
      <c r="B32" t="s">
        <v>110</v>
      </c>
      <c r="C32">
        <v>5.12</v>
      </c>
      <c r="D32">
        <v>5.44</v>
      </c>
      <c r="E32">
        <v>3.2800000000000002</v>
      </c>
      <c r="F32">
        <v>2.82</v>
      </c>
      <c r="G32">
        <v>7.4</v>
      </c>
      <c r="H32">
        <v>4.21</v>
      </c>
      <c r="I32">
        <v>3.76</v>
      </c>
      <c r="J32">
        <v>3.83</v>
      </c>
    </row>
    <row r="33" spans="1:10" x14ac:dyDescent="0.25">
      <c r="A33" t="str">
        <f>_xll.BFieldInfo($B$33)</f>
        <v>#N/A Requesting Data...</v>
      </c>
      <c r="B33" t="s">
        <v>111</v>
      </c>
      <c r="C33">
        <v>-6645</v>
      </c>
      <c r="D33">
        <v>-6966</v>
      </c>
      <c r="E33">
        <v>-6495</v>
      </c>
      <c r="F33">
        <v>-6475</v>
      </c>
      <c r="G33">
        <v>-6643</v>
      </c>
      <c r="H33">
        <v>-6810</v>
      </c>
      <c r="I33">
        <v>-6100</v>
      </c>
      <c r="J33">
        <v>-6030</v>
      </c>
    </row>
    <row r="34" spans="1:10" x14ac:dyDescent="0.25">
      <c r="A34" t="str">
        <f>_xll.BFieldInfo($B$34)</f>
        <v>#N/A Requesting Data...</v>
      </c>
      <c r="B34" t="s">
        <v>112</v>
      </c>
      <c r="C34">
        <v>5521</v>
      </c>
      <c r="D34">
        <v>5211</v>
      </c>
      <c r="E34">
        <v>5198</v>
      </c>
      <c r="F34">
        <v>5350</v>
      </c>
      <c r="G34">
        <v>5225</v>
      </c>
      <c r="H34">
        <v>4361</v>
      </c>
      <c r="I34">
        <v>4211</v>
      </c>
      <c r="J34">
        <v>4920</v>
      </c>
    </row>
    <row r="35" spans="1:10" x14ac:dyDescent="0.25">
      <c r="A35" t="str">
        <f>_xll.BFieldInfo($B$35)</f>
        <v>#N/A Requesting Data...</v>
      </c>
      <c r="B35" t="s">
        <v>113</v>
      </c>
      <c r="C35">
        <v>11732</v>
      </c>
      <c r="D35">
        <v>12611</v>
      </c>
      <c r="E35">
        <v>7703</v>
      </c>
      <c r="F35">
        <v>6712</v>
      </c>
      <c r="G35">
        <v>17783</v>
      </c>
      <c r="H35">
        <v>10210</v>
      </c>
      <c r="I35">
        <v>9175</v>
      </c>
      <c r="J35">
        <v>9270</v>
      </c>
    </row>
    <row r="36" spans="1:10" x14ac:dyDescent="0.25">
      <c r="A36" t="str">
        <f>_xll.BFieldInfo($B$36)</f>
        <v>#N/A Requesting Data...</v>
      </c>
      <c r="B36" t="s">
        <v>114</v>
      </c>
      <c r="C36">
        <v>13625</v>
      </c>
      <c r="D36">
        <v>14272</v>
      </c>
      <c r="E36">
        <v>12621</v>
      </c>
      <c r="F36">
        <v>11475</v>
      </c>
      <c r="G36">
        <v>11897</v>
      </c>
      <c r="H36">
        <v>13897</v>
      </c>
      <c r="I36">
        <v>13174</v>
      </c>
      <c r="J36">
        <v>14194</v>
      </c>
    </row>
    <row r="38" spans="1:10" x14ac:dyDescent="0.25">
      <c r="A38" t="s">
        <v>3</v>
      </c>
      <c r="B38" t="s">
        <v>105</v>
      </c>
      <c r="C38" s="2">
        <f>_xll.BDH($A$38,$B$39:$B$47,$B$2,$B$3,"Dir=H","Per=Y","Days=A","Dts=S","Sort=R","cols=8;rows=10")</f>
        <v>43830</v>
      </c>
      <c r="D38" s="2">
        <v>43465</v>
      </c>
      <c r="E38" s="2">
        <v>43100</v>
      </c>
      <c r="F38" s="2">
        <v>42735</v>
      </c>
      <c r="G38" s="2">
        <v>42369</v>
      </c>
      <c r="H38" s="2">
        <v>42004</v>
      </c>
      <c r="I38" s="2">
        <v>41639</v>
      </c>
      <c r="J38" s="2">
        <v>41274</v>
      </c>
    </row>
    <row r="39" spans="1:10" x14ac:dyDescent="0.25">
      <c r="A39" t="str">
        <f>_xll.BFieldInfo($B$39)</f>
        <v>#N/A Requesting Data...</v>
      </c>
      <c r="B39" t="s">
        <v>106</v>
      </c>
      <c r="C39">
        <v>13980</v>
      </c>
      <c r="D39">
        <v>14534</v>
      </c>
      <c r="E39">
        <v>15349</v>
      </c>
      <c r="F39">
        <v>13897</v>
      </c>
      <c r="G39">
        <v>14988</v>
      </c>
      <c r="H39">
        <v>16815</v>
      </c>
      <c r="I39">
        <v>19208</v>
      </c>
      <c r="J39">
        <v>17446</v>
      </c>
    </row>
    <row r="40" spans="1:10" x14ac:dyDescent="0.25">
      <c r="A40" t="str">
        <f>_xll.BFieldInfo($B$40)</f>
        <v>#N/A Requesting Data...</v>
      </c>
      <c r="B40" t="s">
        <v>107</v>
      </c>
      <c r="C40">
        <v>46108</v>
      </c>
      <c r="D40">
        <v>44441</v>
      </c>
      <c r="E40">
        <v>43458</v>
      </c>
      <c r="F40">
        <v>39499</v>
      </c>
      <c r="G40">
        <v>41356</v>
      </c>
      <c r="H40">
        <v>44852</v>
      </c>
      <c r="I40">
        <v>48064</v>
      </c>
      <c r="J40">
        <v>49070</v>
      </c>
    </row>
    <row r="41" spans="1:10" x14ac:dyDescent="0.25">
      <c r="A41" t="str">
        <f>_xll.BFieldInfo($B$41)</f>
        <v>#N/A Requesting Data...</v>
      </c>
      <c r="B41" t="s">
        <v>108</v>
      </c>
      <c r="C41">
        <v>72.110200000000006</v>
      </c>
      <c r="D41">
        <v>59.295400000000001</v>
      </c>
      <c r="E41">
        <v>48.2637</v>
      </c>
      <c r="F41">
        <v>48.953000000000003</v>
      </c>
      <c r="G41">
        <v>49.633000000000003</v>
      </c>
      <c r="H41">
        <v>45.584299999999999</v>
      </c>
      <c r="I41">
        <v>41.769100000000002</v>
      </c>
      <c r="J41">
        <v>57.726700000000001</v>
      </c>
    </row>
    <row r="42" spans="1:10" x14ac:dyDescent="0.25">
      <c r="A42" t="str">
        <f>_xll.BFieldInfo($B$42)</f>
        <v>#N/A Requesting Data...</v>
      </c>
      <c r="B42" t="s">
        <v>109</v>
      </c>
      <c r="C42">
        <v>27978</v>
      </c>
      <c r="D42">
        <v>27662</v>
      </c>
      <c r="E42">
        <v>25196</v>
      </c>
      <c r="F42">
        <v>33828</v>
      </c>
      <c r="G42">
        <v>35481</v>
      </c>
      <c r="H42">
        <v>39830</v>
      </c>
      <c r="I42">
        <v>41848</v>
      </c>
      <c r="J42">
        <v>39336</v>
      </c>
    </row>
    <row r="43" spans="1:10" x14ac:dyDescent="0.25">
      <c r="A43" t="str">
        <f>_xll.BFieldInfo($B$43)</f>
        <v>#N/A Requesting Data...</v>
      </c>
      <c r="B43" t="s">
        <v>110</v>
      </c>
      <c r="C43">
        <v>0.67</v>
      </c>
      <c r="D43">
        <v>1.02</v>
      </c>
      <c r="E43">
        <v>1.04</v>
      </c>
      <c r="F43">
        <v>0.88</v>
      </c>
      <c r="G43">
        <v>0.87</v>
      </c>
      <c r="H43">
        <v>1.1299999999999999</v>
      </c>
      <c r="I43">
        <v>1.21</v>
      </c>
      <c r="J43">
        <v>1.18</v>
      </c>
    </row>
    <row r="44" spans="1:10" x14ac:dyDescent="0.25">
      <c r="A44" t="str">
        <f>_xll.BFieldInfo($B$44)</f>
        <v>#N/A Requesting Data...</v>
      </c>
      <c r="B44" t="s">
        <v>111</v>
      </c>
      <c r="C44">
        <v>-1675</v>
      </c>
      <c r="D44">
        <v>-1717</v>
      </c>
      <c r="E44">
        <v>-1635</v>
      </c>
      <c r="F44">
        <v>0</v>
      </c>
      <c r="G44">
        <v>-1357</v>
      </c>
      <c r="H44">
        <v>-1841</v>
      </c>
      <c r="I44">
        <v>-1667</v>
      </c>
      <c r="J44">
        <v>-1626</v>
      </c>
    </row>
    <row r="45" spans="1:10" x14ac:dyDescent="0.25">
      <c r="A45" t="str">
        <f>_xll.BFieldInfo($B$45)</f>
        <v>#N/A Requesting Data...</v>
      </c>
      <c r="B45" t="s">
        <v>112</v>
      </c>
      <c r="C45">
        <v>961</v>
      </c>
      <c r="D45">
        <v>916</v>
      </c>
      <c r="E45">
        <v>836</v>
      </c>
      <c r="F45">
        <v>1135</v>
      </c>
      <c r="G45">
        <v>1160</v>
      </c>
      <c r="H45">
        <v>1305</v>
      </c>
      <c r="I45">
        <v>1318</v>
      </c>
      <c r="J45">
        <v>1182</v>
      </c>
    </row>
    <row r="46" spans="1:10" x14ac:dyDescent="0.25">
      <c r="A46" t="str">
        <f>_xll.BFieldInfo($B$46)</f>
        <v>#N/A Requesting Data...</v>
      </c>
      <c r="B46" t="s">
        <v>113</v>
      </c>
      <c r="C46">
        <v>1439</v>
      </c>
      <c r="D46">
        <v>2173</v>
      </c>
      <c r="E46">
        <v>2213</v>
      </c>
      <c r="F46">
        <v>1899</v>
      </c>
      <c r="G46">
        <v>1933</v>
      </c>
      <c r="H46">
        <v>2594</v>
      </c>
      <c r="I46">
        <v>2787</v>
      </c>
      <c r="J46">
        <v>2704</v>
      </c>
    </row>
    <row r="47" spans="1:10" x14ac:dyDescent="0.25">
      <c r="A47" t="str">
        <f>_xll.BFieldInfo($B$47)</f>
        <v>#N/A Requesting Data...</v>
      </c>
      <c r="B47" t="s">
        <v>114</v>
      </c>
      <c r="C47">
        <v>2325</v>
      </c>
      <c r="D47">
        <v>2924</v>
      </c>
      <c r="E47">
        <v>3799</v>
      </c>
      <c r="F47">
        <v>3843</v>
      </c>
      <c r="G47">
        <v>3818</v>
      </c>
      <c r="H47">
        <v>3845</v>
      </c>
      <c r="I47">
        <v>3653</v>
      </c>
      <c r="J47">
        <v>3779</v>
      </c>
    </row>
    <row r="49" spans="1:10" x14ac:dyDescent="0.25">
      <c r="A49" t="s">
        <v>4</v>
      </c>
      <c r="B49" t="s">
        <v>105</v>
      </c>
      <c r="C49" s="2">
        <f>_xll.BDH($A$49,$B$50:$B$58,$B$2,$B$3,"Dir=H","Per=Y","Days=A","Dts=S","Sort=R","cols=8;rows=10")</f>
        <v>43830</v>
      </c>
      <c r="D49" s="2">
        <v>43465</v>
      </c>
      <c r="E49" s="2">
        <v>43100</v>
      </c>
      <c r="F49" s="2">
        <v>42735</v>
      </c>
      <c r="G49" s="2">
        <v>42369</v>
      </c>
      <c r="H49" s="2">
        <v>42004</v>
      </c>
      <c r="I49" s="2">
        <v>41639</v>
      </c>
      <c r="J49" s="2">
        <v>41274</v>
      </c>
    </row>
    <row r="50" spans="1:10" x14ac:dyDescent="0.25">
      <c r="A50" t="str">
        <f>_xll.BFieldInfo($B$50)</f>
        <v>#N/A Requesting Data...</v>
      </c>
      <c r="B50" t="s">
        <v>106</v>
      </c>
      <c r="C50">
        <v>36549</v>
      </c>
      <c r="D50">
        <v>31803</v>
      </c>
      <c r="E50">
        <v>34893</v>
      </c>
      <c r="F50">
        <v>32473</v>
      </c>
      <c r="G50">
        <v>32904</v>
      </c>
      <c r="H50">
        <v>36830</v>
      </c>
      <c r="I50">
        <v>34734</v>
      </c>
      <c r="J50">
        <v>36874</v>
      </c>
    </row>
    <row r="51" spans="1:10" x14ac:dyDescent="0.25">
      <c r="A51" t="str">
        <f>_xll.BFieldInfo($B$51)</f>
        <v>#N/A Requesting Data...</v>
      </c>
      <c r="B51" t="s">
        <v>107</v>
      </c>
      <c r="C51">
        <v>404688</v>
      </c>
      <c r="D51">
        <v>395342</v>
      </c>
      <c r="E51">
        <v>422065</v>
      </c>
      <c r="F51">
        <v>382679</v>
      </c>
      <c r="G51">
        <v>381973</v>
      </c>
      <c r="H51">
        <v>406529</v>
      </c>
      <c r="I51">
        <v>415053</v>
      </c>
      <c r="J51">
        <v>408831</v>
      </c>
    </row>
    <row r="52" spans="1:10" x14ac:dyDescent="0.25">
      <c r="A52" t="str">
        <f>_xll.BFieldInfo($B$52)</f>
        <v>#N/A Requesting Data...</v>
      </c>
      <c r="B52" t="s">
        <v>108</v>
      </c>
      <c r="C52">
        <v>38.077599999999997</v>
      </c>
      <c r="D52">
        <v>37.770000000000003</v>
      </c>
      <c r="E52">
        <v>30.905899999999999</v>
      </c>
      <c r="F52">
        <v>34.527099999999997</v>
      </c>
      <c r="G52">
        <v>30.649799999999999</v>
      </c>
      <c r="H52">
        <v>30.5077</v>
      </c>
      <c r="I52">
        <v>35.659599999999998</v>
      </c>
      <c r="J52">
        <v>33.956200000000003</v>
      </c>
    </row>
    <row r="53" spans="1:10" x14ac:dyDescent="0.25">
      <c r="A53" t="str">
        <f>_xll.BFieldInfo($B$53)</f>
        <v>#N/A Requesting Data...</v>
      </c>
      <c r="B53" t="s">
        <v>109</v>
      </c>
      <c r="C53">
        <v>72086</v>
      </c>
      <c r="D53">
        <v>47204</v>
      </c>
      <c r="E53">
        <v>64043</v>
      </c>
      <c r="F53">
        <v>67328</v>
      </c>
      <c r="G53">
        <v>60529</v>
      </c>
      <c r="H53">
        <v>72781</v>
      </c>
      <c r="I53">
        <v>72033</v>
      </c>
      <c r="J53">
        <v>70399</v>
      </c>
    </row>
    <row r="54" spans="1:10" x14ac:dyDescent="0.25">
      <c r="A54" t="str">
        <f>_xll.BFieldInfo($B$54)</f>
        <v>#N/A Requesting Data...</v>
      </c>
      <c r="B54" t="s">
        <v>110</v>
      </c>
      <c r="C54">
        <v>28.01</v>
      </c>
      <c r="D54">
        <v>25.1</v>
      </c>
      <c r="E54">
        <v>20.02</v>
      </c>
      <c r="F54">
        <v>21.51</v>
      </c>
      <c r="G54">
        <v>12.36</v>
      </c>
      <c r="H54">
        <v>26.68</v>
      </c>
      <c r="I54">
        <v>27.33</v>
      </c>
      <c r="J54">
        <v>26.5</v>
      </c>
    </row>
    <row r="55" spans="1:10" x14ac:dyDescent="0.25">
      <c r="A55" t="str">
        <f>_xll.BFieldInfo($B$55)</f>
        <v>#N/A Requesting Data...</v>
      </c>
      <c r="B55" t="s">
        <v>111</v>
      </c>
      <c r="C55">
        <v>-3036</v>
      </c>
      <c r="D55">
        <v>-3015</v>
      </c>
      <c r="E55">
        <v>-2891</v>
      </c>
      <c r="F55">
        <v>-2768</v>
      </c>
      <c r="G55">
        <v>-2869</v>
      </c>
      <c r="H55">
        <v>-2958</v>
      </c>
      <c r="I55">
        <v>-2889</v>
      </c>
      <c r="J55">
        <v>-2704</v>
      </c>
    </row>
    <row r="56" spans="1:10" x14ac:dyDescent="0.25">
      <c r="A56" t="str">
        <f>_xll.BFieldInfo($B$56)</f>
        <v>#N/A Requesting Data...</v>
      </c>
      <c r="B56" t="s">
        <v>112</v>
      </c>
      <c r="C56">
        <v>936</v>
      </c>
      <c r="D56">
        <v>898</v>
      </c>
      <c r="E56">
        <v>936</v>
      </c>
      <c r="F56">
        <v>781</v>
      </c>
      <c r="G56">
        <v>1200</v>
      </c>
      <c r="H56">
        <v>1012</v>
      </c>
      <c r="I56">
        <v>1198</v>
      </c>
      <c r="J56">
        <v>1085</v>
      </c>
    </row>
    <row r="57" spans="1:10" x14ac:dyDescent="0.25">
      <c r="A57" t="str">
        <f>_xll.BFieldInfo($B$57)</f>
        <v>#N/A Requesting Data...</v>
      </c>
      <c r="B57" t="s">
        <v>113</v>
      </c>
      <c r="C57">
        <v>4147</v>
      </c>
      <c r="D57">
        <v>3716</v>
      </c>
      <c r="E57">
        <v>3004</v>
      </c>
      <c r="F57">
        <v>3211</v>
      </c>
      <c r="G57">
        <v>1842</v>
      </c>
      <c r="H57">
        <v>3949</v>
      </c>
      <c r="I57">
        <v>4028</v>
      </c>
      <c r="J57">
        <v>3887</v>
      </c>
    </row>
    <row r="58" spans="1:10" x14ac:dyDescent="0.25">
      <c r="A58" t="str">
        <f>_xll.BFieldInfo($B$58)</f>
        <v>#N/A Requesting Data...</v>
      </c>
      <c r="B58" t="s">
        <v>114</v>
      </c>
      <c r="C58">
        <v>4336</v>
      </c>
      <c r="D58">
        <v>467</v>
      </c>
      <c r="E58">
        <v>5053</v>
      </c>
      <c r="F58">
        <v>4257</v>
      </c>
      <c r="G58">
        <v>5278</v>
      </c>
      <c r="H58">
        <v>11087</v>
      </c>
      <c r="I58">
        <v>1795</v>
      </c>
      <c r="J58">
        <v>4566</v>
      </c>
    </row>
    <row r="60" spans="1:10" x14ac:dyDescent="0.25">
      <c r="A60" t="s">
        <v>5</v>
      </c>
      <c r="B60" t="s">
        <v>105</v>
      </c>
      <c r="C60" s="2">
        <f>_xll.BDH($A$60,$B$61:$B$69,$B$2,$B$3,"Dir=H","Per=Y","Days=A","Dts=S","Sort=R","cols=8;rows=10")</f>
        <v>43830</v>
      </c>
      <c r="D60" s="2">
        <v>43465</v>
      </c>
      <c r="E60" s="2">
        <v>43100</v>
      </c>
      <c r="F60" s="2">
        <v>42735</v>
      </c>
      <c r="G60" s="2">
        <v>42369</v>
      </c>
      <c r="H60" s="2">
        <v>42004</v>
      </c>
      <c r="I60" s="2">
        <v>41639</v>
      </c>
      <c r="J60" s="2">
        <v>41274</v>
      </c>
    </row>
    <row r="61" spans="1:10" x14ac:dyDescent="0.25">
      <c r="A61" t="str">
        <f>_xll.BFieldInfo($B$61)</f>
        <v>#N/A Requesting Data...</v>
      </c>
      <c r="B61" t="s">
        <v>106</v>
      </c>
      <c r="C61">
        <v>55331</v>
      </c>
      <c r="D61">
        <v>50312</v>
      </c>
      <c r="E61">
        <v>51172</v>
      </c>
      <c r="F61">
        <v>48275</v>
      </c>
      <c r="G61">
        <v>29135</v>
      </c>
      <c r="H61">
        <v>29587</v>
      </c>
      <c r="I61">
        <v>28825</v>
      </c>
      <c r="J61">
        <v>27531</v>
      </c>
    </row>
    <row r="62" spans="1:10" x14ac:dyDescent="0.25">
      <c r="A62" t="str">
        <f>_xll.BFieldInfo($B$62)</f>
        <v>#N/A Requesting Data...</v>
      </c>
      <c r="B62" t="s">
        <v>107</v>
      </c>
      <c r="C62">
        <v>176943</v>
      </c>
      <c r="D62">
        <v>167771</v>
      </c>
      <c r="E62">
        <v>167022</v>
      </c>
      <c r="F62">
        <v>159786</v>
      </c>
      <c r="G62">
        <v>102306</v>
      </c>
      <c r="H62">
        <v>98248</v>
      </c>
      <c r="I62">
        <v>94510</v>
      </c>
      <c r="J62">
        <v>92545</v>
      </c>
    </row>
    <row r="63" spans="1:10" x14ac:dyDescent="0.25">
      <c r="A63" t="str">
        <f>_xll.BFieldInfo($B$63)</f>
        <v>#N/A Requesting Data...</v>
      </c>
      <c r="B63" t="s">
        <v>108</v>
      </c>
      <c r="C63">
        <v>28.499400000000001</v>
      </c>
      <c r="D63">
        <v>25.648</v>
      </c>
      <c r="E63">
        <v>25.164200000000001</v>
      </c>
      <c r="F63">
        <v>27.794899999999998</v>
      </c>
      <c r="G63">
        <v>33.279600000000002</v>
      </c>
      <c r="H63">
        <v>21.015999999999998</v>
      </c>
      <c r="I63">
        <v>20.874199999999998</v>
      </c>
      <c r="J63">
        <v>18.415600000000001</v>
      </c>
    </row>
    <row r="64" spans="1:10" x14ac:dyDescent="0.25">
      <c r="A64" t="str">
        <f>_xll.BFieldInfo($B$64)</f>
        <v>#N/A Requesting Data...</v>
      </c>
      <c r="B64" t="s">
        <v>109</v>
      </c>
      <c r="C64">
        <v>34186</v>
      </c>
      <c r="D64">
        <v>32717</v>
      </c>
      <c r="E64">
        <v>32243</v>
      </c>
      <c r="F64">
        <v>31469</v>
      </c>
      <c r="G64">
        <v>18987</v>
      </c>
      <c r="H64">
        <v>19171</v>
      </c>
      <c r="I64">
        <v>19261</v>
      </c>
      <c r="J64">
        <v>17936</v>
      </c>
    </row>
    <row r="65" spans="1:10" x14ac:dyDescent="0.25">
      <c r="A65" t="str">
        <f>_xll.BFieldInfo($B$65)</f>
        <v>#N/A Requesting Data...</v>
      </c>
      <c r="B65" t="s">
        <v>110</v>
      </c>
      <c r="C65">
        <v>9.77</v>
      </c>
      <c r="D65">
        <v>8.5500000000000007</v>
      </c>
      <c r="E65">
        <v>8.26</v>
      </c>
      <c r="F65">
        <v>8.94</v>
      </c>
      <c r="G65">
        <v>8.7100000000000009</v>
      </c>
      <c r="H65">
        <v>8.5</v>
      </c>
      <c r="I65">
        <v>11.02</v>
      </c>
      <c r="J65">
        <v>7.96</v>
      </c>
    </row>
    <row r="66" spans="1:10" x14ac:dyDescent="0.25">
      <c r="A66" t="str">
        <f>_xll.BFieldInfo($B$66)</f>
        <v>#N/A Requesting Data...</v>
      </c>
      <c r="B66" t="s">
        <v>111</v>
      </c>
      <c r="C66">
        <v>-1354</v>
      </c>
      <c r="D66">
        <v>-1337</v>
      </c>
      <c r="E66">
        <v>-1308</v>
      </c>
      <c r="F66">
        <v>-1173</v>
      </c>
      <c r="G66">
        <v>-862</v>
      </c>
      <c r="H66">
        <v>-862</v>
      </c>
      <c r="I66">
        <v>-517</v>
      </c>
      <c r="J66">
        <v>-815</v>
      </c>
    </row>
    <row r="67" spans="1:10" x14ac:dyDescent="0.25">
      <c r="A67" t="str">
        <f>_xll.BFieldInfo($B$67)</f>
        <v>#N/A Requesting Data...</v>
      </c>
      <c r="B67" t="s">
        <v>112</v>
      </c>
      <c r="C67">
        <v>305</v>
      </c>
      <c r="D67">
        <v>339</v>
      </c>
      <c r="E67">
        <v>260</v>
      </c>
      <c r="F67" t="s">
        <v>115</v>
      </c>
      <c r="G67" t="s">
        <v>115</v>
      </c>
      <c r="H67" t="s">
        <v>115</v>
      </c>
      <c r="I67" t="s">
        <v>115</v>
      </c>
      <c r="J67" t="s">
        <v>115</v>
      </c>
    </row>
    <row r="68" spans="1:10" x14ac:dyDescent="0.25">
      <c r="A68" t="str">
        <f>_xll.BFieldInfo($B$68)</f>
        <v>#N/A Requesting Data...</v>
      </c>
      <c r="B68" t="s">
        <v>113</v>
      </c>
      <c r="C68">
        <v>4454</v>
      </c>
      <c r="D68">
        <v>3962</v>
      </c>
      <c r="E68">
        <v>3861</v>
      </c>
      <c r="F68">
        <v>4135</v>
      </c>
      <c r="G68">
        <v>2834</v>
      </c>
      <c r="H68">
        <v>2853</v>
      </c>
      <c r="I68">
        <v>3758</v>
      </c>
      <c r="J68">
        <v>2706</v>
      </c>
    </row>
    <row r="69" spans="1:10" x14ac:dyDescent="0.25">
      <c r="A69" t="str">
        <f>_xll.BFieldInfo($B$69)</f>
        <v>#N/A Requesting Data...</v>
      </c>
      <c r="B69" t="s">
        <v>114</v>
      </c>
      <c r="C69">
        <v>6342</v>
      </c>
      <c r="D69">
        <v>5480</v>
      </c>
      <c r="E69">
        <v>4503</v>
      </c>
      <c r="F69">
        <v>5292</v>
      </c>
      <c r="G69">
        <v>3864</v>
      </c>
      <c r="H69">
        <v>4496</v>
      </c>
      <c r="I69">
        <v>4022</v>
      </c>
      <c r="J69">
        <v>3995</v>
      </c>
    </row>
    <row r="71" spans="1:10" x14ac:dyDescent="0.25">
      <c r="A71" t="s">
        <v>6</v>
      </c>
      <c r="B71" t="s">
        <v>105</v>
      </c>
      <c r="C71" s="2">
        <f>_xll.BDH($A$71,$B$72:$B$80,$B$2,$B$3,"Dir=H","Per=Y","Days=A","Dts=S","Sort=R","cols=8;rows=10")</f>
        <v>43830</v>
      </c>
      <c r="D71" s="2">
        <v>43465</v>
      </c>
      <c r="E71" s="2">
        <v>43100</v>
      </c>
      <c r="F71" s="2">
        <v>42735</v>
      </c>
      <c r="G71" s="2">
        <v>42369</v>
      </c>
      <c r="H71" s="2">
        <v>42004</v>
      </c>
      <c r="I71" s="2">
        <v>41639</v>
      </c>
      <c r="J71" s="2">
        <v>41274</v>
      </c>
    </row>
    <row r="72" spans="1:10" x14ac:dyDescent="0.25">
      <c r="A72" t="str">
        <f>_xll.BFieldInfo($B$72)</f>
        <v>#N/A Requesting Data...</v>
      </c>
      <c r="B72" t="s">
        <v>106</v>
      </c>
      <c r="C72">
        <v>6565</v>
      </c>
      <c r="D72">
        <v>6290</v>
      </c>
      <c r="E72">
        <v>6181</v>
      </c>
      <c r="F72">
        <v>2355</v>
      </c>
      <c r="G72">
        <v>2135</v>
      </c>
      <c r="H72">
        <v>2130</v>
      </c>
      <c r="I72">
        <v>2126</v>
      </c>
      <c r="J72">
        <v>2102</v>
      </c>
    </row>
    <row r="73" spans="1:10" x14ac:dyDescent="0.25">
      <c r="A73" t="str">
        <f>_xll.BFieldInfo($B$73)</f>
        <v>#N/A Requesting Data...</v>
      </c>
      <c r="B73" t="s">
        <v>107</v>
      </c>
      <c r="C73">
        <v>13841</v>
      </c>
      <c r="D73">
        <v>13921</v>
      </c>
      <c r="E73">
        <v>13831</v>
      </c>
      <c r="F73">
        <v>6828</v>
      </c>
      <c r="G73">
        <v>6248</v>
      </c>
      <c r="H73">
        <v>6441</v>
      </c>
      <c r="I73">
        <v>6373</v>
      </c>
      <c r="J73">
        <v>7042</v>
      </c>
    </row>
    <row r="74" spans="1:10" x14ac:dyDescent="0.25">
      <c r="A74" t="str">
        <f>_xll.BFieldInfo($B$74)</f>
        <v>#N/A Requesting Data...</v>
      </c>
      <c r="B74" t="s">
        <v>108</v>
      </c>
      <c r="C74">
        <v>57.639000000000003</v>
      </c>
      <c r="D74">
        <v>64.578699999999998</v>
      </c>
      <c r="E74">
        <v>68.694400000000002</v>
      </c>
      <c r="F74">
        <v>78.980900000000005</v>
      </c>
      <c r="G74">
        <v>90.772800000000004</v>
      </c>
      <c r="H74">
        <v>104.2723</v>
      </c>
      <c r="I74">
        <v>116.69799999999999</v>
      </c>
      <c r="J74">
        <v>133.92009999999999</v>
      </c>
    </row>
    <row r="75" spans="1:10" x14ac:dyDescent="0.25">
      <c r="A75" t="str">
        <f>_xll.BFieldInfo($B$75)</f>
        <v>#N/A Requesting Data...</v>
      </c>
      <c r="B75" t="s">
        <v>109</v>
      </c>
      <c r="C75">
        <v>5920</v>
      </c>
      <c r="D75">
        <v>5542</v>
      </c>
      <c r="E75">
        <v>4548</v>
      </c>
      <c r="F75">
        <v>4132</v>
      </c>
      <c r="G75">
        <v>3803</v>
      </c>
      <c r="H75">
        <v>3640</v>
      </c>
      <c r="I75">
        <v>3584</v>
      </c>
      <c r="J75">
        <v>3925</v>
      </c>
    </row>
    <row r="76" spans="1:10" x14ac:dyDescent="0.25">
      <c r="A76" t="str">
        <f>_xll.BFieldInfo($B$76)</f>
        <v>#N/A Requesting Data...</v>
      </c>
      <c r="B76" t="s">
        <v>110</v>
      </c>
      <c r="C76">
        <v>8.6999999999999993</v>
      </c>
      <c r="D76">
        <v>7.51</v>
      </c>
      <c r="E76">
        <v>10.42</v>
      </c>
      <c r="F76">
        <v>5.3075999999999999</v>
      </c>
      <c r="G76">
        <v>4.9093</v>
      </c>
      <c r="H76">
        <v>4.2239000000000004</v>
      </c>
      <c r="I76">
        <v>1.5468999999999999</v>
      </c>
      <c r="J76">
        <v>3.1122999999999998</v>
      </c>
    </row>
    <row r="77" spans="1:10" x14ac:dyDescent="0.25">
      <c r="A77" t="str">
        <f>_xll.BFieldInfo($B$77)</f>
        <v>#N/A Requesting Data...</v>
      </c>
      <c r="B77" t="s">
        <v>111</v>
      </c>
      <c r="C77">
        <v>-206</v>
      </c>
      <c r="D77">
        <v>-206</v>
      </c>
      <c r="E77">
        <v>-160</v>
      </c>
      <c r="F77">
        <v>-131</v>
      </c>
      <c r="G77">
        <v>-131</v>
      </c>
      <c r="H77">
        <v>-112</v>
      </c>
      <c r="I77">
        <v>-112</v>
      </c>
      <c r="J77">
        <v>-111</v>
      </c>
    </row>
    <row r="78" spans="1:10" x14ac:dyDescent="0.25">
      <c r="A78" t="str">
        <f>_xll.BFieldInfo($B$78)</f>
        <v>#N/A Requesting Data...</v>
      </c>
      <c r="B78" t="s">
        <v>112</v>
      </c>
      <c r="C78">
        <v>544</v>
      </c>
      <c r="D78">
        <v>526</v>
      </c>
      <c r="E78">
        <v>411</v>
      </c>
      <c r="F78">
        <v>307</v>
      </c>
      <c r="G78">
        <v>300</v>
      </c>
      <c r="H78">
        <v>299</v>
      </c>
      <c r="I78">
        <v>309</v>
      </c>
      <c r="J78">
        <v>304</v>
      </c>
    </row>
    <row r="79" spans="1:10" x14ac:dyDescent="0.25">
      <c r="A79" t="str">
        <f>_xll.BFieldInfo($B$79)</f>
        <v>#N/A Requesting Data...</v>
      </c>
      <c r="B79" t="s">
        <v>113</v>
      </c>
      <c r="C79">
        <v>645</v>
      </c>
      <c r="D79">
        <v>559</v>
      </c>
      <c r="E79">
        <v>707</v>
      </c>
      <c r="F79">
        <v>301</v>
      </c>
      <c r="G79">
        <v>277</v>
      </c>
      <c r="H79">
        <v>237</v>
      </c>
      <c r="I79">
        <v>87</v>
      </c>
      <c r="J79">
        <v>174</v>
      </c>
    </row>
    <row r="80" spans="1:10" x14ac:dyDescent="0.25">
      <c r="A80" t="str">
        <f>_xll.BFieldInfo($B$80)</f>
        <v>#N/A Requesting Data...</v>
      </c>
      <c r="B80" t="s">
        <v>114</v>
      </c>
      <c r="C80">
        <v>994</v>
      </c>
      <c r="D80">
        <v>1084</v>
      </c>
      <c r="E80">
        <v>855</v>
      </c>
      <c r="F80">
        <v>754</v>
      </c>
      <c r="G80">
        <v>747</v>
      </c>
      <c r="H80">
        <v>493</v>
      </c>
      <c r="I80">
        <v>530</v>
      </c>
      <c r="J80">
        <v>719</v>
      </c>
    </row>
    <row r="82" spans="1:10" x14ac:dyDescent="0.25">
      <c r="A82" t="s">
        <v>7</v>
      </c>
      <c r="B82" t="s">
        <v>105</v>
      </c>
      <c r="C82" s="2">
        <f>_xll.BDH($A$82,$B$83:$B$91,$B$2,$B$3,"Dir=H","Per=Y","Days=A","Dts=S","Sort=R","cols=8;rows=10")</f>
        <v>43830</v>
      </c>
      <c r="D82" s="2">
        <v>43465</v>
      </c>
      <c r="E82" s="2">
        <v>43100</v>
      </c>
      <c r="F82" s="2">
        <v>42735</v>
      </c>
      <c r="G82" s="2">
        <v>42369</v>
      </c>
      <c r="H82" s="2">
        <v>42004</v>
      </c>
      <c r="I82" s="2">
        <v>41639</v>
      </c>
      <c r="J82" s="2">
        <v>41274</v>
      </c>
    </row>
    <row r="83" spans="1:10" x14ac:dyDescent="0.25">
      <c r="A83" t="str">
        <f>_xll.BFieldInfo($B$83)</f>
        <v>#N/A Requesting Data...</v>
      </c>
      <c r="B83" t="s">
        <v>106</v>
      </c>
      <c r="C83">
        <v>54707</v>
      </c>
      <c r="D83">
        <v>53103</v>
      </c>
      <c r="E83">
        <v>52661.2572</v>
      </c>
      <c r="F83">
        <v>53383.798699999999</v>
      </c>
      <c r="G83">
        <v>57325.1976</v>
      </c>
      <c r="H83">
        <v>54701.680200000003</v>
      </c>
      <c r="I83">
        <v>56195.138400000003</v>
      </c>
      <c r="J83">
        <v>53684.670899999997</v>
      </c>
    </row>
    <row r="84" spans="1:10" x14ac:dyDescent="0.25">
      <c r="A84" t="str">
        <f>_xll.BFieldInfo($B$84)</f>
        <v>#N/A Requesting Data...</v>
      </c>
      <c r="B84" t="s">
        <v>107</v>
      </c>
      <c r="C84">
        <v>972183</v>
      </c>
      <c r="D84">
        <v>958489</v>
      </c>
      <c r="E84">
        <v>940470.41910000006</v>
      </c>
      <c r="F84">
        <v>919205.66260000004</v>
      </c>
      <c r="G84">
        <v>943101.93059999996</v>
      </c>
      <c r="H84">
        <v>1068998.8932</v>
      </c>
      <c r="I84">
        <v>1140395.0034</v>
      </c>
      <c r="J84">
        <v>1377429.4774</v>
      </c>
    </row>
    <row r="85" spans="1:10" x14ac:dyDescent="0.25">
      <c r="A85" t="str">
        <f>_xll.BFieldInfo($B$85)</f>
        <v>#N/A Requesting Data...</v>
      </c>
      <c r="B85" t="s">
        <v>108</v>
      </c>
      <c r="C85">
        <v>359.39280000000002</v>
      </c>
      <c r="D85">
        <v>396.2432</v>
      </c>
      <c r="E85">
        <v>379.53809999999999</v>
      </c>
      <c r="F85">
        <v>269.8759</v>
      </c>
      <c r="G85">
        <v>264.88799999999998</v>
      </c>
      <c r="H85">
        <v>277.10230000000001</v>
      </c>
      <c r="I85">
        <v>289.09379999999999</v>
      </c>
      <c r="J85">
        <v>427.42970000000003</v>
      </c>
    </row>
    <row r="86" spans="1:10" x14ac:dyDescent="0.25">
      <c r="A86" t="str">
        <f>_xll.BFieldInfo($B$86)</f>
        <v>#N/A Requesting Data...</v>
      </c>
      <c r="B86" t="s">
        <v>109</v>
      </c>
      <c r="C86">
        <v>40815</v>
      </c>
      <c r="D86">
        <v>40206</v>
      </c>
      <c r="E86">
        <v>39204.823199999999</v>
      </c>
      <c r="F86">
        <v>37960.733099999998</v>
      </c>
      <c r="G86">
        <v>40411.907700000003</v>
      </c>
      <c r="H86">
        <v>39934.506600000001</v>
      </c>
      <c r="I86">
        <v>39910.755799999999</v>
      </c>
      <c r="J86">
        <v>39817.622199999998</v>
      </c>
    </row>
    <row r="87" spans="1:10" x14ac:dyDescent="0.25">
      <c r="A87" t="str">
        <f>_xll.BFieldInfo($B$87)</f>
        <v>#N/A Requesting Data...</v>
      </c>
      <c r="B87" t="s">
        <v>110</v>
      </c>
      <c r="C87">
        <v>1.17</v>
      </c>
      <c r="D87">
        <v>1.21</v>
      </c>
      <c r="E87">
        <v>0.28449999999999998</v>
      </c>
      <c r="F87">
        <v>0.87329999999999997</v>
      </c>
      <c r="G87">
        <v>1.7465000000000002</v>
      </c>
      <c r="H87">
        <v>1.0170999999999999</v>
      </c>
      <c r="I87">
        <v>0.90669999999999995</v>
      </c>
      <c r="J87">
        <v>-0.70420000000000005</v>
      </c>
    </row>
    <row r="88" spans="1:10" x14ac:dyDescent="0.25">
      <c r="A88" t="str">
        <f>_xll.BFieldInfo($B$88)</f>
        <v>#N/A Requesting Data...</v>
      </c>
      <c r="B88" t="s">
        <v>111</v>
      </c>
      <c r="C88">
        <v>-2544</v>
      </c>
      <c r="D88">
        <v>-2440</v>
      </c>
      <c r="E88">
        <v>-2264.5128</v>
      </c>
      <c r="F88">
        <v>-3212.8119000000002</v>
      </c>
      <c r="G88">
        <v>-2869.1893</v>
      </c>
      <c r="H88">
        <v>-1025.8405</v>
      </c>
      <c r="I88">
        <v>-2136.1871999999998</v>
      </c>
      <c r="J88">
        <v>-640.15470000000005</v>
      </c>
    </row>
    <row r="89" spans="1:10" x14ac:dyDescent="0.25">
      <c r="A89" t="str">
        <f>_xll.BFieldInfo($B$89)</f>
        <v>#N/A Requesting Data...</v>
      </c>
      <c r="B89" t="s">
        <v>112</v>
      </c>
      <c r="C89">
        <v>1830</v>
      </c>
      <c r="D89">
        <v>1293</v>
      </c>
      <c r="E89">
        <v>1102.2864</v>
      </c>
      <c r="F89">
        <v>1066.1985999999999</v>
      </c>
      <c r="G89">
        <v>1067.6295</v>
      </c>
      <c r="H89">
        <v>984.28200000000004</v>
      </c>
      <c r="I89">
        <v>970.40539999999999</v>
      </c>
      <c r="J89">
        <v>848.20500000000004</v>
      </c>
    </row>
    <row r="90" spans="1:10" x14ac:dyDescent="0.25">
      <c r="A90" t="str">
        <f>_xll.BFieldInfo($B$90)</f>
        <v>#N/A Requesting Data...</v>
      </c>
      <c r="B90" t="s">
        <v>113</v>
      </c>
      <c r="C90">
        <v>4304</v>
      </c>
      <c r="D90">
        <v>4516</v>
      </c>
      <c r="E90">
        <v>1069.7765999999999</v>
      </c>
      <c r="F90">
        <v>3253.4290000000001</v>
      </c>
      <c r="G90">
        <v>6448.3990000000003</v>
      </c>
      <c r="H90">
        <v>3790.5792000000001</v>
      </c>
      <c r="I90">
        <v>3423.9443000000001</v>
      </c>
      <c r="J90">
        <v>-2645.9726999999998</v>
      </c>
    </row>
    <row r="91" spans="1:10" x14ac:dyDescent="0.25">
      <c r="A91" t="str">
        <f>_xll.BFieldInfo($B$91)</f>
        <v>#N/A Requesting Data...</v>
      </c>
      <c r="B91" t="s">
        <v>114</v>
      </c>
      <c r="C91">
        <v>-384</v>
      </c>
      <c r="D91">
        <v>24989</v>
      </c>
      <c r="E91">
        <v>-24370.1813</v>
      </c>
      <c r="F91">
        <v>-54515.243900000001</v>
      </c>
      <c r="G91">
        <v>20922.211599999999</v>
      </c>
      <c r="H91">
        <v>20592.272300000001</v>
      </c>
      <c r="I91">
        <v>41959.509400000003</v>
      </c>
      <c r="J91">
        <v>54724.691200000001</v>
      </c>
    </row>
    <row r="93" spans="1:10" x14ac:dyDescent="0.25">
      <c r="A93" t="s">
        <v>8</v>
      </c>
      <c r="B93" t="s">
        <v>105</v>
      </c>
      <c r="C93" s="2">
        <f>_xll.BDH($A$93,$B$94:$B$102,$B$2,$B$3,"Dir=H","Per=Y","Days=A","Dts=S","Sort=R","cols=8;rows=10")</f>
        <v>43830</v>
      </c>
      <c r="D93" s="2">
        <v>43465</v>
      </c>
      <c r="E93" s="2">
        <v>43100</v>
      </c>
      <c r="F93" s="2">
        <v>42735</v>
      </c>
      <c r="G93" s="2">
        <v>42369</v>
      </c>
      <c r="H93" s="2">
        <v>42004</v>
      </c>
      <c r="I93" s="2">
        <v>41639</v>
      </c>
      <c r="J93" s="2">
        <v>41274</v>
      </c>
    </row>
    <row r="94" spans="1:10" x14ac:dyDescent="0.25">
      <c r="A94" t="str">
        <f>_xll.BFieldInfo($B$94)</f>
        <v>#N/A Requesting Data...</v>
      </c>
      <c r="B94" t="s">
        <v>106</v>
      </c>
      <c r="C94">
        <v>3659</v>
      </c>
      <c r="D94">
        <v>3732</v>
      </c>
      <c r="E94">
        <v>3538</v>
      </c>
      <c r="F94">
        <v>3293</v>
      </c>
      <c r="G94">
        <v>3415</v>
      </c>
      <c r="H94">
        <v>3413</v>
      </c>
      <c r="I94">
        <v>3423</v>
      </c>
      <c r="J94">
        <v>3266</v>
      </c>
    </row>
    <row r="95" spans="1:10" x14ac:dyDescent="0.25">
      <c r="A95" t="str">
        <f>_xll.BFieldInfo($B$95)</f>
        <v>#N/A Requesting Data...</v>
      </c>
      <c r="B95" t="s">
        <v>107</v>
      </c>
      <c r="C95">
        <v>10396</v>
      </c>
      <c r="D95">
        <v>9277</v>
      </c>
      <c r="E95">
        <v>7309</v>
      </c>
      <c r="F95">
        <v>6514</v>
      </c>
      <c r="G95">
        <v>6282</v>
      </c>
      <c r="H95">
        <v>6472</v>
      </c>
      <c r="I95">
        <v>6202</v>
      </c>
      <c r="J95">
        <v>6284</v>
      </c>
    </row>
    <row r="96" spans="1:10" x14ac:dyDescent="0.25">
      <c r="A96" t="str">
        <f>_xll.BFieldInfo($B$96)</f>
        <v>#N/A Requesting Data...</v>
      </c>
      <c r="B96" t="s">
        <v>108</v>
      </c>
      <c r="C96">
        <v>112.8997</v>
      </c>
      <c r="D96">
        <v>87.620599999999996</v>
      </c>
      <c r="E96">
        <v>45.449399999999997</v>
      </c>
      <c r="F96">
        <v>38.202199999999998</v>
      </c>
      <c r="G96">
        <v>33.821399999999997</v>
      </c>
      <c r="H96">
        <v>35.364800000000002</v>
      </c>
      <c r="I96">
        <v>38.825600000000001</v>
      </c>
      <c r="J96">
        <v>46.570700000000002</v>
      </c>
    </row>
    <row r="97" spans="1:10" x14ac:dyDescent="0.25">
      <c r="A97" t="str">
        <f>_xll.BFieldInfo($B$97)</f>
        <v>#N/A Requesting Data...</v>
      </c>
      <c r="B97" t="s">
        <v>109</v>
      </c>
      <c r="C97">
        <v>6203</v>
      </c>
      <c r="D97">
        <v>5527</v>
      </c>
      <c r="E97">
        <v>5051</v>
      </c>
      <c r="F97">
        <v>4663</v>
      </c>
      <c r="G97">
        <v>4396</v>
      </c>
      <c r="H97">
        <v>4404</v>
      </c>
      <c r="I97">
        <v>4369</v>
      </c>
      <c r="J97">
        <v>4257</v>
      </c>
    </row>
    <row r="98" spans="1:10" x14ac:dyDescent="0.25">
      <c r="A98" t="str">
        <f>_xll.BFieldInfo($B$98)</f>
        <v>#N/A Requesting Data...</v>
      </c>
      <c r="B98" t="s">
        <v>110</v>
      </c>
      <c r="C98">
        <v>76.17</v>
      </c>
      <c r="D98">
        <v>71.92</v>
      </c>
      <c r="E98">
        <v>78.180000000000007</v>
      </c>
      <c r="F98">
        <v>69.95</v>
      </c>
      <c r="G98">
        <v>67.89</v>
      </c>
      <c r="H98">
        <v>61.18</v>
      </c>
      <c r="I98">
        <v>53.43</v>
      </c>
      <c r="J98">
        <v>45.04</v>
      </c>
    </row>
    <row r="99" spans="1:10" x14ac:dyDescent="0.25">
      <c r="A99" t="str">
        <f>_xll.BFieldInfo($B$99)</f>
        <v>#N/A Requesting Data...</v>
      </c>
      <c r="B99" t="s">
        <v>111</v>
      </c>
      <c r="C99">
        <v>-552</v>
      </c>
      <c r="D99">
        <v>-534</v>
      </c>
      <c r="E99">
        <v>-515</v>
      </c>
      <c r="F99">
        <v>-495</v>
      </c>
      <c r="G99">
        <v>-461</v>
      </c>
      <c r="H99">
        <v>-433</v>
      </c>
      <c r="I99">
        <v>-331</v>
      </c>
      <c r="J99">
        <v>-200</v>
      </c>
    </row>
    <row r="100" spans="1:10" x14ac:dyDescent="0.25">
      <c r="A100" t="str">
        <f>_xll.BFieldInfo($B$100)</f>
        <v>#N/A Requesting Data...</v>
      </c>
      <c r="B100" t="s">
        <v>112</v>
      </c>
      <c r="C100">
        <v>354</v>
      </c>
      <c r="D100">
        <v>252</v>
      </c>
      <c r="E100">
        <v>218</v>
      </c>
      <c r="F100">
        <v>245</v>
      </c>
      <c r="G100">
        <v>269</v>
      </c>
      <c r="H100">
        <v>290</v>
      </c>
      <c r="I100">
        <v>271</v>
      </c>
      <c r="J100">
        <v>263</v>
      </c>
    </row>
    <row r="101" spans="1:10" x14ac:dyDescent="0.25">
      <c r="A101" t="str">
        <f>_xll.BFieldInfo($B$101)</f>
        <v>#N/A Requesting Data...</v>
      </c>
      <c r="B101" t="s">
        <v>113</v>
      </c>
      <c r="C101">
        <v>702</v>
      </c>
      <c r="D101">
        <v>663</v>
      </c>
      <c r="E101">
        <v>720</v>
      </c>
      <c r="F101">
        <v>644</v>
      </c>
      <c r="G101">
        <v>625</v>
      </c>
      <c r="H101">
        <v>563</v>
      </c>
      <c r="I101">
        <v>490</v>
      </c>
      <c r="J101">
        <v>410</v>
      </c>
    </row>
    <row r="102" spans="1:10" x14ac:dyDescent="0.25">
      <c r="A102" t="str">
        <f>_xll.BFieldInfo($B$102)</f>
        <v>#N/A Requesting Data...</v>
      </c>
      <c r="B102" t="s">
        <v>114</v>
      </c>
      <c r="C102">
        <v>1093</v>
      </c>
      <c r="D102">
        <v>893</v>
      </c>
      <c r="E102">
        <v>842</v>
      </c>
      <c r="F102">
        <v>774</v>
      </c>
      <c r="G102">
        <v>880</v>
      </c>
      <c r="H102">
        <v>763</v>
      </c>
      <c r="I102">
        <v>838</v>
      </c>
      <c r="J102">
        <v>708</v>
      </c>
    </row>
    <row r="104" spans="1:10" x14ac:dyDescent="0.25">
      <c r="A104" t="s">
        <v>9</v>
      </c>
      <c r="B104" t="s">
        <v>105</v>
      </c>
      <c r="C104" s="2">
        <f>_xll.BDH($A$104,$B$105:$B$113,$B$2,$B$3,"Dir=H","Per=Y","Days=A","Dts=S","Sort=R","cols=8;rows=10")</f>
        <v>43921</v>
      </c>
      <c r="D104" s="2">
        <v>43555</v>
      </c>
      <c r="E104" s="2">
        <v>43190</v>
      </c>
      <c r="F104" s="2">
        <v>42825</v>
      </c>
      <c r="G104" s="2">
        <v>42460</v>
      </c>
      <c r="H104" s="2">
        <v>42094</v>
      </c>
      <c r="I104" s="2">
        <v>41729</v>
      </c>
      <c r="J104" s="2">
        <v>41364</v>
      </c>
    </row>
    <row r="105" spans="1:10" x14ac:dyDescent="0.25">
      <c r="A105" t="str">
        <f>_xll.BFieldInfo($B$105)</f>
        <v>#N/A Requesting Data...</v>
      </c>
      <c r="B105" t="s">
        <v>106</v>
      </c>
      <c r="C105">
        <v>17259</v>
      </c>
      <c r="D105">
        <v>17039</v>
      </c>
      <c r="E105">
        <v>14638</v>
      </c>
      <c r="F105">
        <v>15529</v>
      </c>
      <c r="G105">
        <v>15047</v>
      </c>
      <c r="H105">
        <v>14420</v>
      </c>
      <c r="I105">
        <v>11958</v>
      </c>
      <c r="J105">
        <v>10215</v>
      </c>
    </row>
    <row r="106" spans="1:10" x14ac:dyDescent="0.25">
      <c r="A106" t="str">
        <f>_xll.BFieldInfo($B$106)</f>
        <v>#N/A Requesting Data...</v>
      </c>
      <c r="B106" t="s">
        <v>107</v>
      </c>
      <c r="C106">
        <v>30461</v>
      </c>
      <c r="D106">
        <v>28039</v>
      </c>
      <c r="E106">
        <v>25652</v>
      </c>
      <c r="F106">
        <v>20160</v>
      </c>
      <c r="G106">
        <v>20125</v>
      </c>
      <c r="H106">
        <v>20450</v>
      </c>
      <c r="I106">
        <v>15918</v>
      </c>
      <c r="J106">
        <v>14497</v>
      </c>
    </row>
    <row r="107" spans="1:10" x14ac:dyDescent="0.25">
      <c r="A107" t="str">
        <f>_xll.BFieldInfo($B$107)</f>
        <v>#N/A Requesting Data...</v>
      </c>
      <c r="B107" t="s">
        <v>108</v>
      </c>
      <c r="C107">
        <v>56.451700000000002</v>
      </c>
      <c r="D107">
        <v>41.434399999999997</v>
      </c>
      <c r="E107">
        <v>55.943399999999997</v>
      </c>
      <c r="F107">
        <v>13.7807</v>
      </c>
      <c r="G107">
        <v>16.4618</v>
      </c>
      <c r="H107">
        <v>21.449400000000001</v>
      </c>
      <c r="I107">
        <v>13.120900000000001</v>
      </c>
      <c r="J107">
        <v>18.991700000000002</v>
      </c>
    </row>
    <row r="108" spans="1:10" x14ac:dyDescent="0.25">
      <c r="A108" t="str">
        <f>_xll.BFieldInfo($B$108)</f>
        <v>#N/A Requesting Data...</v>
      </c>
      <c r="B108" t="s">
        <v>109</v>
      </c>
      <c r="C108">
        <v>14238</v>
      </c>
      <c r="D108">
        <v>13989</v>
      </c>
      <c r="E108">
        <v>11013</v>
      </c>
      <c r="F108">
        <v>10647</v>
      </c>
      <c r="G108">
        <v>11076</v>
      </c>
      <c r="H108">
        <v>10410</v>
      </c>
      <c r="I108">
        <v>10023</v>
      </c>
      <c r="J108">
        <v>10150</v>
      </c>
    </row>
    <row r="109" spans="1:10" x14ac:dyDescent="0.25">
      <c r="A109" t="str">
        <f>_xll.BFieldInfo($B$109)</f>
        <v>#N/A Requesting Data...</v>
      </c>
      <c r="B109" t="s">
        <v>110</v>
      </c>
      <c r="C109">
        <v>1.651</v>
      </c>
      <c r="D109">
        <v>4.9340000000000002</v>
      </c>
      <c r="E109">
        <v>2.1640000000000001</v>
      </c>
      <c r="F109">
        <v>2.145</v>
      </c>
      <c r="G109">
        <v>3.9470000000000001</v>
      </c>
      <c r="H109">
        <v>2.367</v>
      </c>
      <c r="I109">
        <v>3.7109999999999999</v>
      </c>
      <c r="J109">
        <v>3.6589999999999998</v>
      </c>
    </row>
    <row r="110" spans="1:10" x14ac:dyDescent="0.25">
      <c r="A110" t="str">
        <f>_xll.BFieldInfo($B$110)</f>
        <v>#N/A Requesting Data...</v>
      </c>
      <c r="B110" t="s">
        <v>111</v>
      </c>
      <c r="C110">
        <v>-1017</v>
      </c>
      <c r="D110">
        <v>-926</v>
      </c>
      <c r="E110">
        <v>-918</v>
      </c>
      <c r="F110">
        <v>-878</v>
      </c>
      <c r="G110">
        <v>-854</v>
      </c>
      <c r="H110">
        <v>-650</v>
      </c>
      <c r="I110">
        <v>-452</v>
      </c>
      <c r="J110">
        <v>-250</v>
      </c>
    </row>
    <row r="111" spans="1:10" x14ac:dyDescent="0.25">
      <c r="A111" t="str">
        <f>_xll.BFieldInfo($B$111)</f>
        <v>#N/A Requesting Data...</v>
      </c>
      <c r="B111" t="s">
        <v>112</v>
      </c>
      <c r="C111">
        <v>1492</v>
      </c>
      <c r="D111">
        <v>812</v>
      </c>
      <c r="E111">
        <v>539</v>
      </c>
      <c r="F111">
        <v>561</v>
      </c>
      <c r="G111">
        <v>551</v>
      </c>
      <c r="H111">
        <v>502</v>
      </c>
      <c r="I111">
        <v>431</v>
      </c>
      <c r="J111">
        <v>383</v>
      </c>
    </row>
    <row r="112" spans="1:10" x14ac:dyDescent="0.25">
      <c r="A112" t="str">
        <f>_xll.BFieldInfo($B$112)</f>
        <v>#N/A Requesting Data...</v>
      </c>
      <c r="B112" t="s">
        <v>113</v>
      </c>
      <c r="C112">
        <v>933</v>
      </c>
      <c r="D112">
        <v>2784</v>
      </c>
      <c r="E112">
        <v>1221</v>
      </c>
      <c r="F112">
        <v>1210</v>
      </c>
      <c r="G112">
        <v>2227</v>
      </c>
      <c r="H112">
        <v>1334</v>
      </c>
      <c r="I112">
        <v>2072</v>
      </c>
      <c r="J112">
        <v>2013</v>
      </c>
    </row>
    <row r="113" spans="1:10" x14ac:dyDescent="0.25">
      <c r="A113" t="str">
        <f>_xll.BFieldInfo($B$113)</f>
        <v>#N/A Requesting Data...</v>
      </c>
      <c r="B113" t="s">
        <v>114</v>
      </c>
      <c r="C113">
        <v>2370</v>
      </c>
      <c r="D113">
        <v>2026</v>
      </c>
      <c r="E113">
        <v>2384</v>
      </c>
      <c r="F113">
        <v>1619</v>
      </c>
      <c r="G113">
        <v>1964</v>
      </c>
      <c r="H113">
        <v>1704</v>
      </c>
      <c r="I113">
        <v>2494</v>
      </c>
      <c r="J113">
        <v>1568</v>
      </c>
    </row>
    <row r="115" spans="1:10" x14ac:dyDescent="0.25">
      <c r="A115" t="s">
        <v>10</v>
      </c>
      <c r="B115" t="s">
        <v>105</v>
      </c>
      <c r="C115" s="2">
        <f>_xll.BDH($A$115,$B$116:$B$124,$B$2,$B$3,"Dir=H","Per=Y","Days=A","Dts=S","Sort=R","cols=8;rows=10")</f>
        <v>43830</v>
      </c>
      <c r="D115" s="2">
        <v>43465</v>
      </c>
      <c r="E115" s="2">
        <v>43100</v>
      </c>
      <c r="F115" s="2">
        <v>42735</v>
      </c>
      <c r="G115" s="2">
        <v>42369</v>
      </c>
      <c r="H115" s="2">
        <v>42004</v>
      </c>
      <c r="I115" s="2">
        <v>41639</v>
      </c>
      <c r="J115" s="2">
        <v>41274</v>
      </c>
    </row>
    <row r="116" spans="1:10" x14ac:dyDescent="0.25">
      <c r="A116" t="str">
        <f>_xll.BFieldInfo($B$116)</f>
        <v>#N/A Requesting Data...</v>
      </c>
      <c r="B116" t="s">
        <v>106</v>
      </c>
      <c r="C116">
        <v>3161.2</v>
      </c>
      <c r="D116">
        <v>40.6</v>
      </c>
      <c r="E116">
        <v>3411.1</v>
      </c>
      <c r="F116">
        <v>2947.7</v>
      </c>
      <c r="G116">
        <v>2552.1</v>
      </c>
      <c r="H116">
        <v>2383.3000000000002</v>
      </c>
      <c r="I116">
        <v>2136.1999999999998</v>
      </c>
      <c r="J116">
        <v>1909.8</v>
      </c>
    </row>
    <row r="117" spans="1:10" x14ac:dyDescent="0.25">
      <c r="A117" t="str">
        <f>_xll.BFieldInfo($B$117)</f>
        <v>#N/A Requesting Data...</v>
      </c>
      <c r="B117" t="s">
        <v>107</v>
      </c>
      <c r="C117">
        <v>9945.2000000000007</v>
      </c>
      <c r="D117">
        <v>6382.2</v>
      </c>
      <c r="E117">
        <v>5795.8</v>
      </c>
      <c r="F117">
        <v>5099.2</v>
      </c>
      <c r="G117">
        <v>4923.8</v>
      </c>
      <c r="H117">
        <v>4817.8999999999996</v>
      </c>
      <c r="I117">
        <v>4735.8999999999996</v>
      </c>
      <c r="J117">
        <v>4280.2</v>
      </c>
    </row>
    <row r="118" spans="1:10" x14ac:dyDescent="0.25">
      <c r="A118" t="str">
        <f>_xll.BFieldInfo($B$118)</f>
        <v>#N/A Requesting Data...</v>
      </c>
      <c r="B118" t="s">
        <v>108</v>
      </c>
      <c r="C118">
        <v>139.3553</v>
      </c>
      <c r="D118">
        <v>7469.2118</v>
      </c>
      <c r="E118">
        <v>22.151199999999999</v>
      </c>
      <c r="F118">
        <v>25.145</v>
      </c>
      <c r="G118">
        <v>38.485999999999997</v>
      </c>
      <c r="H118">
        <v>41.291499999999999</v>
      </c>
      <c r="I118">
        <v>61.066400000000002</v>
      </c>
      <c r="J118">
        <v>60.315199999999997</v>
      </c>
    </row>
    <row r="119" spans="1:10" x14ac:dyDescent="0.25">
      <c r="A119" t="str">
        <f>_xll.BFieldInfo($B$119)</f>
        <v>#N/A Requesting Data...</v>
      </c>
      <c r="B119" t="s">
        <v>109</v>
      </c>
      <c r="C119">
        <v>8109.2</v>
      </c>
      <c r="D119">
        <v>7085.4</v>
      </c>
      <c r="E119">
        <v>6248.3</v>
      </c>
      <c r="F119">
        <v>5747.7</v>
      </c>
      <c r="G119">
        <v>5489.2</v>
      </c>
      <c r="H119">
        <v>5571.3</v>
      </c>
      <c r="I119">
        <v>5142.2</v>
      </c>
      <c r="J119">
        <v>4828.8999999999996</v>
      </c>
    </row>
    <row r="120" spans="1:10" x14ac:dyDescent="0.25">
      <c r="A120" t="str">
        <f>_xll.BFieldInfo($B$120)</f>
        <v>#N/A Requesting Data...</v>
      </c>
      <c r="B120" t="s">
        <v>110</v>
      </c>
      <c r="C120">
        <v>5.3</v>
      </c>
      <c r="D120">
        <v>4.6899999999999995</v>
      </c>
      <c r="E120">
        <v>4.2252999999999998</v>
      </c>
      <c r="F120">
        <v>3.6968000000000001</v>
      </c>
      <c r="G120">
        <v>3.0228000000000002</v>
      </c>
      <c r="H120">
        <v>2.8864999999999998</v>
      </c>
      <c r="I120">
        <v>2.2545000000000002</v>
      </c>
      <c r="J120">
        <v>1.8325</v>
      </c>
    </row>
    <row r="121" spans="1:10" x14ac:dyDescent="0.25">
      <c r="A121" t="str">
        <f>_xll.BFieldInfo($B$121)</f>
        <v>#N/A Requesting Data...</v>
      </c>
      <c r="B121" t="s">
        <v>111</v>
      </c>
      <c r="C121">
        <v>-290.60000000000002</v>
      </c>
      <c r="D121">
        <v>-281.8</v>
      </c>
      <c r="E121">
        <v>-243.7</v>
      </c>
      <c r="F121">
        <v>-198</v>
      </c>
      <c r="G121">
        <v>-182.8</v>
      </c>
      <c r="H121">
        <v>-144.6</v>
      </c>
      <c r="I121">
        <v>-129.19999999999999</v>
      </c>
      <c r="J121">
        <v>-113.3</v>
      </c>
    </row>
    <row r="122" spans="1:10" x14ac:dyDescent="0.25">
      <c r="A122" t="str">
        <f>_xll.BFieldInfo($B$122)</f>
        <v>#N/A Requesting Data...</v>
      </c>
      <c r="B122" t="s">
        <v>112</v>
      </c>
      <c r="C122">
        <v>332.5</v>
      </c>
      <c r="D122">
        <v>172.2</v>
      </c>
      <c r="E122">
        <v>172.2</v>
      </c>
      <c r="F122">
        <v>170.4</v>
      </c>
      <c r="G122">
        <v>164</v>
      </c>
      <c r="H122">
        <v>165.1</v>
      </c>
      <c r="I122">
        <v>152.4</v>
      </c>
      <c r="J122">
        <v>140.1</v>
      </c>
    </row>
    <row r="123" spans="1:10" x14ac:dyDescent="0.25">
      <c r="A123" t="str">
        <f>_xll.BFieldInfo($B$123)</f>
        <v>#N/A Requesting Data...</v>
      </c>
      <c r="B123" t="s">
        <v>113</v>
      </c>
      <c r="C123">
        <v>751.9</v>
      </c>
      <c r="D123">
        <v>682.9</v>
      </c>
      <c r="E123">
        <v>643.5</v>
      </c>
      <c r="F123">
        <v>563.1</v>
      </c>
      <c r="G123">
        <v>460.3</v>
      </c>
      <c r="H123">
        <v>439</v>
      </c>
      <c r="I123">
        <v>342.2</v>
      </c>
      <c r="J123">
        <v>276.89999999999998</v>
      </c>
    </row>
    <row r="124" spans="1:10" x14ac:dyDescent="0.25">
      <c r="A124" t="str">
        <f>_xll.BFieldInfo($B$124)</f>
        <v>#N/A Requesting Data...</v>
      </c>
      <c r="B124" t="s">
        <v>114</v>
      </c>
      <c r="C124">
        <v>1213.9000000000001</v>
      </c>
      <c r="D124">
        <v>744</v>
      </c>
      <c r="E124">
        <v>651.9</v>
      </c>
      <c r="F124">
        <v>735.7</v>
      </c>
      <c r="G124">
        <v>585.79999999999995</v>
      </c>
      <c r="H124">
        <v>554.4</v>
      </c>
      <c r="I124">
        <v>574</v>
      </c>
      <c r="J124">
        <v>427.3</v>
      </c>
    </row>
    <row r="126" spans="1:10" x14ac:dyDescent="0.25">
      <c r="A126" t="s">
        <v>11</v>
      </c>
      <c r="B126" t="s">
        <v>105</v>
      </c>
      <c r="C126" s="2">
        <f>_xll.BDH($A$126,$B$127:$B$135,$B$2,$B$3,"Dir=H","Per=Y","Days=A","Dts=S","Sort=R","cols=8;rows=10")</f>
        <v>43735</v>
      </c>
      <c r="D126" s="2">
        <v>43371</v>
      </c>
      <c r="E126" s="2">
        <v>43007</v>
      </c>
      <c r="F126" s="2">
        <v>42643</v>
      </c>
      <c r="G126" s="2">
        <v>42272</v>
      </c>
      <c r="H126" s="2">
        <v>41908</v>
      </c>
      <c r="I126" s="2">
        <v>41544</v>
      </c>
      <c r="J126" s="2">
        <v>41180</v>
      </c>
    </row>
    <row r="127" spans="1:10" x14ac:dyDescent="0.25">
      <c r="A127" t="str">
        <f>_xll.BFieldInfo($B$127)</f>
        <v>#N/A Requesting Data...</v>
      </c>
      <c r="B127" t="s">
        <v>106</v>
      </c>
      <c r="C127">
        <v>10570</v>
      </c>
      <c r="D127">
        <v>10831</v>
      </c>
      <c r="E127">
        <v>9751</v>
      </c>
      <c r="F127">
        <v>8485</v>
      </c>
      <c r="G127">
        <v>9585</v>
      </c>
      <c r="H127">
        <v>9013</v>
      </c>
      <c r="I127">
        <v>8386</v>
      </c>
      <c r="J127">
        <v>7977</v>
      </c>
    </row>
    <row r="128" spans="1:10" x14ac:dyDescent="0.25">
      <c r="A128" t="str">
        <f>_xll.BFieldInfo($B$128)</f>
        <v>#N/A Requesting Data...</v>
      </c>
      <c r="B128" t="s">
        <v>107</v>
      </c>
      <c r="C128">
        <v>19694</v>
      </c>
      <c r="D128">
        <v>20386</v>
      </c>
      <c r="E128">
        <v>19403</v>
      </c>
      <c r="F128">
        <v>17608</v>
      </c>
      <c r="G128">
        <v>20589</v>
      </c>
      <c r="H128">
        <v>20152</v>
      </c>
      <c r="I128">
        <v>18461</v>
      </c>
      <c r="J128">
        <v>19306</v>
      </c>
    </row>
    <row r="129" spans="1:10" x14ac:dyDescent="0.25">
      <c r="A129" t="str">
        <f>_xll.BFieldInfo($B$129)</f>
        <v>#N/A Requesting Data...</v>
      </c>
      <c r="B129" t="s">
        <v>108</v>
      </c>
      <c r="C129">
        <v>37.511800000000001</v>
      </c>
      <c r="D129">
        <v>36.930999999999997</v>
      </c>
      <c r="E129">
        <v>44.549300000000002</v>
      </c>
      <c r="F129">
        <v>47.966999999999999</v>
      </c>
      <c r="G129">
        <v>40.521599999999999</v>
      </c>
      <c r="H129">
        <v>42.8048</v>
      </c>
      <c r="I129">
        <v>35.940899999999999</v>
      </c>
      <c r="J129">
        <v>46.5212</v>
      </c>
    </row>
    <row r="130" spans="1:10" x14ac:dyDescent="0.25">
      <c r="A130" t="str">
        <f>_xll.BFieldInfo($B$130)</f>
        <v>#N/A Requesting Data...</v>
      </c>
      <c r="B130" t="s">
        <v>109</v>
      </c>
      <c r="C130">
        <v>13448</v>
      </c>
      <c r="D130">
        <v>13988</v>
      </c>
      <c r="E130">
        <v>12185</v>
      </c>
      <c r="F130">
        <v>11352</v>
      </c>
      <c r="G130">
        <v>12233</v>
      </c>
      <c r="H130">
        <v>11973</v>
      </c>
      <c r="I130">
        <v>13280</v>
      </c>
      <c r="J130">
        <v>13282</v>
      </c>
    </row>
    <row r="131" spans="1:10" x14ac:dyDescent="0.25">
      <c r="A131" t="str">
        <f>_xll.BFieldInfo($B$131)</f>
        <v>#N/A Requesting Data...</v>
      </c>
      <c r="B131" t="s">
        <v>110</v>
      </c>
      <c r="C131">
        <v>5.46</v>
      </c>
      <c r="D131">
        <v>7.33</v>
      </c>
      <c r="E131">
        <v>4.74</v>
      </c>
      <c r="F131">
        <v>5.49</v>
      </c>
      <c r="G131">
        <v>5.98</v>
      </c>
      <c r="H131">
        <v>4.34</v>
      </c>
      <c r="I131">
        <v>3.05</v>
      </c>
      <c r="J131">
        <v>2.61</v>
      </c>
    </row>
    <row r="132" spans="1:10" x14ac:dyDescent="0.25">
      <c r="A132" t="str">
        <f>_xll.BFieldInfo($B$132)</f>
        <v>#N/A Requesting Data...</v>
      </c>
      <c r="B132" t="s">
        <v>111</v>
      </c>
      <c r="C132">
        <v>-608</v>
      </c>
      <c r="D132">
        <v>-588</v>
      </c>
      <c r="E132">
        <v>-546</v>
      </c>
      <c r="F132">
        <v>-509</v>
      </c>
      <c r="G132">
        <v>-502</v>
      </c>
      <c r="H132">
        <v>-443</v>
      </c>
      <c r="I132">
        <v>-384</v>
      </c>
      <c r="J132">
        <v>-332</v>
      </c>
    </row>
    <row r="133" spans="1:10" x14ac:dyDescent="0.25">
      <c r="A133" t="str">
        <f>_xll.BFieldInfo($B$133)</f>
        <v>#N/A Requesting Data...</v>
      </c>
      <c r="B133" t="s">
        <v>112</v>
      </c>
      <c r="C133">
        <v>690</v>
      </c>
      <c r="D133">
        <v>667</v>
      </c>
      <c r="E133">
        <v>611</v>
      </c>
      <c r="F133">
        <v>560</v>
      </c>
      <c r="G133">
        <v>616</v>
      </c>
      <c r="H133">
        <v>551</v>
      </c>
      <c r="I133">
        <v>607</v>
      </c>
      <c r="J133">
        <v>609</v>
      </c>
    </row>
    <row r="134" spans="1:10" x14ac:dyDescent="0.25">
      <c r="A134" t="str">
        <f>_xll.BFieldInfo($B$134)</f>
        <v>#N/A Requesting Data...</v>
      </c>
      <c r="B134" t="s">
        <v>113</v>
      </c>
      <c r="C134">
        <v>1844</v>
      </c>
      <c r="D134">
        <v>2565</v>
      </c>
      <c r="E134">
        <v>1683</v>
      </c>
      <c r="F134">
        <v>2009</v>
      </c>
      <c r="G134">
        <v>2420</v>
      </c>
      <c r="H134">
        <v>1781</v>
      </c>
      <c r="I134">
        <v>1276</v>
      </c>
      <c r="J134">
        <v>1112</v>
      </c>
    </row>
    <row r="135" spans="1:10" x14ac:dyDescent="0.25">
      <c r="A135" t="str">
        <f>_xll.BFieldInfo($B$135)</f>
        <v>#N/A Requesting Data...</v>
      </c>
      <c r="B135" t="s">
        <v>114</v>
      </c>
      <c r="C135">
        <v>2422</v>
      </c>
      <c r="D135">
        <v>2451</v>
      </c>
      <c r="E135">
        <v>2321</v>
      </c>
      <c r="F135">
        <v>1947</v>
      </c>
      <c r="G135">
        <v>1913</v>
      </c>
      <c r="H135">
        <v>2083</v>
      </c>
      <c r="I135">
        <v>2046</v>
      </c>
      <c r="J135">
        <v>1947</v>
      </c>
    </row>
    <row r="137" spans="1:10" x14ac:dyDescent="0.25">
      <c r="A137" t="s">
        <v>12</v>
      </c>
      <c r="B137" t="s">
        <v>105</v>
      </c>
      <c r="C137" s="2">
        <f>_xll.BDH($A$137,$B$138:$B$146,$B$2,$B$3,"Dir=H","Per=Y","Days=A","Dts=S","Sort=R","cols=8;rows=10")</f>
        <v>43830</v>
      </c>
      <c r="D137" s="2">
        <v>43465</v>
      </c>
      <c r="E137" s="2">
        <v>43100</v>
      </c>
      <c r="F137" s="2">
        <v>42735</v>
      </c>
      <c r="G137" s="2">
        <v>42369</v>
      </c>
      <c r="H137" s="2">
        <v>42004</v>
      </c>
      <c r="I137" s="2">
        <v>41639</v>
      </c>
      <c r="J137" s="2">
        <v>41274</v>
      </c>
    </row>
    <row r="138" spans="1:10" x14ac:dyDescent="0.25">
      <c r="A138" t="str">
        <f>_xll.BFieldInfo($B$138)</f>
        <v>#N/A Requesting Data...</v>
      </c>
      <c r="B138" t="s">
        <v>106</v>
      </c>
      <c r="C138">
        <v>3883</v>
      </c>
      <c r="D138">
        <v>3743</v>
      </c>
      <c r="E138">
        <v>3268</v>
      </c>
      <c r="F138">
        <v>2847</v>
      </c>
      <c r="G138">
        <v>2357</v>
      </c>
      <c r="H138">
        <v>2971</v>
      </c>
      <c r="I138">
        <v>2525</v>
      </c>
      <c r="J138">
        <v>2813</v>
      </c>
    </row>
    <row r="139" spans="1:10" x14ac:dyDescent="0.25">
      <c r="A139" t="str">
        <f>_xll.BFieldInfo($B$139)</f>
        <v>#N/A Requesting Data...</v>
      </c>
      <c r="B139" t="s">
        <v>107</v>
      </c>
      <c r="C139">
        <v>10598</v>
      </c>
      <c r="D139">
        <v>9976</v>
      </c>
      <c r="E139">
        <v>8626</v>
      </c>
      <c r="F139">
        <v>8303</v>
      </c>
      <c r="G139">
        <v>8259</v>
      </c>
      <c r="H139">
        <v>8925</v>
      </c>
      <c r="I139">
        <v>7797</v>
      </c>
      <c r="J139">
        <v>7822</v>
      </c>
    </row>
    <row r="140" spans="1:10" x14ac:dyDescent="0.25">
      <c r="A140" t="str">
        <f>_xll.BFieldInfo($B$140)</f>
        <v>#N/A Requesting Data...</v>
      </c>
      <c r="B140" t="s">
        <v>108</v>
      </c>
      <c r="C140">
        <v>27.375699999999998</v>
      </c>
      <c r="D140">
        <v>16.991700000000002</v>
      </c>
      <c r="E140">
        <v>5.508</v>
      </c>
      <c r="F140">
        <v>10.8535</v>
      </c>
      <c r="G140">
        <v>38.735700000000001</v>
      </c>
      <c r="H140">
        <v>31.9421</v>
      </c>
      <c r="I140">
        <v>39.8812</v>
      </c>
      <c r="J140">
        <v>26.804099999999998</v>
      </c>
    </row>
    <row r="141" spans="1:10" x14ac:dyDescent="0.25">
      <c r="A141" t="str">
        <f>_xll.BFieldInfo($B$141)</f>
        <v>#N/A Requesting Data...</v>
      </c>
      <c r="B141" t="s">
        <v>109</v>
      </c>
      <c r="C141">
        <v>11271</v>
      </c>
      <c r="D141">
        <v>10879</v>
      </c>
      <c r="E141">
        <v>10179</v>
      </c>
      <c r="F141">
        <v>9683</v>
      </c>
      <c r="G141">
        <v>9391</v>
      </c>
      <c r="H141">
        <v>9246</v>
      </c>
      <c r="I141">
        <v>8813</v>
      </c>
      <c r="J141">
        <v>8258</v>
      </c>
    </row>
    <row r="142" spans="1:10" x14ac:dyDescent="0.25">
      <c r="A142" t="str">
        <f>_xll.BFieldInfo($B$142)</f>
        <v>#N/A Requesting Data...</v>
      </c>
      <c r="B142" t="s">
        <v>110</v>
      </c>
      <c r="C142">
        <v>8.0399999999999991</v>
      </c>
      <c r="D142">
        <v>8.7899999999999991</v>
      </c>
      <c r="E142">
        <v>7.7</v>
      </c>
      <c r="F142">
        <v>7.14</v>
      </c>
      <c r="G142">
        <v>6.28</v>
      </c>
      <c r="H142">
        <v>7.74</v>
      </c>
      <c r="I142">
        <v>3.76</v>
      </c>
      <c r="J142">
        <v>6.06</v>
      </c>
    </row>
    <row r="143" spans="1:10" x14ac:dyDescent="0.25">
      <c r="A143" t="str">
        <f>_xll.BFieldInfo($B$143)</f>
        <v>#N/A Requesting Data...</v>
      </c>
      <c r="B143" t="s">
        <v>111</v>
      </c>
      <c r="C143">
        <v>-429</v>
      </c>
      <c r="D143">
        <v>-428</v>
      </c>
      <c r="E143">
        <v>-535</v>
      </c>
      <c r="F143">
        <v>-289</v>
      </c>
      <c r="G143">
        <v>-355</v>
      </c>
      <c r="H143">
        <v>-245</v>
      </c>
      <c r="I143">
        <v>-254</v>
      </c>
      <c r="J143">
        <v>-232</v>
      </c>
    </row>
    <row r="144" spans="1:10" x14ac:dyDescent="0.25">
      <c r="A144" t="str">
        <f>_xll.BFieldInfo($B$144)</f>
        <v>#N/A Requesting Data...</v>
      </c>
      <c r="B144" t="s">
        <v>112</v>
      </c>
      <c r="C144">
        <v>316</v>
      </c>
      <c r="D144">
        <v>174</v>
      </c>
      <c r="E144">
        <v>153</v>
      </c>
      <c r="F144">
        <v>141</v>
      </c>
      <c r="G144">
        <v>144</v>
      </c>
      <c r="H144">
        <v>157</v>
      </c>
      <c r="I144">
        <v>120</v>
      </c>
      <c r="J144">
        <v>119</v>
      </c>
    </row>
    <row r="145" spans="1:10" x14ac:dyDescent="0.25">
      <c r="A145" t="str">
        <f>_xll.BFieldInfo($B$145)</f>
        <v>#N/A Requesting Data...</v>
      </c>
      <c r="B145" t="s">
        <v>113</v>
      </c>
      <c r="C145">
        <v>863</v>
      </c>
      <c r="D145">
        <v>943</v>
      </c>
      <c r="E145">
        <v>824</v>
      </c>
      <c r="F145">
        <v>764</v>
      </c>
      <c r="G145">
        <v>689</v>
      </c>
      <c r="H145">
        <v>862</v>
      </c>
      <c r="I145">
        <v>432</v>
      </c>
      <c r="J145">
        <v>702</v>
      </c>
    </row>
    <row r="146" spans="1:10" x14ac:dyDescent="0.25">
      <c r="A146" t="str">
        <f>_xll.BFieldInfo($B$146)</f>
        <v>#N/A Requesting Data...</v>
      </c>
      <c r="B146" t="s">
        <v>114</v>
      </c>
      <c r="C146">
        <v>1185</v>
      </c>
      <c r="D146">
        <v>1005</v>
      </c>
      <c r="E146">
        <v>810</v>
      </c>
      <c r="F146">
        <v>929</v>
      </c>
      <c r="G146">
        <v>1076</v>
      </c>
      <c r="H146">
        <v>902</v>
      </c>
      <c r="I146">
        <v>808</v>
      </c>
      <c r="J146">
        <v>782</v>
      </c>
    </row>
    <row r="148" spans="1:10" x14ac:dyDescent="0.25">
      <c r="A148" t="s">
        <v>13</v>
      </c>
      <c r="B148" t="s">
        <v>105</v>
      </c>
      <c r="C148" s="2">
        <f>_xll.BDH($A$148,$B$149:$B$157,$B$2,$B$3,"Dir=H","Per=Y","Days=A","Dts=S","Sort=R","cols=8;rows=10")</f>
        <v>43830</v>
      </c>
      <c r="D148" s="2">
        <v>43465</v>
      </c>
      <c r="E148" s="2">
        <v>43100</v>
      </c>
      <c r="F148" s="2">
        <v>42735</v>
      </c>
      <c r="G148" s="2">
        <v>42369</v>
      </c>
      <c r="H148" s="2">
        <v>42004</v>
      </c>
      <c r="I148" s="2">
        <v>41639</v>
      </c>
      <c r="J148" s="2">
        <v>41274</v>
      </c>
    </row>
    <row r="149" spans="1:10" x14ac:dyDescent="0.25">
      <c r="A149" t="str">
        <f>_xll.BFieldInfo($B$149)</f>
        <v>#N/A Requesting Data...</v>
      </c>
      <c r="B149" t="s">
        <v>106</v>
      </c>
      <c r="C149">
        <v>39236</v>
      </c>
      <c r="D149">
        <v>45383</v>
      </c>
      <c r="E149">
        <v>49455</v>
      </c>
      <c r="F149">
        <v>43781</v>
      </c>
      <c r="G149">
        <v>41343</v>
      </c>
      <c r="H149">
        <v>51480</v>
      </c>
      <c r="I149">
        <v>52681</v>
      </c>
      <c r="J149">
        <v>34173</v>
      </c>
    </row>
    <row r="150" spans="1:10" x14ac:dyDescent="0.25">
      <c r="A150" t="str">
        <f>_xll.BFieldInfo($B$150)</f>
        <v>#N/A Requesting Data...</v>
      </c>
      <c r="B150" t="s">
        <v>107</v>
      </c>
      <c r="C150">
        <v>124076</v>
      </c>
      <c r="D150">
        <v>128672</v>
      </c>
      <c r="E150">
        <v>135593</v>
      </c>
      <c r="F150">
        <v>124600</v>
      </c>
      <c r="G150">
        <v>128485</v>
      </c>
      <c r="H150">
        <v>152205</v>
      </c>
      <c r="I150">
        <v>154862</v>
      </c>
      <c r="J150">
        <v>105564</v>
      </c>
    </row>
    <row r="151" spans="1:10" x14ac:dyDescent="0.25">
      <c r="A151" t="str">
        <f>_xll.BFieldInfo($B$151)</f>
        <v>#N/A Requesting Data...</v>
      </c>
      <c r="B151" t="s">
        <v>108</v>
      </c>
      <c r="C151">
        <v>94.410700000000006</v>
      </c>
      <c r="D151">
        <v>77.108199999999997</v>
      </c>
      <c r="E151">
        <v>68.615899999999996</v>
      </c>
      <c r="F151">
        <v>75.873099999999994</v>
      </c>
      <c r="G151">
        <v>106.54519999999999</v>
      </c>
      <c r="H151">
        <v>102.3563</v>
      </c>
      <c r="I151">
        <v>104.7304</v>
      </c>
      <c r="J151">
        <v>103.9593</v>
      </c>
    </row>
    <row r="152" spans="1:10" x14ac:dyDescent="0.25">
      <c r="A152" t="str">
        <f>_xll.BFieldInfo($B$152)</f>
        <v>#N/A Requesting Data...</v>
      </c>
      <c r="B152" t="s">
        <v>109</v>
      </c>
      <c r="C152">
        <v>215111</v>
      </c>
      <c r="D152">
        <v>219754</v>
      </c>
      <c r="E152">
        <v>205476</v>
      </c>
      <c r="F152">
        <v>152948</v>
      </c>
      <c r="G152">
        <v>147351</v>
      </c>
      <c r="H152">
        <v>221073</v>
      </c>
      <c r="I152">
        <v>232694</v>
      </c>
      <c r="J152">
        <v>214436</v>
      </c>
    </row>
    <row r="153" spans="1:10" x14ac:dyDescent="0.25">
      <c r="A153" t="str">
        <f>_xll.BFieldInfo($B$153)</f>
        <v>#N/A Requesting Data...</v>
      </c>
      <c r="B153" t="s">
        <v>110</v>
      </c>
      <c r="C153">
        <v>-0.03</v>
      </c>
      <c r="D153">
        <v>0.24</v>
      </c>
      <c r="E153">
        <v>0.41</v>
      </c>
      <c r="F153">
        <v>0.1</v>
      </c>
      <c r="G153">
        <v>-0.37</v>
      </c>
      <c r="H153">
        <v>0.18</v>
      </c>
      <c r="I153">
        <v>-0.73</v>
      </c>
      <c r="J153">
        <v>0.14000000000000001</v>
      </c>
    </row>
    <row r="154" spans="1:10" x14ac:dyDescent="0.25">
      <c r="A154" t="str">
        <f>_xll.BFieldInfo($B$154)</f>
        <v>#N/A Requesting Data...</v>
      </c>
      <c r="B154" t="s">
        <v>111</v>
      </c>
      <c r="C154">
        <v>-2710</v>
      </c>
      <c r="D154">
        <v>-2836</v>
      </c>
      <c r="E154">
        <v>-998</v>
      </c>
      <c r="F154">
        <v>0</v>
      </c>
      <c r="G154">
        <v>-2328</v>
      </c>
      <c r="H154">
        <v>-2244</v>
      </c>
      <c r="I154">
        <v>-2062</v>
      </c>
      <c r="J154">
        <v>-1066</v>
      </c>
    </row>
    <row r="155" spans="1:10" x14ac:dyDescent="0.25">
      <c r="A155" t="str">
        <f>_xll.BFieldInfo($B$155)</f>
        <v>#N/A Requesting Data...</v>
      </c>
      <c r="B155" t="s">
        <v>112</v>
      </c>
      <c r="C155">
        <v>7160</v>
      </c>
      <c r="D155">
        <v>6325</v>
      </c>
      <c r="E155">
        <v>5398</v>
      </c>
      <c r="F155">
        <v>5632</v>
      </c>
      <c r="G155">
        <v>5835</v>
      </c>
      <c r="H155">
        <v>5448</v>
      </c>
      <c r="I155">
        <v>4049</v>
      </c>
      <c r="J155">
        <v>1473</v>
      </c>
    </row>
    <row r="156" spans="1:10" x14ac:dyDescent="0.25">
      <c r="A156" t="str">
        <f>_xll.BFieldInfo($B$156)</f>
        <v>#N/A Requesting Data...</v>
      </c>
      <c r="B156" t="s">
        <v>113</v>
      </c>
      <c r="C156">
        <v>-404</v>
      </c>
      <c r="D156">
        <v>3408</v>
      </c>
      <c r="E156">
        <v>5777</v>
      </c>
      <c r="F156">
        <v>1379</v>
      </c>
      <c r="G156">
        <v>-4964</v>
      </c>
      <c r="H156">
        <v>2308</v>
      </c>
      <c r="I156">
        <v>-8046</v>
      </c>
      <c r="J156">
        <v>1004</v>
      </c>
    </row>
    <row r="157" spans="1:10" x14ac:dyDescent="0.25">
      <c r="A157" t="str">
        <f>_xll.BFieldInfo($B$157)</f>
        <v>#N/A Requesting Data...</v>
      </c>
      <c r="B157" t="s">
        <v>114</v>
      </c>
      <c r="C157">
        <v>9671</v>
      </c>
      <c r="D157">
        <v>12698</v>
      </c>
      <c r="E157">
        <v>5898</v>
      </c>
      <c r="F157">
        <v>5651</v>
      </c>
      <c r="G157">
        <v>13646</v>
      </c>
      <c r="H157">
        <v>9265</v>
      </c>
      <c r="I157">
        <v>9735</v>
      </c>
      <c r="J157">
        <v>4842</v>
      </c>
    </row>
    <row r="159" spans="1:10" x14ac:dyDescent="0.25">
      <c r="A159" t="s">
        <v>14</v>
      </c>
      <c r="B159" t="s">
        <v>105</v>
      </c>
      <c r="C159" s="2">
        <f>_xll.BDH($A$159,$B$160:$B$168,$B$2,$B$3,"Dir=H","Per=Y","Days=A","Dts=S","Sort=R","cols=8;rows=10")</f>
        <v>43830</v>
      </c>
      <c r="D159" s="2">
        <v>43465</v>
      </c>
      <c r="E159" s="2">
        <v>43100</v>
      </c>
      <c r="F159" s="2">
        <v>42735</v>
      </c>
      <c r="G159" s="2">
        <v>42369</v>
      </c>
      <c r="H159" s="2">
        <v>42004</v>
      </c>
      <c r="I159" s="2">
        <v>41639</v>
      </c>
      <c r="J159" s="2">
        <v>41274</v>
      </c>
    </row>
    <row r="160" spans="1:10" x14ac:dyDescent="0.25">
      <c r="A160" t="str">
        <f>_xll.BFieldInfo($B$160)</f>
        <v>#N/A Requesting Data...</v>
      </c>
      <c r="B160" t="s">
        <v>106</v>
      </c>
      <c r="C160">
        <v>8875</v>
      </c>
      <c r="D160">
        <v>8208</v>
      </c>
      <c r="E160">
        <v>7645</v>
      </c>
      <c r="F160">
        <v>6522</v>
      </c>
      <c r="G160">
        <v>5242</v>
      </c>
      <c r="H160">
        <v>5486</v>
      </c>
      <c r="I160">
        <v>6002</v>
      </c>
      <c r="J160">
        <v>4717</v>
      </c>
    </row>
    <row r="161" spans="1:10" x14ac:dyDescent="0.25">
      <c r="A161" t="str">
        <f>_xll.BFieldInfo($B$161)</f>
        <v>#N/A Requesting Data...</v>
      </c>
      <c r="B161" t="s">
        <v>107</v>
      </c>
      <c r="C161">
        <v>24247</v>
      </c>
      <c r="D161">
        <v>22586</v>
      </c>
      <c r="E161">
        <v>22058</v>
      </c>
      <c r="F161">
        <v>21454</v>
      </c>
      <c r="G161">
        <v>21149</v>
      </c>
      <c r="H161">
        <v>20961</v>
      </c>
      <c r="I161">
        <v>20496</v>
      </c>
      <c r="J161">
        <v>19796</v>
      </c>
    </row>
    <row r="162" spans="1:10" x14ac:dyDescent="0.25">
      <c r="A162" t="str">
        <f>_xll.BFieldInfo($B$162)</f>
        <v>#N/A Requesting Data...</v>
      </c>
      <c r="B162" t="s">
        <v>108</v>
      </c>
      <c r="C162">
        <v>106.1746</v>
      </c>
      <c r="D162">
        <v>98.793899999999994</v>
      </c>
      <c r="E162">
        <v>106.97190000000001</v>
      </c>
      <c r="F162">
        <v>129.30080000000001</v>
      </c>
      <c r="G162">
        <v>162.76230000000001</v>
      </c>
      <c r="H162">
        <v>155.04920000000001</v>
      </c>
      <c r="I162">
        <v>144.88499999999999</v>
      </c>
      <c r="J162">
        <v>181.19569999999999</v>
      </c>
    </row>
    <row r="163" spans="1:10" x14ac:dyDescent="0.25">
      <c r="A163" t="str">
        <f>_xll.BFieldInfo($B$163)</f>
        <v>#N/A Requesting Data...</v>
      </c>
      <c r="B163" t="s">
        <v>109</v>
      </c>
      <c r="C163">
        <v>11453</v>
      </c>
      <c r="D163">
        <v>11714</v>
      </c>
      <c r="E163">
        <v>11662</v>
      </c>
      <c r="F163">
        <v>11643</v>
      </c>
      <c r="G163">
        <v>11678</v>
      </c>
      <c r="H163">
        <v>11703</v>
      </c>
      <c r="I163">
        <v>11434</v>
      </c>
      <c r="J163">
        <v>11384</v>
      </c>
    </row>
    <row r="164" spans="1:10" x14ac:dyDescent="0.25">
      <c r="A164" t="str">
        <f>_xll.BFieldInfo($B$164)</f>
        <v>#N/A Requesting Data...</v>
      </c>
      <c r="B164" t="s">
        <v>110</v>
      </c>
      <c r="C164">
        <v>32.28</v>
      </c>
      <c r="D164">
        <v>29.48</v>
      </c>
      <c r="E164">
        <v>30.31</v>
      </c>
      <c r="F164">
        <v>30.97</v>
      </c>
      <c r="G164">
        <v>26.27</v>
      </c>
      <c r="H164">
        <v>32.700000000000003</v>
      </c>
      <c r="I164">
        <v>32.53</v>
      </c>
      <c r="J164">
        <v>34.9</v>
      </c>
    </row>
    <row r="165" spans="1:10" x14ac:dyDescent="0.25">
      <c r="A165" t="str">
        <f>_xll.BFieldInfo($B$165)</f>
        <v>#N/A Requesting Data...</v>
      </c>
      <c r="B165" t="s">
        <v>111</v>
      </c>
      <c r="C165">
        <v>-1140</v>
      </c>
      <c r="D165">
        <v>-1140</v>
      </c>
      <c r="E165">
        <v>-1140</v>
      </c>
      <c r="F165">
        <v>-1140</v>
      </c>
      <c r="G165">
        <v>-1140</v>
      </c>
      <c r="H165">
        <v>-1140</v>
      </c>
      <c r="I165">
        <v>-1140</v>
      </c>
      <c r="J165">
        <v>-1140</v>
      </c>
    </row>
    <row r="166" spans="1:10" x14ac:dyDescent="0.25">
      <c r="A166" t="str">
        <f>_xll.BFieldInfo($B$166)</f>
        <v>#N/A Requesting Data...</v>
      </c>
      <c r="B166" t="s">
        <v>112</v>
      </c>
      <c r="C166">
        <v>2448</v>
      </c>
      <c r="D166">
        <v>2144</v>
      </c>
      <c r="E166">
        <v>2164</v>
      </c>
      <c r="F166">
        <v>2145</v>
      </c>
      <c r="G166">
        <v>2086</v>
      </c>
      <c r="H166">
        <v>2091</v>
      </c>
      <c r="I166">
        <v>2044</v>
      </c>
      <c r="J166">
        <v>1950</v>
      </c>
    </row>
    <row r="167" spans="1:10" x14ac:dyDescent="0.25">
      <c r="A167" t="str">
        <f>_xll.BFieldInfo($B$167)</f>
        <v>#N/A Requesting Data...</v>
      </c>
      <c r="B167" t="s">
        <v>113</v>
      </c>
      <c r="C167">
        <v>1672</v>
      </c>
      <c r="D167">
        <v>1527</v>
      </c>
      <c r="E167">
        <v>1570</v>
      </c>
      <c r="F167">
        <v>1604</v>
      </c>
      <c r="G167">
        <v>1361</v>
      </c>
      <c r="H167">
        <v>1694</v>
      </c>
      <c r="I167">
        <v>1685</v>
      </c>
      <c r="J167">
        <v>1808</v>
      </c>
    </row>
    <row r="168" spans="1:10" x14ac:dyDescent="0.25">
      <c r="A168" t="str">
        <f>_xll.BFieldInfo($B$168)</f>
        <v>#N/A Requesting Data...</v>
      </c>
      <c r="B168" t="s">
        <v>114</v>
      </c>
      <c r="C168">
        <v>3980</v>
      </c>
      <c r="D168">
        <v>3720</v>
      </c>
      <c r="E168">
        <v>4091</v>
      </c>
      <c r="F168">
        <v>3722</v>
      </c>
      <c r="G168">
        <v>3702</v>
      </c>
      <c r="H168">
        <v>3565</v>
      </c>
      <c r="I168">
        <v>3931</v>
      </c>
      <c r="J168">
        <v>4047</v>
      </c>
    </row>
    <row r="170" spans="1:10" x14ac:dyDescent="0.25">
      <c r="A170" t="s">
        <v>15</v>
      </c>
      <c r="B170" t="s">
        <v>105</v>
      </c>
      <c r="C170" s="2">
        <f>_xll.BDH($A$170,$B$171:$B$179,$B$2,$B$3,"Dir=H","Per=Y","Days=A","Dts=S","Sort=R","cols=8;rows=10")</f>
        <v>43830</v>
      </c>
      <c r="D170" s="2">
        <v>43465</v>
      </c>
      <c r="E170" s="2">
        <v>43100</v>
      </c>
      <c r="F170" s="2">
        <v>42735</v>
      </c>
      <c r="G170" s="2">
        <v>42369</v>
      </c>
      <c r="H170" s="2">
        <v>42004</v>
      </c>
      <c r="I170" s="2">
        <v>41639</v>
      </c>
      <c r="J170" s="2">
        <v>41274</v>
      </c>
    </row>
    <row r="171" spans="1:10" x14ac:dyDescent="0.25">
      <c r="A171" t="str">
        <f>_xll.BFieldInfo($B$171)</f>
        <v>#N/A Requesting Data...</v>
      </c>
      <c r="B171" t="s">
        <v>106</v>
      </c>
      <c r="C171">
        <v>31499</v>
      </c>
      <c r="D171">
        <v>30053</v>
      </c>
      <c r="E171">
        <v>30975</v>
      </c>
      <c r="F171">
        <v>34747</v>
      </c>
      <c r="G171">
        <v>35722</v>
      </c>
      <c r="H171">
        <v>20112</v>
      </c>
      <c r="I171">
        <v>18677</v>
      </c>
      <c r="J171">
        <v>19234</v>
      </c>
    </row>
    <row r="172" spans="1:10" x14ac:dyDescent="0.25">
      <c r="A172" t="str">
        <f>_xll.BFieldInfo($B$172)</f>
        <v>#N/A Requesting Data...</v>
      </c>
      <c r="B172" t="s">
        <v>107</v>
      </c>
      <c r="C172">
        <v>58310</v>
      </c>
      <c r="D172">
        <v>59695</v>
      </c>
      <c r="E172">
        <v>63679</v>
      </c>
      <c r="F172">
        <v>69617</v>
      </c>
      <c r="G172">
        <v>73298</v>
      </c>
      <c r="H172">
        <v>39490</v>
      </c>
      <c r="I172">
        <v>37944</v>
      </c>
      <c r="J172">
        <v>41198</v>
      </c>
    </row>
    <row r="173" spans="1:10" x14ac:dyDescent="0.25">
      <c r="A173" t="str">
        <f>_xll.BFieldInfo($B$173)</f>
        <v>#N/A Requesting Data...</v>
      </c>
      <c r="B173" t="s">
        <v>108</v>
      </c>
      <c r="C173">
        <v>44.979199999999999</v>
      </c>
      <c r="D173">
        <v>53.7517</v>
      </c>
      <c r="E173">
        <v>59.7224</v>
      </c>
      <c r="F173">
        <v>56.4452</v>
      </c>
      <c r="G173">
        <v>60.6965</v>
      </c>
      <c r="H173">
        <v>58.005200000000002</v>
      </c>
      <c r="I173">
        <v>62.665300000000002</v>
      </c>
      <c r="J173">
        <v>69.533100000000005</v>
      </c>
    </row>
    <row r="174" spans="1:10" x14ac:dyDescent="0.25">
      <c r="A174" t="str">
        <f>_xll.BFieldInfo($B$174)</f>
        <v>#N/A Requesting Data...</v>
      </c>
      <c r="B174" t="s">
        <v>109</v>
      </c>
      <c r="C174">
        <v>26722</v>
      </c>
      <c r="D174">
        <v>27466</v>
      </c>
      <c r="E174">
        <v>27021</v>
      </c>
      <c r="F174">
        <v>26904</v>
      </c>
      <c r="G174">
        <v>23584</v>
      </c>
      <c r="H174">
        <v>18825</v>
      </c>
      <c r="I174">
        <v>19719</v>
      </c>
      <c r="J174">
        <v>21160</v>
      </c>
    </row>
    <row r="175" spans="1:10" x14ac:dyDescent="0.25">
      <c r="A175" t="str">
        <f>_xll.BFieldInfo($B$175)</f>
        <v>#N/A Requesting Data...</v>
      </c>
      <c r="B175" t="s">
        <v>110</v>
      </c>
      <c r="C175">
        <v>3.69</v>
      </c>
      <c r="D175">
        <v>2.52</v>
      </c>
      <c r="E175">
        <v>-2.7800000000000002</v>
      </c>
      <c r="F175">
        <v>2.96</v>
      </c>
      <c r="G175">
        <v>-3.11</v>
      </c>
      <c r="H175">
        <v>3.4571000000000001</v>
      </c>
      <c r="I175">
        <v>3.7237999999999998</v>
      </c>
      <c r="J175">
        <v>1.8</v>
      </c>
    </row>
    <row r="176" spans="1:10" x14ac:dyDescent="0.25">
      <c r="A176" t="str">
        <f>_xll.BFieldInfo($B$176)</f>
        <v>#N/A Requesting Data...</v>
      </c>
      <c r="B176" t="s">
        <v>111</v>
      </c>
      <c r="C176">
        <v>-322</v>
      </c>
      <c r="D176">
        <v>-1192</v>
      </c>
      <c r="E176">
        <v>-1212</v>
      </c>
      <c r="F176">
        <v>-909</v>
      </c>
      <c r="G176">
        <v>-424</v>
      </c>
      <c r="H176">
        <v>-424</v>
      </c>
      <c r="I176">
        <v>-374</v>
      </c>
      <c r="J176">
        <v>-325</v>
      </c>
    </row>
    <row r="177" spans="1:10" x14ac:dyDescent="0.25">
      <c r="A177" t="str">
        <f>_xll.BFieldInfo($B$177)</f>
        <v>#N/A Requesting Data...</v>
      </c>
      <c r="B177" t="s">
        <v>112</v>
      </c>
      <c r="C177">
        <v>2480</v>
      </c>
      <c r="D177">
        <v>2243</v>
      </c>
      <c r="E177">
        <v>2302</v>
      </c>
      <c r="F177">
        <v>2405</v>
      </c>
      <c r="G177">
        <v>4421</v>
      </c>
      <c r="H177">
        <v>1402</v>
      </c>
      <c r="I177">
        <v>1538</v>
      </c>
      <c r="J177">
        <v>2140</v>
      </c>
    </row>
    <row r="178" spans="1:10" x14ac:dyDescent="0.25">
      <c r="A178" t="str">
        <f>_xll.BFieldInfo($B$178)</f>
        <v>#N/A Requesting Data...</v>
      </c>
      <c r="B178" t="s">
        <v>113</v>
      </c>
      <c r="C178">
        <v>2246</v>
      </c>
      <c r="D178">
        <v>1502</v>
      </c>
      <c r="E178">
        <v>-1675</v>
      </c>
      <c r="F178">
        <v>1791</v>
      </c>
      <c r="G178">
        <v>-1469</v>
      </c>
      <c r="H178">
        <v>1287</v>
      </c>
      <c r="I178">
        <v>1272</v>
      </c>
      <c r="J178">
        <v>610</v>
      </c>
    </row>
    <row r="179" spans="1:10" x14ac:dyDescent="0.25">
      <c r="A179" t="str">
        <f>_xll.BFieldInfo($B$179)</f>
        <v>#N/A Requesting Data...</v>
      </c>
      <c r="B179" t="s">
        <v>114</v>
      </c>
      <c r="C179">
        <v>4824</v>
      </c>
      <c r="D179">
        <v>2989</v>
      </c>
      <c r="E179">
        <v>3040</v>
      </c>
      <c r="F179">
        <v>3295</v>
      </c>
      <c r="G179">
        <v>2467</v>
      </c>
      <c r="H179">
        <v>2485</v>
      </c>
      <c r="I179">
        <v>2786</v>
      </c>
      <c r="J179">
        <v>2643</v>
      </c>
    </row>
    <row r="181" spans="1:10" x14ac:dyDescent="0.25">
      <c r="A181" t="s">
        <v>16</v>
      </c>
      <c r="B181" t="s">
        <v>105</v>
      </c>
      <c r="C181" s="2">
        <f>_xll.BDH($A$181,$B$182:$B$190,$B$2,$B$3,"Dir=H","Per=Y","Days=A","Dts=S","Sort=R","cols=8;rows=10")</f>
        <v>43830</v>
      </c>
      <c r="D181" s="2">
        <v>43465</v>
      </c>
      <c r="E181" s="2">
        <v>43100</v>
      </c>
      <c r="F181" s="2">
        <v>42735</v>
      </c>
      <c r="G181" s="2">
        <v>42369</v>
      </c>
      <c r="H181" s="2">
        <v>42004</v>
      </c>
      <c r="I181" s="2">
        <v>41639</v>
      </c>
      <c r="J181" s="2">
        <v>41274</v>
      </c>
    </row>
    <row r="182" spans="1:10" x14ac:dyDescent="0.25">
      <c r="A182" t="str">
        <f>_xll.BFieldInfo($B$182)</f>
        <v>#N/A Requesting Data...</v>
      </c>
      <c r="B182" t="s">
        <v>106</v>
      </c>
      <c r="C182">
        <v>7154</v>
      </c>
      <c r="D182">
        <v>6424</v>
      </c>
      <c r="E182">
        <v>5467</v>
      </c>
      <c r="F182">
        <v>4596</v>
      </c>
      <c r="G182">
        <v>4693</v>
      </c>
      <c r="H182">
        <v>5055</v>
      </c>
      <c r="I182">
        <v>5717</v>
      </c>
      <c r="J182">
        <v>6364</v>
      </c>
    </row>
    <row r="183" spans="1:10" x14ac:dyDescent="0.25">
      <c r="A183" t="str">
        <f>_xll.BFieldInfo($B$183)</f>
        <v>#N/A Requesting Data...</v>
      </c>
      <c r="B183" t="s">
        <v>107</v>
      </c>
      <c r="C183">
        <v>12686</v>
      </c>
      <c r="D183">
        <v>10867</v>
      </c>
      <c r="E183">
        <v>9681</v>
      </c>
      <c r="F183">
        <v>8008</v>
      </c>
      <c r="G183">
        <v>8195</v>
      </c>
      <c r="H183">
        <v>9004</v>
      </c>
      <c r="I183">
        <v>9173</v>
      </c>
      <c r="J183">
        <v>10434</v>
      </c>
    </row>
    <row r="184" spans="1:10" x14ac:dyDescent="0.25">
      <c r="A184" t="str">
        <f>_xll.BFieldInfo($B$184)</f>
        <v>#N/A Requesting Data...</v>
      </c>
      <c r="B184" t="s">
        <v>108</v>
      </c>
      <c r="C184">
        <v>28.9209</v>
      </c>
      <c r="D184">
        <v>29.732299999999999</v>
      </c>
      <c r="E184">
        <v>31.114000000000001</v>
      </c>
      <c r="F184">
        <v>31.570900000000002</v>
      </c>
      <c r="G184">
        <v>34.348999999999997</v>
      </c>
      <c r="H184">
        <v>35.628100000000003</v>
      </c>
      <c r="I184">
        <v>20.167899999999999</v>
      </c>
      <c r="J184">
        <v>20.443100000000001</v>
      </c>
    </row>
    <row r="185" spans="1:10" x14ac:dyDescent="0.25">
      <c r="A185" t="str">
        <f>_xll.BFieldInfo($B$185)</f>
        <v>#N/A Requesting Data...</v>
      </c>
      <c r="B185" t="s">
        <v>109</v>
      </c>
      <c r="C185">
        <v>9556</v>
      </c>
      <c r="D185">
        <v>9664</v>
      </c>
      <c r="E185">
        <v>8347</v>
      </c>
      <c r="F185">
        <v>6973</v>
      </c>
      <c r="G185">
        <v>6897</v>
      </c>
      <c r="H185">
        <v>7404</v>
      </c>
      <c r="I185">
        <v>8082</v>
      </c>
      <c r="J185">
        <v>8493</v>
      </c>
    </row>
    <row r="186" spans="1:10" x14ac:dyDescent="0.25">
      <c r="A186" t="str">
        <f>_xll.BFieldInfo($B$186)</f>
        <v>#N/A Requesting Data...</v>
      </c>
      <c r="B186" t="s">
        <v>110</v>
      </c>
      <c r="C186">
        <v>1.1499999999999999</v>
      </c>
      <c r="D186">
        <v>1.43</v>
      </c>
      <c r="E186">
        <v>0.91</v>
      </c>
      <c r="F186">
        <v>0.19</v>
      </c>
      <c r="G186">
        <v>0.12</v>
      </c>
      <c r="H186">
        <v>0.14000000000000001</v>
      </c>
      <c r="I186">
        <v>-0.56000000000000005</v>
      </c>
      <c r="J186">
        <v>-1.31</v>
      </c>
    </row>
    <row r="187" spans="1:10" x14ac:dyDescent="0.25">
      <c r="A187" t="str">
        <f>_xll.BFieldInfo($B$187)</f>
        <v>#N/A Requesting Data...</v>
      </c>
      <c r="B187" t="s">
        <v>111</v>
      </c>
      <c r="C187">
        <v>-214</v>
      </c>
      <c r="D187">
        <v>-216</v>
      </c>
      <c r="E187">
        <v>-214</v>
      </c>
      <c r="F187">
        <v>-251</v>
      </c>
      <c r="G187">
        <v>-350</v>
      </c>
      <c r="H187">
        <v>-354</v>
      </c>
      <c r="I187">
        <v>-346</v>
      </c>
      <c r="J187">
        <v>-355</v>
      </c>
    </row>
    <row r="188" spans="1:10" x14ac:dyDescent="0.25">
      <c r="A188" t="str">
        <f>_xll.BFieldInfo($B$188)</f>
        <v>#N/A Requesting Data...</v>
      </c>
      <c r="B188" t="s">
        <v>112</v>
      </c>
      <c r="C188">
        <v>854</v>
      </c>
      <c r="D188">
        <v>791</v>
      </c>
      <c r="E188">
        <v>650</v>
      </c>
      <c r="F188">
        <v>696</v>
      </c>
      <c r="G188">
        <v>736</v>
      </c>
      <c r="H188">
        <v>811</v>
      </c>
      <c r="I188">
        <v>910</v>
      </c>
      <c r="J188">
        <v>1107</v>
      </c>
    </row>
    <row r="189" spans="1:10" x14ac:dyDescent="0.25">
      <c r="A189" t="str">
        <f>_xll.BFieldInfo($B$189)</f>
        <v>#N/A Requesting Data...</v>
      </c>
      <c r="B189" t="s">
        <v>113</v>
      </c>
      <c r="C189">
        <v>1032</v>
      </c>
      <c r="D189">
        <v>1287</v>
      </c>
      <c r="E189">
        <v>802</v>
      </c>
      <c r="F189">
        <v>165</v>
      </c>
      <c r="G189">
        <v>104</v>
      </c>
      <c r="H189">
        <v>128</v>
      </c>
      <c r="I189">
        <v>-500</v>
      </c>
      <c r="J189">
        <v>-1158</v>
      </c>
    </row>
    <row r="190" spans="1:10" x14ac:dyDescent="0.25">
      <c r="A190" t="str">
        <f>_xll.BFieldInfo($B$190)</f>
        <v>#N/A Requesting Data...</v>
      </c>
      <c r="B190" t="s">
        <v>114</v>
      </c>
      <c r="C190">
        <v>1869</v>
      </c>
      <c r="D190">
        <v>1845</v>
      </c>
      <c r="E190">
        <v>1707</v>
      </c>
      <c r="F190">
        <v>1039</v>
      </c>
      <c r="G190">
        <v>842</v>
      </c>
      <c r="H190">
        <v>715</v>
      </c>
      <c r="I190">
        <v>366</v>
      </c>
      <c r="J190">
        <v>612</v>
      </c>
    </row>
    <row r="192" spans="1:10" x14ac:dyDescent="0.25">
      <c r="A192" t="s">
        <v>17</v>
      </c>
      <c r="B192" t="s">
        <v>105</v>
      </c>
      <c r="C192" s="2">
        <f>_xll.BDH($A$192,$B$193:$B$201,$B$2,$B$3,"Dir=H","Per=Y","Days=A","Dts=S","Sort=R","cols=8;rows=10")</f>
        <v>43830</v>
      </c>
      <c r="D192" s="2">
        <v>43465</v>
      </c>
      <c r="E192" s="2">
        <v>43100</v>
      </c>
      <c r="F192" s="2">
        <v>42735</v>
      </c>
      <c r="G192" s="2">
        <v>42369</v>
      </c>
      <c r="H192" s="2">
        <v>42004</v>
      </c>
      <c r="I192" s="2">
        <v>41639</v>
      </c>
      <c r="J192" s="2">
        <v>41274</v>
      </c>
    </row>
    <row r="193" spans="1:10" x14ac:dyDescent="0.25">
      <c r="A193" t="str">
        <f>_xll.BFieldInfo($B$193)</f>
        <v>#N/A Requesting Data...</v>
      </c>
      <c r="B193" t="s">
        <v>106</v>
      </c>
      <c r="C193">
        <v>2288.1</v>
      </c>
      <c r="D193">
        <v>1967.9</v>
      </c>
      <c r="E193">
        <v>1955.7739999999999</v>
      </c>
      <c r="F193">
        <v>1540.7729999999999</v>
      </c>
      <c r="G193">
        <v>1224.008</v>
      </c>
      <c r="H193">
        <v>1103.3910000000001</v>
      </c>
      <c r="I193">
        <v>856.822</v>
      </c>
      <c r="J193">
        <v>697.81200000000001</v>
      </c>
    </row>
    <row r="194" spans="1:10" x14ac:dyDescent="0.25">
      <c r="A194" t="str">
        <f>_xll.BFieldInfo($B$194)</f>
        <v>#N/A Requesting Data...</v>
      </c>
      <c r="B194" t="s">
        <v>107</v>
      </c>
      <c r="C194">
        <v>3949.7</v>
      </c>
      <c r="D194">
        <v>2949.1</v>
      </c>
      <c r="E194">
        <v>2932.72</v>
      </c>
      <c r="F194">
        <v>1928.4259999999999</v>
      </c>
      <c r="G194">
        <v>1500.9639999999999</v>
      </c>
      <c r="H194">
        <v>1246.808</v>
      </c>
      <c r="I194">
        <v>1065.8420000000001</v>
      </c>
      <c r="J194">
        <v>865.55399999999997</v>
      </c>
    </row>
    <row r="195" spans="1:10" x14ac:dyDescent="0.25">
      <c r="A195" t="str">
        <f>_xll.BFieldInfo($B$195)</f>
        <v>#N/A Requesting Data...</v>
      </c>
      <c r="B195" t="s">
        <v>108</v>
      </c>
      <c r="C195">
        <v>37.856700000000004</v>
      </c>
      <c r="D195">
        <v>15.2142</v>
      </c>
      <c r="E195">
        <v>15.3002</v>
      </c>
      <c r="F195">
        <v>0</v>
      </c>
      <c r="G195">
        <v>7.7614000000000001</v>
      </c>
      <c r="H195">
        <v>0</v>
      </c>
      <c r="I195">
        <v>7.0026000000000002</v>
      </c>
      <c r="J195">
        <v>0</v>
      </c>
    </row>
    <row r="196" spans="1:10" x14ac:dyDescent="0.25">
      <c r="A196" t="str">
        <f>_xll.BFieldInfo($B$196)</f>
        <v>#N/A Requesting Data...</v>
      </c>
      <c r="B196" t="s">
        <v>109</v>
      </c>
      <c r="C196">
        <v>1799.4</v>
      </c>
      <c r="D196">
        <v>1497</v>
      </c>
      <c r="E196">
        <v>1393.596</v>
      </c>
      <c r="F196">
        <v>1089.943</v>
      </c>
      <c r="G196">
        <v>727.74300000000005</v>
      </c>
      <c r="H196">
        <v>674.10299999999995</v>
      </c>
      <c r="I196">
        <v>581.68799999999999</v>
      </c>
      <c r="J196">
        <v>543.30799999999999</v>
      </c>
    </row>
    <row r="197" spans="1:10" x14ac:dyDescent="0.25">
      <c r="A197" t="str">
        <f>_xll.BFieldInfo($B$197)</f>
        <v>#N/A Requesting Data...</v>
      </c>
      <c r="B197" t="s">
        <v>110</v>
      </c>
      <c r="C197">
        <v>33.93</v>
      </c>
      <c r="D197">
        <v>28.91</v>
      </c>
      <c r="E197">
        <v>28.37</v>
      </c>
      <c r="F197">
        <v>21.15</v>
      </c>
      <c r="G197">
        <v>14.99</v>
      </c>
      <c r="H197">
        <v>14.48</v>
      </c>
      <c r="I197">
        <v>12.34</v>
      </c>
      <c r="J197">
        <v>10.14</v>
      </c>
    </row>
    <row r="198" spans="1:10" x14ac:dyDescent="0.25">
      <c r="A198" t="str">
        <f>_xll.BFieldInfo($B$198)</f>
        <v>#N/A Requesting Data...</v>
      </c>
      <c r="B198" t="s">
        <v>111</v>
      </c>
      <c r="C198">
        <v>-585.4</v>
      </c>
      <c r="D198">
        <v>-506.3</v>
      </c>
      <c r="E198">
        <v>-397.38200000000001</v>
      </c>
      <c r="F198">
        <v>-277.17399999999998</v>
      </c>
      <c r="G198">
        <v>-224.994</v>
      </c>
      <c r="H198">
        <v>-187.89599999999999</v>
      </c>
      <c r="I198">
        <v>-160.70699999999999</v>
      </c>
      <c r="J198">
        <v>-139.255</v>
      </c>
    </row>
    <row r="199" spans="1:10" x14ac:dyDescent="0.25">
      <c r="A199" t="str">
        <f>_xll.BFieldInfo($B$199)</f>
        <v>#N/A Requesting Data...</v>
      </c>
      <c r="B199" t="s">
        <v>112</v>
      </c>
      <c r="C199">
        <v>33.799999999999997</v>
      </c>
      <c r="D199">
        <v>16.8</v>
      </c>
      <c r="E199">
        <v>13.97</v>
      </c>
      <c r="F199">
        <v>11.500999999999999</v>
      </c>
      <c r="G199">
        <v>10.606999999999999</v>
      </c>
      <c r="H199">
        <v>16.472999999999999</v>
      </c>
      <c r="I199">
        <v>18.881</v>
      </c>
      <c r="J199">
        <v>17.952999999999999</v>
      </c>
    </row>
    <row r="200" spans="1:10" x14ac:dyDescent="0.25">
      <c r="A200" t="str">
        <f>_xll.BFieldInfo($B$200)</f>
        <v>#N/A Requesting Data...</v>
      </c>
      <c r="B200" t="s">
        <v>113</v>
      </c>
      <c r="C200">
        <v>899.9</v>
      </c>
      <c r="D200">
        <v>769.3</v>
      </c>
      <c r="E200">
        <v>752.32600000000002</v>
      </c>
      <c r="F200">
        <v>558.14400000000001</v>
      </c>
      <c r="G200">
        <v>395.93</v>
      </c>
      <c r="H200">
        <v>375.221</v>
      </c>
      <c r="I200">
        <v>316.99799999999999</v>
      </c>
      <c r="J200">
        <v>257</v>
      </c>
    </row>
    <row r="201" spans="1:10" x14ac:dyDescent="0.25">
      <c r="A201" t="str">
        <f>_xll.BFieldInfo($B$201)</f>
        <v>#N/A Requesting Data...</v>
      </c>
      <c r="B201" t="s">
        <v>114</v>
      </c>
      <c r="C201">
        <v>957.2</v>
      </c>
      <c r="D201">
        <v>279.60000000000002</v>
      </c>
      <c r="E201">
        <v>779.61099999999999</v>
      </c>
      <c r="F201">
        <v>417.84100000000001</v>
      </c>
      <c r="G201">
        <v>276.31099999999998</v>
      </c>
      <c r="H201">
        <v>455.94799999999998</v>
      </c>
      <c r="I201">
        <v>-22.021999999999998</v>
      </c>
      <c r="J201">
        <v>303.815</v>
      </c>
    </row>
    <row r="203" spans="1:10" x14ac:dyDescent="0.25">
      <c r="A203" t="s">
        <v>18</v>
      </c>
      <c r="B203" t="s">
        <v>105</v>
      </c>
      <c r="C203" s="2">
        <f>_xll.BDH($A$203,$B$204:$B$212,$B$2,$B$3,"Dir=H","Per=Y","Days=A","Dts=S","Sort=R","cols=8;rows=10")</f>
        <v>43830</v>
      </c>
      <c r="D203" s="2">
        <v>43465</v>
      </c>
      <c r="E203" s="2">
        <v>43100</v>
      </c>
      <c r="F203" s="2">
        <v>42735</v>
      </c>
      <c r="G203" s="2">
        <v>42369</v>
      </c>
      <c r="H203" s="2">
        <v>42004</v>
      </c>
      <c r="I203" s="2">
        <v>41639</v>
      </c>
      <c r="J203" s="2">
        <v>41274</v>
      </c>
    </row>
    <row r="204" spans="1:10" x14ac:dyDescent="0.25">
      <c r="A204" t="str">
        <f>_xll.BFieldInfo($B$204)</f>
        <v>#N/A Requesting Data...</v>
      </c>
      <c r="B204" t="s">
        <v>106</v>
      </c>
      <c r="C204">
        <v>2322</v>
      </c>
      <c r="D204">
        <v>2324</v>
      </c>
      <c r="E204">
        <v>2327</v>
      </c>
      <c r="F204">
        <v>2165</v>
      </c>
      <c r="G204">
        <v>2126</v>
      </c>
      <c r="H204">
        <v>2453</v>
      </c>
      <c r="I204">
        <v>2558</v>
      </c>
      <c r="J204">
        <v>2425</v>
      </c>
    </row>
    <row r="205" spans="1:10" x14ac:dyDescent="0.25">
      <c r="A205" t="str">
        <f>_xll.BFieldInfo($B$205)</f>
        <v>#N/A Requesting Data...</v>
      </c>
      <c r="B205" t="s">
        <v>107</v>
      </c>
      <c r="C205">
        <v>9825</v>
      </c>
      <c r="D205">
        <v>7878</v>
      </c>
      <c r="E205">
        <v>7457</v>
      </c>
      <c r="F205">
        <v>6331</v>
      </c>
      <c r="G205">
        <v>6099</v>
      </c>
      <c r="H205">
        <v>6603</v>
      </c>
      <c r="I205">
        <v>6374</v>
      </c>
      <c r="J205">
        <v>6279</v>
      </c>
    </row>
    <row r="206" spans="1:10" x14ac:dyDescent="0.25">
      <c r="A206" t="str">
        <f>_xll.BFieldInfo($B$206)</f>
        <v>#N/A Requesting Data...</v>
      </c>
      <c r="B206" t="s">
        <v>108</v>
      </c>
      <c r="C206">
        <v>101.3781</v>
      </c>
      <c r="D206">
        <v>15.275399999999999</v>
      </c>
      <c r="E206">
        <v>0.77349999999999997</v>
      </c>
      <c r="F206">
        <v>0.69279999999999997</v>
      </c>
      <c r="G206">
        <v>0.84670000000000001</v>
      </c>
      <c r="H206">
        <v>1.2230000000000001</v>
      </c>
      <c r="I206">
        <v>1.7591999999999999</v>
      </c>
      <c r="J206">
        <v>2.8041</v>
      </c>
    </row>
    <row r="207" spans="1:10" x14ac:dyDescent="0.25">
      <c r="A207" t="str">
        <f>_xll.BFieldInfo($B$207)</f>
        <v>#N/A Requesting Data...</v>
      </c>
      <c r="B207" t="s">
        <v>109</v>
      </c>
      <c r="C207">
        <v>21094</v>
      </c>
      <c r="D207">
        <v>20774</v>
      </c>
      <c r="E207">
        <v>18594</v>
      </c>
      <c r="F207">
        <v>16525</v>
      </c>
      <c r="G207">
        <v>16731</v>
      </c>
      <c r="H207">
        <v>17501</v>
      </c>
      <c r="I207">
        <v>17178</v>
      </c>
      <c r="J207">
        <v>17120</v>
      </c>
    </row>
    <row r="208" spans="1:10" x14ac:dyDescent="0.25">
      <c r="A208" t="str">
        <f>_xll.BFieldInfo($B$208)</f>
        <v>#N/A Requesting Data...</v>
      </c>
      <c r="B208" t="s">
        <v>110</v>
      </c>
      <c r="C208">
        <v>6.67</v>
      </c>
      <c r="D208">
        <v>6.43</v>
      </c>
      <c r="E208">
        <v>6.16</v>
      </c>
      <c r="F208">
        <v>5.99</v>
      </c>
      <c r="G208">
        <v>5.64</v>
      </c>
      <c r="H208">
        <v>5.28</v>
      </c>
      <c r="I208">
        <v>4.9800000000000004</v>
      </c>
      <c r="J208">
        <v>4.05</v>
      </c>
    </row>
    <row r="209" spans="1:10" x14ac:dyDescent="0.25">
      <c r="A209" t="str">
        <f>_xll.BFieldInfo($B$209)</f>
        <v>#N/A Requesting Data...</v>
      </c>
      <c r="B209" t="s">
        <v>111</v>
      </c>
      <c r="C209">
        <v>-718</v>
      </c>
      <c r="D209">
        <v>-688</v>
      </c>
      <c r="E209">
        <v>-658</v>
      </c>
      <c r="F209">
        <v>-599</v>
      </c>
      <c r="G209">
        <v>-839</v>
      </c>
      <c r="H209">
        <v>-701</v>
      </c>
      <c r="I209">
        <v>-419</v>
      </c>
      <c r="J209">
        <v>-460</v>
      </c>
    </row>
    <row r="210" spans="1:10" x14ac:dyDescent="0.25">
      <c r="A210" t="str">
        <f>_xll.BFieldInfo($B$210)</f>
        <v>#N/A Requesting Data...</v>
      </c>
      <c r="B210" t="s">
        <v>112</v>
      </c>
      <c r="C210">
        <v>768</v>
      </c>
      <c r="D210">
        <v>222</v>
      </c>
      <c r="E210">
        <v>213</v>
      </c>
      <c r="F210">
        <v>192</v>
      </c>
      <c r="G210">
        <v>191</v>
      </c>
      <c r="H210">
        <v>186</v>
      </c>
      <c r="I210">
        <v>200</v>
      </c>
      <c r="J210">
        <v>220</v>
      </c>
    </row>
    <row r="211" spans="1:10" x14ac:dyDescent="0.25">
      <c r="A211" t="str">
        <f>_xll.BFieldInfo($B$211)</f>
        <v>#N/A Requesting Data...</v>
      </c>
      <c r="B211" t="s">
        <v>113</v>
      </c>
      <c r="C211">
        <v>798</v>
      </c>
      <c r="D211">
        <v>770</v>
      </c>
      <c r="E211">
        <v>737</v>
      </c>
      <c r="F211">
        <v>718</v>
      </c>
      <c r="G211">
        <v>676</v>
      </c>
      <c r="H211">
        <v>633</v>
      </c>
      <c r="I211">
        <v>597</v>
      </c>
      <c r="J211">
        <v>484</v>
      </c>
    </row>
    <row r="212" spans="1:10" x14ac:dyDescent="0.25">
      <c r="A212" t="str">
        <f>_xll.BFieldInfo($B$212)</f>
        <v>#N/A Requesting Data...</v>
      </c>
      <c r="B212" t="s">
        <v>114</v>
      </c>
      <c r="C212">
        <v>1703</v>
      </c>
      <c r="D212">
        <v>681</v>
      </c>
      <c r="E212">
        <v>784</v>
      </c>
      <c r="F212">
        <v>855</v>
      </c>
      <c r="G212">
        <v>1014</v>
      </c>
      <c r="H212">
        <v>815</v>
      </c>
      <c r="I212">
        <v>798</v>
      </c>
      <c r="J212">
        <v>562</v>
      </c>
    </row>
    <row r="214" spans="1:10" x14ac:dyDescent="0.25">
      <c r="A214" t="s">
        <v>19</v>
      </c>
      <c r="B214" t="s">
        <v>105</v>
      </c>
      <c r="C214" s="2">
        <f>_xll.BDH($A$214,$B$215:$B$223,$B$2,$B$3,"Dir=H","Per=Y","Days=A","Dts=S","Sort=R","cols=8;rows=10")</f>
        <v>43830</v>
      </c>
      <c r="D214" s="2">
        <v>43465</v>
      </c>
      <c r="E214" s="2">
        <v>43100</v>
      </c>
      <c r="F214" s="2">
        <v>42735</v>
      </c>
      <c r="G214" s="2">
        <v>42369</v>
      </c>
      <c r="H214" s="2">
        <v>42004</v>
      </c>
      <c r="I214" s="2">
        <v>41639</v>
      </c>
      <c r="J214" s="2">
        <v>41274</v>
      </c>
    </row>
    <row r="215" spans="1:10" x14ac:dyDescent="0.25">
      <c r="A215" t="str">
        <f>_xll.BFieldInfo($B$215)</f>
        <v>#N/A Requesting Data...</v>
      </c>
      <c r="B215" t="s">
        <v>106</v>
      </c>
      <c r="C215">
        <v>43714</v>
      </c>
      <c r="D215">
        <v>44019</v>
      </c>
      <c r="E215">
        <v>42189</v>
      </c>
      <c r="F215">
        <v>42311</v>
      </c>
      <c r="G215">
        <v>45018</v>
      </c>
      <c r="H215">
        <v>45001</v>
      </c>
      <c r="I215">
        <v>47166</v>
      </c>
      <c r="J215">
        <v>42284</v>
      </c>
    </row>
    <row r="216" spans="1:10" x14ac:dyDescent="0.25">
      <c r="A216" t="str">
        <f>_xll.BFieldInfo($B$216)</f>
        <v>#N/A Requesting Data...</v>
      </c>
      <c r="B216" t="s">
        <v>107</v>
      </c>
      <c r="C216">
        <v>787295</v>
      </c>
      <c r="D216">
        <v>768916</v>
      </c>
      <c r="E216">
        <v>796289</v>
      </c>
      <c r="F216">
        <v>819861</v>
      </c>
      <c r="G216">
        <v>820805</v>
      </c>
      <c r="H216">
        <v>921462</v>
      </c>
      <c r="I216">
        <v>872806</v>
      </c>
      <c r="J216">
        <v>924280</v>
      </c>
    </row>
    <row r="217" spans="1:10" x14ac:dyDescent="0.25">
      <c r="A217" t="str">
        <f>_xll.BFieldInfo($B$217)</f>
        <v>#N/A Requesting Data...</v>
      </c>
      <c r="B217" t="s">
        <v>108</v>
      </c>
      <c r="C217">
        <v>629.2355</v>
      </c>
      <c r="D217">
        <v>622.33579999999995</v>
      </c>
      <c r="E217">
        <v>731.46550000000002</v>
      </c>
      <c r="F217">
        <v>854.38070000000005</v>
      </c>
      <c r="G217">
        <v>811.59979999999996</v>
      </c>
      <c r="H217">
        <v>932.33929999999998</v>
      </c>
      <c r="I217">
        <v>855.46789999999999</v>
      </c>
      <c r="J217">
        <v>1126.9842000000001</v>
      </c>
    </row>
    <row r="218" spans="1:10" x14ac:dyDescent="0.25">
      <c r="A218" t="str">
        <f>_xll.BFieldInfo($B$218)</f>
        <v>#N/A Requesting Data...</v>
      </c>
      <c r="B218" t="s">
        <v>109</v>
      </c>
      <c r="C218">
        <v>35419</v>
      </c>
      <c r="D218">
        <v>33296</v>
      </c>
      <c r="E218">
        <v>31167</v>
      </c>
      <c r="F218">
        <v>29927</v>
      </c>
      <c r="G218">
        <v>33596</v>
      </c>
      <c r="H218">
        <v>36017</v>
      </c>
      <c r="I218">
        <v>37046</v>
      </c>
      <c r="J218">
        <v>38408</v>
      </c>
    </row>
    <row r="219" spans="1:10" x14ac:dyDescent="0.25">
      <c r="A219" t="str">
        <f>_xll.BFieldInfo($B$219)</f>
        <v>#N/A Requesting Data...</v>
      </c>
      <c r="B219" t="s">
        <v>110</v>
      </c>
      <c r="C219">
        <v>1.35</v>
      </c>
      <c r="D219">
        <v>0.79</v>
      </c>
      <c r="E219">
        <v>-0.41</v>
      </c>
      <c r="F219">
        <v>-1.2737000000000001</v>
      </c>
      <c r="G219">
        <v>-1.6693</v>
      </c>
      <c r="H219">
        <v>1.0128999999999999</v>
      </c>
      <c r="I219">
        <v>1.1442000000000001</v>
      </c>
      <c r="J219">
        <v>0.72319999999999995</v>
      </c>
    </row>
    <row r="220" spans="1:10" x14ac:dyDescent="0.25">
      <c r="A220" t="str">
        <f>_xll.BFieldInfo($B$220)</f>
        <v>#N/A Requesting Data...</v>
      </c>
      <c r="B220" t="s">
        <v>111</v>
      </c>
      <c r="C220">
        <v>-696</v>
      </c>
      <c r="D220">
        <v>-666</v>
      </c>
      <c r="E220">
        <v>-590</v>
      </c>
      <c r="F220">
        <v>-493</v>
      </c>
      <c r="G220">
        <v>-427</v>
      </c>
      <c r="H220">
        <v>-1252</v>
      </c>
      <c r="I220">
        <v>-564</v>
      </c>
      <c r="J220">
        <v>-1296</v>
      </c>
    </row>
    <row r="221" spans="1:10" x14ac:dyDescent="0.25">
      <c r="A221" t="str">
        <f>_xll.BFieldInfo($B$221)</f>
        <v>#N/A Requesting Data...</v>
      </c>
      <c r="B221" t="s">
        <v>112</v>
      </c>
      <c r="C221">
        <v>1273</v>
      </c>
      <c r="D221">
        <v>838</v>
      </c>
      <c r="E221">
        <v>833</v>
      </c>
      <c r="F221">
        <v>895</v>
      </c>
      <c r="G221">
        <v>1030</v>
      </c>
      <c r="H221">
        <v>1285</v>
      </c>
      <c r="I221">
        <v>1345</v>
      </c>
      <c r="J221">
        <v>1294</v>
      </c>
    </row>
    <row r="222" spans="1:10" x14ac:dyDescent="0.25">
      <c r="A222" t="str">
        <f>_xll.BFieldInfo($B$222)</f>
        <v>#N/A Requesting Data...</v>
      </c>
      <c r="B222" t="s">
        <v>113</v>
      </c>
      <c r="C222">
        <v>3419</v>
      </c>
      <c r="D222">
        <v>2024</v>
      </c>
      <c r="E222">
        <v>-983</v>
      </c>
      <c r="F222">
        <v>-2710</v>
      </c>
      <c r="G222">
        <v>-2944</v>
      </c>
      <c r="H222">
        <v>1875</v>
      </c>
      <c r="I222">
        <v>2326</v>
      </c>
      <c r="J222">
        <v>1349</v>
      </c>
    </row>
    <row r="223" spans="1:10" x14ac:dyDescent="0.25">
      <c r="A223" t="str">
        <f>_xll.BFieldInfo($B$223)</f>
        <v>#N/A Requesting Data...</v>
      </c>
      <c r="B223" t="s">
        <v>114</v>
      </c>
      <c r="C223">
        <v>-28645</v>
      </c>
      <c r="D223">
        <v>12760</v>
      </c>
      <c r="E223">
        <v>-8542</v>
      </c>
      <c r="F223">
        <v>26775</v>
      </c>
      <c r="G223">
        <v>15068</v>
      </c>
      <c r="H223">
        <v>-17620</v>
      </c>
      <c r="I223">
        <v>22074</v>
      </c>
      <c r="J223">
        <v>-12668</v>
      </c>
    </row>
    <row r="225" spans="1:10" x14ac:dyDescent="0.25">
      <c r="A225" t="s">
        <v>20</v>
      </c>
      <c r="B225" t="s">
        <v>105</v>
      </c>
      <c r="C225" s="2">
        <f>_xll.BDH($A$225,$B$226:$B$234,$B$2,$B$3,"Dir=H","Per=Y","Days=A","Dts=S","Sort=R","cols=8;rows=10")</f>
        <v>43830</v>
      </c>
      <c r="D225" s="2">
        <v>43465</v>
      </c>
      <c r="E225" s="2">
        <v>43100</v>
      </c>
      <c r="F225" s="2">
        <v>42735</v>
      </c>
      <c r="G225" s="2">
        <v>42369</v>
      </c>
      <c r="H225" s="2">
        <v>42004</v>
      </c>
      <c r="I225" s="2">
        <v>41639</v>
      </c>
      <c r="J225" s="2">
        <v>41274</v>
      </c>
    </row>
    <row r="226" spans="1:10" x14ac:dyDescent="0.25">
      <c r="A226" t="str">
        <f>_xll.BFieldInfo($B$226)</f>
        <v>#N/A Requesting Data...</v>
      </c>
      <c r="B226" t="s">
        <v>106</v>
      </c>
      <c r="C226">
        <v>31037</v>
      </c>
      <c r="D226">
        <v>28727</v>
      </c>
      <c r="E226">
        <v>34294</v>
      </c>
      <c r="F226">
        <v>35716</v>
      </c>
      <c r="G226">
        <v>33606</v>
      </c>
      <c r="H226">
        <v>36041</v>
      </c>
      <c r="I226">
        <v>32977</v>
      </c>
      <c r="J226">
        <v>34026</v>
      </c>
    </row>
    <row r="227" spans="1:10" x14ac:dyDescent="0.25">
      <c r="A227" t="str">
        <f>_xll.BFieldInfo($B$227)</f>
        <v>#N/A Requesting Data...</v>
      </c>
      <c r="B227" t="s">
        <v>107</v>
      </c>
      <c r="C227">
        <v>238567</v>
      </c>
      <c r="D227">
        <v>207570</v>
      </c>
      <c r="E227">
        <v>222526</v>
      </c>
      <c r="F227">
        <v>215065</v>
      </c>
      <c r="G227">
        <v>196135</v>
      </c>
      <c r="H227">
        <v>204461</v>
      </c>
      <c r="I227">
        <v>213520</v>
      </c>
      <c r="J227">
        <v>215785</v>
      </c>
    </row>
    <row r="228" spans="1:10" x14ac:dyDescent="0.25">
      <c r="A228" t="str">
        <f>_xll.BFieldInfo($B$228)</f>
        <v>#N/A Requesting Data...</v>
      </c>
      <c r="B228" t="s">
        <v>108</v>
      </c>
      <c r="C228">
        <v>34.971200000000003</v>
      </c>
      <c r="D228">
        <v>35.2804</v>
      </c>
      <c r="E228">
        <v>30.8538</v>
      </c>
      <c r="F228">
        <v>31.781300000000002</v>
      </c>
      <c r="G228">
        <v>38.124099999999999</v>
      </c>
      <c r="H228">
        <v>39.721400000000003</v>
      </c>
      <c r="I228">
        <v>56.220999999999997</v>
      </c>
      <c r="J228">
        <v>58.4788</v>
      </c>
    </row>
    <row r="229" spans="1:10" x14ac:dyDescent="0.25">
      <c r="A229" t="str">
        <f>_xll.BFieldInfo($B$229)</f>
        <v>#N/A Requesting Data...</v>
      </c>
      <c r="B229" t="s">
        <v>109</v>
      </c>
      <c r="C229">
        <v>48927</v>
      </c>
      <c r="D229">
        <v>36881</v>
      </c>
      <c r="E229">
        <v>42387</v>
      </c>
      <c r="F229">
        <v>43745</v>
      </c>
      <c r="G229">
        <v>35662</v>
      </c>
      <c r="H229">
        <v>37026</v>
      </c>
      <c r="I229">
        <v>36552</v>
      </c>
      <c r="J229">
        <v>33116</v>
      </c>
    </row>
    <row r="230" spans="1:10" x14ac:dyDescent="0.25">
      <c r="A230" t="str">
        <f>_xll.BFieldInfo($B$230)</f>
        <v>#N/A Requesting Data...</v>
      </c>
      <c r="B230" t="s">
        <v>110</v>
      </c>
      <c r="C230">
        <v>2.46</v>
      </c>
      <c r="D230">
        <v>1.37</v>
      </c>
      <c r="E230">
        <v>1.03</v>
      </c>
      <c r="F230">
        <v>10.72</v>
      </c>
      <c r="G230">
        <v>13.44</v>
      </c>
      <c r="H230">
        <v>10.23</v>
      </c>
      <c r="I230">
        <v>12.97</v>
      </c>
      <c r="J230">
        <v>11.85</v>
      </c>
    </row>
    <row r="231" spans="1:10" x14ac:dyDescent="0.25">
      <c r="A231" t="str">
        <f>_xll.BFieldInfo($B$231)</f>
        <v>#N/A Requesting Data...</v>
      </c>
      <c r="B231" t="s">
        <v>111</v>
      </c>
      <c r="C231">
        <v>-1659</v>
      </c>
      <c r="D231">
        <v>-1592</v>
      </c>
      <c r="E231">
        <v>-1559</v>
      </c>
      <c r="F231">
        <v>-1561</v>
      </c>
      <c r="G231">
        <v>-2608</v>
      </c>
      <c r="H231">
        <v>-3129</v>
      </c>
      <c r="I231">
        <v>-2760</v>
      </c>
      <c r="J231">
        <v>-1134</v>
      </c>
    </row>
    <row r="232" spans="1:10" x14ac:dyDescent="0.25">
      <c r="A232" t="str">
        <f>_xll.BFieldInfo($B$232)</f>
        <v>#N/A Requesting Data...</v>
      </c>
      <c r="B232" t="s">
        <v>112</v>
      </c>
      <c r="C232">
        <v>538</v>
      </c>
      <c r="D232">
        <v>331</v>
      </c>
      <c r="E232">
        <v>542</v>
      </c>
      <c r="F232">
        <v>643</v>
      </c>
      <c r="G232">
        <v>594</v>
      </c>
      <c r="H232">
        <v>458</v>
      </c>
      <c r="I232">
        <v>4013</v>
      </c>
      <c r="J232">
        <v>3888</v>
      </c>
    </row>
    <row r="233" spans="1:10" x14ac:dyDescent="0.25">
      <c r="A233" t="str">
        <f>_xll.BFieldInfo($B$233)</f>
        <v>#N/A Requesting Data...</v>
      </c>
      <c r="B233" t="s">
        <v>113</v>
      </c>
      <c r="C233">
        <v>727</v>
      </c>
      <c r="D233">
        <v>462</v>
      </c>
      <c r="E233">
        <v>398</v>
      </c>
      <c r="F233">
        <v>3626</v>
      </c>
      <c r="G233">
        <v>4665</v>
      </c>
      <c r="H233">
        <v>3569</v>
      </c>
      <c r="I233">
        <v>4511</v>
      </c>
      <c r="J233">
        <v>4257</v>
      </c>
    </row>
    <row r="234" spans="1:10" x14ac:dyDescent="0.25">
      <c r="A234" t="str">
        <f>_xll.BFieldInfo($B$234)</f>
        <v>#N/A Requesting Data...</v>
      </c>
      <c r="B234" t="s">
        <v>114</v>
      </c>
      <c r="C234">
        <v>4397</v>
      </c>
      <c r="D234">
        <v>1572</v>
      </c>
      <c r="E234">
        <v>1303</v>
      </c>
      <c r="F234">
        <v>6115</v>
      </c>
      <c r="G234">
        <v>5412</v>
      </c>
      <c r="H234">
        <v>3474</v>
      </c>
      <c r="I234">
        <v>2283</v>
      </c>
      <c r="J234">
        <v>4503</v>
      </c>
    </row>
    <row r="236" spans="1:10" x14ac:dyDescent="0.25">
      <c r="A236" t="s">
        <v>21</v>
      </c>
      <c r="B236" t="s">
        <v>105</v>
      </c>
      <c r="C236" s="2">
        <f>_xll.BDH($A$236,$B$237:$B$245,$B$2,$B$3,"Dir=H","Per=Y","Days=A","Dts=S","Sort=R","cols=8;rows=10")</f>
        <v>43830</v>
      </c>
      <c r="D236" s="2">
        <v>43465</v>
      </c>
      <c r="E236" s="2">
        <v>43100</v>
      </c>
      <c r="F236" s="2">
        <v>42735</v>
      </c>
      <c r="G236" s="2">
        <v>42369</v>
      </c>
      <c r="H236" s="2">
        <v>42004</v>
      </c>
      <c r="I236" s="2">
        <v>41639</v>
      </c>
      <c r="J236" s="2">
        <v>41274</v>
      </c>
    </row>
    <row r="237" spans="1:10" x14ac:dyDescent="0.25">
      <c r="A237" t="str">
        <f>_xll.BFieldInfo($B$237)</f>
        <v>#N/A Requesting Data...</v>
      </c>
      <c r="B237" t="s">
        <v>106</v>
      </c>
      <c r="C237">
        <v>1899</v>
      </c>
      <c r="D237">
        <v>1745.4</v>
      </c>
      <c r="E237">
        <v>1837.2</v>
      </c>
      <c r="F237">
        <v>1635.2</v>
      </c>
      <c r="G237">
        <v>1482.2</v>
      </c>
      <c r="H237">
        <v>1717.1</v>
      </c>
      <c r="I237">
        <v>1664.1</v>
      </c>
      <c r="J237">
        <v>1431.3</v>
      </c>
    </row>
    <row r="238" spans="1:10" x14ac:dyDescent="0.25">
      <c r="A238" t="str">
        <f>_xll.BFieldInfo($B$238)</f>
        <v>#N/A Requesting Data...</v>
      </c>
      <c r="B238" t="s">
        <v>107</v>
      </c>
      <c r="C238">
        <v>3725.3</v>
      </c>
      <c r="D238">
        <v>3501.8</v>
      </c>
      <c r="E238">
        <v>3742.8</v>
      </c>
      <c r="F238">
        <v>3601.1</v>
      </c>
      <c r="G238">
        <v>3553.8</v>
      </c>
      <c r="H238">
        <v>2431.5</v>
      </c>
      <c r="I238">
        <v>2226</v>
      </c>
      <c r="J238">
        <v>2007.4</v>
      </c>
    </row>
    <row r="239" spans="1:10" x14ac:dyDescent="0.25">
      <c r="A239" t="str">
        <f>_xll.BFieldInfo($B$239)</f>
        <v>#N/A Requesting Data...</v>
      </c>
      <c r="B239" t="s">
        <v>108</v>
      </c>
      <c r="C239">
        <v>44.070599999999999</v>
      </c>
      <c r="D239">
        <v>47.977499999999999</v>
      </c>
      <c r="E239">
        <v>48.726300000000002</v>
      </c>
      <c r="F239">
        <v>59.375</v>
      </c>
      <c r="G239">
        <v>76.858699999999999</v>
      </c>
      <c r="H239">
        <v>0.61150000000000004</v>
      </c>
      <c r="I239">
        <v>0.70309999999999995</v>
      </c>
      <c r="J239">
        <v>1.0269999999999999</v>
      </c>
    </row>
    <row r="240" spans="1:10" x14ac:dyDescent="0.25">
      <c r="A240" t="str">
        <f>_xll.BFieldInfo($B$240)</f>
        <v>#N/A Requesting Data...</v>
      </c>
      <c r="B240" t="s">
        <v>109</v>
      </c>
      <c r="C240">
        <v>3082.9</v>
      </c>
      <c r="D240">
        <v>3080.5</v>
      </c>
      <c r="E240">
        <v>2908.3</v>
      </c>
      <c r="F240">
        <v>2809</v>
      </c>
      <c r="G240">
        <v>2593.6999999999998</v>
      </c>
      <c r="H240">
        <v>2089.1</v>
      </c>
      <c r="I240">
        <v>1999.9</v>
      </c>
      <c r="J240">
        <v>1919.6</v>
      </c>
    </row>
    <row r="241" spans="1:10" x14ac:dyDescent="0.25">
      <c r="A241" t="str">
        <f>_xll.BFieldInfo($B$241)</f>
        <v>#N/A Requesting Data...</v>
      </c>
      <c r="B241" t="s">
        <v>110</v>
      </c>
      <c r="C241">
        <v>17.97</v>
      </c>
      <c r="D241">
        <v>16.399999999999999</v>
      </c>
      <c r="E241">
        <v>14.34</v>
      </c>
      <c r="F241">
        <v>14.88</v>
      </c>
      <c r="G241">
        <v>11.33</v>
      </c>
      <c r="H241">
        <v>13.28</v>
      </c>
      <c r="I241">
        <v>11.59</v>
      </c>
      <c r="J241">
        <v>10.16</v>
      </c>
    </row>
    <row r="242" spans="1:10" x14ac:dyDescent="0.25">
      <c r="A242" t="str">
        <f>_xll.BFieldInfo($B$242)</f>
        <v>#N/A Requesting Data...</v>
      </c>
      <c r="B242" t="s">
        <v>111</v>
      </c>
      <c r="C242">
        <v>-389</v>
      </c>
      <c r="D242">
        <v>-380.8</v>
      </c>
      <c r="E242">
        <v>-368.4</v>
      </c>
      <c r="F242">
        <v>-309.3</v>
      </c>
      <c r="G242">
        <v>-310.7</v>
      </c>
      <c r="H242">
        <v>-282</v>
      </c>
      <c r="I242">
        <v>-248.2</v>
      </c>
      <c r="J242">
        <v>-241.7</v>
      </c>
    </row>
    <row r="243" spans="1:10" x14ac:dyDescent="0.25">
      <c r="A243" t="str">
        <f>_xll.BFieldInfo($B$243)</f>
        <v>#N/A Requesting Data...</v>
      </c>
      <c r="B243" t="s">
        <v>112</v>
      </c>
      <c r="C243">
        <v>147.30000000000001</v>
      </c>
      <c r="D243">
        <v>160.19999999999999</v>
      </c>
      <c r="E243">
        <v>150.30000000000001</v>
      </c>
      <c r="F243">
        <v>145.1</v>
      </c>
      <c r="G243">
        <v>133.4</v>
      </c>
      <c r="H243">
        <v>80.2</v>
      </c>
      <c r="I243">
        <v>82.1</v>
      </c>
      <c r="J243">
        <v>80.099999999999994</v>
      </c>
    </row>
    <row r="244" spans="1:10" x14ac:dyDescent="0.25">
      <c r="A244" t="str">
        <f>_xll.BFieldInfo($B$244)</f>
        <v>#N/A Requesting Data...</v>
      </c>
      <c r="B244" t="s">
        <v>113</v>
      </c>
      <c r="C244">
        <v>646.9</v>
      </c>
      <c r="D244">
        <v>597.20000000000005</v>
      </c>
      <c r="E244">
        <v>527.4</v>
      </c>
      <c r="F244">
        <v>548.20000000000005</v>
      </c>
      <c r="G244">
        <v>422.4</v>
      </c>
      <c r="H244">
        <v>498.6</v>
      </c>
      <c r="I244">
        <v>435.8</v>
      </c>
      <c r="J244">
        <v>387.5</v>
      </c>
    </row>
    <row r="245" spans="1:10" x14ac:dyDescent="0.25">
      <c r="A245" t="str">
        <f>_xll.BFieldInfo($B$245)</f>
        <v>#N/A Requesting Data...</v>
      </c>
      <c r="B245" t="s">
        <v>114</v>
      </c>
      <c r="C245">
        <v>827.9</v>
      </c>
      <c r="D245">
        <v>741.5</v>
      </c>
      <c r="E245">
        <v>634</v>
      </c>
      <c r="F245">
        <v>709.9</v>
      </c>
      <c r="G245">
        <v>609.9</v>
      </c>
      <c r="H245">
        <v>578.70000000000005</v>
      </c>
      <c r="I245">
        <v>562.29999999999995</v>
      </c>
      <c r="J245">
        <v>494.2</v>
      </c>
    </row>
    <row r="247" spans="1:10" x14ac:dyDescent="0.25">
      <c r="A247" t="s">
        <v>22</v>
      </c>
      <c r="B247" t="s">
        <v>105</v>
      </c>
      <c r="C247" s="2">
        <f>_xll.BDH($A$247,$B$248:$B$256,$B$2,$B$3,"Dir=H","Per=Y","Days=A","Dts=S","Sort=R","cols=8;rows=10")</f>
        <v>43830</v>
      </c>
      <c r="D247" s="2">
        <v>43465</v>
      </c>
      <c r="E247" s="2">
        <v>43100</v>
      </c>
      <c r="F247" s="2">
        <v>42735</v>
      </c>
      <c r="G247" s="2">
        <v>42369</v>
      </c>
      <c r="H247" s="2">
        <v>42004</v>
      </c>
      <c r="I247" s="2">
        <v>41639</v>
      </c>
      <c r="J247" s="2">
        <v>41274</v>
      </c>
    </row>
    <row r="248" spans="1:10" x14ac:dyDescent="0.25">
      <c r="A248" t="str">
        <f>_xll.BFieldInfo($B$248)</f>
        <v>#N/A Requesting Data...</v>
      </c>
      <c r="B248" t="s">
        <v>106</v>
      </c>
      <c r="C248">
        <v>1685.645</v>
      </c>
      <c r="D248">
        <v>1644.662</v>
      </c>
      <c r="E248">
        <v>1550.41</v>
      </c>
      <c r="F248">
        <v>1427.7819999999999</v>
      </c>
      <c r="G248">
        <v>1311.806</v>
      </c>
      <c r="H248">
        <v>1268.211</v>
      </c>
      <c r="I248">
        <v>1199.3119999999999</v>
      </c>
      <c r="J248">
        <v>1138.1669999999999</v>
      </c>
    </row>
    <row r="249" spans="1:10" x14ac:dyDescent="0.25">
      <c r="A249" t="str">
        <f>_xll.BFieldInfo($B$249)</f>
        <v>#N/A Requesting Data...</v>
      </c>
      <c r="B249" t="s">
        <v>107</v>
      </c>
      <c r="C249">
        <v>2213.3090000000002</v>
      </c>
      <c r="D249">
        <v>2157.6170000000002</v>
      </c>
      <c r="E249">
        <v>2099.9989999999998</v>
      </c>
      <c r="F249">
        <v>1984.624</v>
      </c>
      <c r="G249">
        <v>1890.973</v>
      </c>
      <c r="H249">
        <v>1845.626</v>
      </c>
      <c r="I249">
        <v>1737.8520000000001</v>
      </c>
      <c r="J249">
        <v>1660.9860000000001</v>
      </c>
    </row>
    <row r="250" spans="1:10" x14ac:dyDescent="0.25">
      <c r="A250" t="str">
        <f>_xll.BFieldInfo($B$250)</f>
        <v>#N/A Requesting Data...</v>
      </c>
      <c r="B250" t="s">
        <v>108</v>
      </c>
      <c r="C250">
        <v>1.2553000000000001</v>
      </c>
      <c r="D250">
        <v>0.33389999999999997</v>
      </c>
      <c r="E250">
        <v>0.80820000000000003</v>
      </c>
      <c r="F250">
        <v>0.84209999999999996</v>
      </c>
      <c r="G250">
        <v>0.31609999999999999</v>
      </c>
      <c r="H250">
        <v>0.91769999999999996</v>
      </c>
      <c r="I250">
        <v>8.3415999999999997</v>
      </c>
      <c r="J250">
        <v>10.463799999999999</v>
      </c>
    </row>
    <row r="251" spans="1:10" x14ac:dyDescent="0.25">
      <c r="A251" t="str">
        <f>_xll.BFieldInfo($B$251)</f>
        <v>#N/A Requesting Data...</v>
      </c>
      <c r="B251" t="s">
        <v>109</v>
      </c>
      <c r="C251">
        <v>2152.739</v>
      </c>
      <c r="D251">
        <v>2318.2539999999999</v>
      </c>
      <c r="E251">
        <v>2145.8200000000002</v>
      </c>
      <c r="F251">
        <v>1983.0709999999999</v>
      </c>
      <c r="G251">
        <v>1905.43</v>
      </c>
      <c r="H251">
        <v>1971.8869999999999</v>
      </c>
      <c r="I251">
        <v>1885.1869999999999</v>
      </c>
      <c r="J251">
        <v>1755.3630000000001</v>
      </c>
    </row>
    <row r="252" spans="1:10" x14ac:dyDescent="0.25">
      <c r="A252" t="str">
        <f>_xll.BFieldInfo($B$252)</f>
        <v>#N/A Requesting Data...</v>
      </c>
      <c r="B252" t="s">
        <v>110</v>
      </c>
      <c r="C252">
        <v>22.54</v>
      </c>
      <c r="D252">
        <v>22.22</v>
      </c>
      <c r="E252">
        <v>20.59</v>
      </c>
      <c r="F252">
        <v>19.190000000000001</v>
      </c>
      <c r="G252">
        <v>16.09</v>
      </c>
      <c r="H252">
        <v>14.66</v>
      </c>
      <c r="I252">
        <v>13.58</v>
      </c>
      <c r="J252">
        <v>11.45</v>
      </c>
    </row>
    <row r="253" spans="1:10" x14ac:dyDescent="0.25">
      <c r="A253" t="str">
        <f>_xll.BFieldInfo($B$253)</f>
        <v>#N/A Requesting Data...</v>
      </c>
      <c r="B253" t="s">
        <v>111</v>
      </c>
      <c r="C253">
        <v>-461.93299999999999</v>
      </c>
      <c r="D253">
        <v>-432.697</v>
      </c>
      <c r="E253">
        <v>-397.613</v>
      </c>
      <c r="F253">
        <v>-350.71899999999999</v>
      </c>
      <c r="G253">
        <v>-280.66800000000001</v>
      </c>
      <c r="H253">
        <v>-257.279</v>
      </c>
      <c r="I253">
        <v>-233.89</v>
      </c>
      <c r="J253">
        <v>-163.72300000000001</v>
      </c>
    </row>
    <row r="254" spans="1:10" x14ac:dyDescent="0.25">
      <c r="A254" t="str">
        <f>_xll.BFieldInfo($B$254)</f>
        <v>#N/A Requesting Data...</v>
      </c>
      <c r="B254" t="s">
        <v>112</v>
      </c>
      <c r="C254">
        <v>53.015000000000001</v>
      </c>
      <c r="D254">
        <v>53.180999999999997</v>
      </c>
      <c r="E254">
        <v>52.994</v>
      </c>
      <c r="F254">
        <v>56.276000000000003</v>
      </c>
      <c r="G254">
        <v>56.320999999999998</v>
      </c>
      <c r="H254">
        <v>55.045999999999999</v>
      </c>
      <c r="I254">
        <v>55.134</v>
      </c>
      <c r="J254">
        <v>54.302</v>
      </c>
    </row>
    <row r="255" spans="1:10" x14ac:dyDescent="0.25">
      <c r="A255" t="str">
        <f>_xll.BFieldInfo($B$255)</f>
        <v>#N/A Requesting Data...</v>
      </c>
      <c r="B255" t="s">
        <v>113</v>
      </c>
      <c r="C255">
        <v>527.14</v>
      </c>
      <c r="D255">
        <v>519.61500000000001</v>
      </c>
      <c r="E255">
        <v>481.51299999999998</v>
      </c>
      <c r="F255">
        <v>448.755</v>
      </c>
      <c r="G255">
        <v>376.24799999999999</v>
      </c>
      <c r="H255">
        <v>342.87099999999998</v>
      </c>
      <c r="I255">
        <v>317.61799999999999</v>
      </c>
      <c r="J255">
        <v>267.89</v>
      </c>
    </row>
    <row r="256" spans="1:10" x14ac:dyDescent="0.25">
      <c r="A256" t="str">
        <f>_xll.BFieldInfo($B$256)</f>
        <v>#N/A Requesting Data...</v>
      </c>
      <c r="B256" t="s">
        <v>114</v>
      </c>
      <c r="C256">
        <v>552.45299999999997</v>
      </c>
      <c r="D256">
        <v>499.46800000000002</v>
      </c>
      <c r="E256">
        <v>443.24599999999998</v>
      </c>
      <c r="F256">
        <v>486.73500000000001</v>
      </c>
      <c r="G256">
        <v>411.50299999999999</v>
      </c>
      <c r="H256">
        <v>490.13</v>
      </c>
      <c r="I256">
        <v>347.858</v>
      </c>
      <c r="J256">
        <v>288.334</v>
      </c>
    </row>
    <row r="258" spans="1:10" x14ac:dyDescent="0.25">
      <c r="A258" t="s">
        <v>23</v>
      </c>
      <c r="B258" t="s">
        <v>105</v>
      </c>
      <c r="C258" s="2">
        <f>_xll.BDH($A$258,$B$259:$B$267,$B$2,$B$3,"Dir=H","Per=Y","Days=A","Dts=S","Sort=R","cols=8;rows=10")</f>
        <v>43830</v>
      </c>
      <c r="D258" s="2">
        <v>43465</v>
      </c>
      <c r="E258" s="2">
        <v>43100</v>
      </c>
      <c r="F258" s="2">
        <v>42735</v>
      </c>
      <c r="G258" s="2">
        <v>42369</v>
      </c>
      <c r="H258" s="2">
        <v>42004</v>
      </c>
      <c r="I258" s="2">
        <v>41639</v>
      </c>
      <c r="J258" s="2">
        <v>41274</v>
      </c>
    </row>
    <row r="259" spans="1:10" x14ac:dyDescent="0.25">
      <c r="A259" t="str">
        <f>_xll.BFieldInfo($B$259)</f>
        <v>#N/A Requesting Data...</v>
      </c>
      <c r="B259" t="s">
        <v>106</v>
      </c>
      <c r="C259">
        <v>4670.2</v>
      </c>
      <c r="D259">
        <v>4486.3999999999996</v>
      </c>
      <c r="E259">
        <v>4195</v>
      </c>
      <c r="F259">
        <v>3674</v>
      </c>
      <c r="G259">
        <v>3489.7</v>
      </c>
      <c r="H259">
        <v>3001.7</v>
      </c>
      <c r="I259">
        <v>2634.7</v>
      </c>
      <c r="J259">
        <v>1694.4</v>
      </c>
    </row>
    <row r="260" spans="1:10" x14ac:dyDescent="0.25">
      <c r="A260" t="str">
        <f>_xll.BFieldInfo($B$260)</f>
        <v>#N/A Requesting Data...</v>
      </c>
      <c r="B260" t="s">
        <v>107</v>
      </c>
      <c r="C260">
        <v>8040.8</v>
      </c>
      <c r="D260">
        <v>7249.8</v>
      </c>
      <c r="E260">
        <v>6975.6</v>
      </c>
      <c r="F260">
        <v>6428.8</v>
      </c>
      <c r="G260">
        <v>6259</v>
      </c>
      <c r="H260">
        <v>5581.5</v>
      </c>
      <c r="I260">
        <v>3880.7</v>
      </c>
      <c r="J260">
        <v>2640.9</v>
      </c>
    </row>
    <row r="261" spans="1:10" x14ac:dyDescent="0.25">
      <c r="A261" t="str">
        <f>_xll.BFieldInfo($B$261)</f>
        <v>#N/A Requesting Data...</v>
      </c>
      <c r="B261" t="s">
        <v>108</v>
      </c>
      <c r="C261">
        <v>31.756699999999999</v>
      </c>
      <c r="D261">
        <v>22.534800000000001</v>
      </c>
      <c r="E261">
        <v>24.014299999999999</v>
      </c>
      <c r="F261">
        <v>22.1938</v>
      </c>
      <c r="G261">
        <v>31.120200000000001</v>
      </c>
      <c r="H261">
        <v>33.854100000000003</v>
      </c>
      <c r="I261">
        <v>0.26569999999999999</v>
      </c>
      <c r="J261">
        <v>0.70820000000000005</v>
      </c>
    </row>
    <row r="262" spans="1:10" x14ac:dyDescent="0.25">
      <c r="A262" t="str">
        <f>_xll.BFieldInfo($B$262)</f>
        <v>#N/A Requesting Data...</v>
      </c>
      <c r="B262" t="s">
        <v>109</v>
      </c>
      <c r="C262">
        <v>4509</v>
      </c>
      <c r="D262">
        <v>4313.2</v>
      </c>
      <c r="E262">
        <v>4088.4</v>
      </c>
      <c r="F262">
        <v>3900.9</v>
      </c>
      <c r="G262">
        <v>3653.3</v>
      </c>
      <c r="H262">
        <v>3385.4</v>
      </c>
      <c r="I262">
        <v>2882.5</v>
      </c>
      <c r="J262">
        <v>2669.5</v>
      </c>
    </row>
    <row r="263" spans="1:10" x14ac:dyDescent="0.25">
      <c r="A263" t="str">
        <f>_xll.BFieldInfo($B$263)</f>
        <v>#N/A Requesting Data...</v>
      </c>
      <c r="B263" t="s">
        <v>110</v>
      </c>
      <c r="C263">
        <v>2141.5</v>
      </c>
      <c r="D263">
        <v>2021.4353000000001</v>
      </c>
      <c r="E263">
        <v>1892.5445</v>
      </c>
      <c r="F263">
        <v>1791.3</v>
      </c>
      <c r="G263">
        <v>1645.7</v>
      </c>
      <c r="H263">
        <v>1503.5</v>
      </c>
      <c r="I263">
        <v>1339.3</v>
      </c>
      <c r="J263">
        <v>1079.3</v>
      </c>
    </row>
    <row r="264" spans="1:10" x14ac:dyDescent="0.25">
      <c r="A264" t="str">
        <f>_xll.BFieldInfo($B$264)</f>
        <v>#N/A Requesting Data...</v>
      </c>
      <c r="B264" t="s">
        <v>111</v>
      </c>
      <c r="C264">
        <v>-236.8</v>
      </c>
      <c r="D264">
        <v>-223.4</v>
      </c>
      <c r="E264">
        <v>-208.9</v>
      </c>
      <c r="F264">
        <v>-187.2</v>
      </c>
      <c r="G264">
        <v>-166.3</v>
      </c>
      <c r="H264">
        <v>-148</v>
      </c>
      <c r="I264">
        <v>-129.69999999999999</v>
      </c>
      <c r="J264">
        <v>-111.9</v>
      </c>
    </row>
    <row r="265" spans="1:10" x14ac:dyDescent="0.25">
      <c r="A265" t="str">
        <f>_xll.BFieldInfo($B$265)</f>
        <v>#N/A Requesting Data...</v>
      </c>
      <c r="B265" t="s">
        <v>112</v>
      </c>
      <c r="C265">
        <v>322.8</v>
      </c>
      <c r="D265">
        <v>179.5</v>
      </c>
      <c r="E265">
        <v>169</v>
      </c>
      <c r="F265">
        <v>151.5</v>
      </c>
      <c r="G265">
        <v>127</v>
      </c>
      <c r="H265">
        <v>113.7</v>
      </c>
      <c r="I265">
        <v>99.2</v>
      </c>
      <c r="J265">
        <v>105.8</v>
      </c>
    </row>
    <row r="266" spans="1:10" x14ac:dyDescent="0.25">
      <c r="A266" t="str">
        <f>_xll.BFieldInfo($B$266)</f>
        <v>#N/A Requesting Data...</v>
      </c>
      <c r="B266" t="s">
        <v>113</v>
      </c>
      <c r="C266">
        <v>509.6</v>
      </c>
      <c r="D266">
        <v>485.1</v>
      </c>
      <c r="E266">
        <v>450.7</v>
      </c>
      <c r="F266">
        <v>419.7</v>
      </c>
      <c r="G266">
        <v>380.4</v>
      </c>
      <c r="H266">
        <v>342.4</v>
      </c>
      <c r="I266">
        <v>303</v>
      </c>
      <c r="J266">
        <v>244.9</v>
      </c>
    </row>
    <row r="267" spans="1:10" x14ac:dyDescent="0.25">
      <c r="A267" t="str">
        <f>_xll.BFieldInfo($B$267)</f>
        <v>#N/A Requesting Data...</v>
      </c>
      <c r="B267" t="s">
        <v>114</v>
      </c>
      <c r="C267">
        <v>830.9</v>
      </c>
      <c r="D267">
        <v>651.6</v>
      </c>
      <c r="E267">
        <v>591</v>
      </c>
      <c r="F267">
        <v>515.4</v>
      </c>
      <c r="G267">
        <v>488.9</v>
      </c>
      <c r="H267">
        <v>308.2</v>
      </c>
      <c r="I267">
        <v>419.1</v>
      </c>
      <c r="J267">
        <v>381.2</v>
      </c>
    </row>
    <row r="269" spans="1:10" x14ac:dyDescent="0.25">
      <c r="A269" t="s">
        <v>24</v>
      </c>
      <c r="B269" t="s">
        <v>105</v>
      </c>
      <c r="C269" s="2">
        <f>_xll.BDH($A$269,$B$270:$B$278,$B$2,$B$3,"Dir=H","Per=Y","Days=A","Dts=S","Sort=R","cols=8;rows=10")</f>
        <v>43830</v>
      </c>
      <c r="D269" s="2">
        <v>43465</v>
      </c>
      <c r="E269" s="2">
        <v>43100</v>
      </c>
      <c r="F269" s="2">
        <v>42735</v>
      </c>
      <c r="G269" s="2">
        <v>42369</v>
      </c>
      <c r="H269" s="2">
        <v>42004</v>
      </c>
      <c r="I269" s="2">
        <v>41639</v>
      </c>
      <c r="J269" s="2">
        <v>41274</v>
      </c>
    </row>
    <row r="270" spans="1:10" x14ac:dyDescent="0.25">
      <c r="A270" t="str">
        <f>_xll.BFieldInfo($B$270)</f>
        <v>#N/A Requesting Data...</v>
      </c>
      <c r="B270" t="s">
        <v>106</v>
      </c>
      <c r="C270">
        <v>1595</v>
      </c>
      <c r="D270">
        <v>1743</v>
      </c>
      <c r="E270">
        <v>2005</v>
      </c>
      <c r="F270">
        <v>1853</v>
      </c>
      <c r="G270">
        <v>1981</v>
      </c>
      <c r="H270">
        <v>2403</v>
      </c>
      <c r="I270">
        <v>2212</v>
      </c>
      <c r="J270">
        <v>2118</v>
      </c>
    </row>
    <row r="271" spans="1:10" x14ac:dyDescent="0.25">
      <c r="A271" t="str">
        <f>_xll.BFieldInfo($B$271)</f>
        <v>#N/A Requesting Data...</v>
      </c>
      <c r="B271" t="s">
        <v>107</v>
      </c>
      <c r="C271">
        <v>6327</v>
      </c>
      <c r="D271">
        <v>6068</v>
      </c>
      <c r="E271">
        <v>5943</v>
      </c>
      <c r="F271">
        <v>5349</v>
      </c>
      <c r="G271">
        <v>5894</v>
      </c>
      <c r="H271">
        <v>5767</v>
      </c>
      <c r="I271">
        <v>5039</v>
      </c>
      <c r="J271">
        <v>4991</v>
      </c>
    </row>
    <row r="272" spans="1:10" x14ac:dyDescent="0.25">
      <c r="A272" t="str">
        <f>_xll.BFieldInfo($B$272)</f>
        <v>#N/A Requesting Data...</v>
      </c>
      <c r="B272" t="s">
        <v>108</v>
      </c>
      <c r="C272">
        <v>180</v>
      </c>
      <c r="D272">
        <v>142.8571</v>
      </c>
      <c r="E272">
        <v>104.2893</v>
      </c>
      <c r="F272">
        <v>92.822500000000005</v>
      </c>
      <c r="G272">
        <v>111.9132</v>
      </c>
      <c r="H272">
        <v>70.328800000000001</v>
      </c>
      <c r="I272">
        <v>59.131999999999998</v>
      </c>
      <c r="J272">
        <v>62.417400000000001</v>
      </c>
    </row>
    <row r="273" spans="1:10" x14ac:dyDescent="0.25">
      <c r="A273" t="str">
        <f>_xll.BFieldInfo($B$273)</f>
        <v>#N/A Requesting Data...</v>
      </c>
      <c r="B273" t="s">
        <v>109</v>
      </c>
      <c r="C273">
        <v>6600</v>
      </c>
      <c r="D273">
        <v>6706</v>
      </c>
      <c r="E273">
        <v>6349</v>
      </c>
      <c r="F273">
        <v>5985</v>
      </c>
      <c r="G273">
        <v>5712</v>
      </c>
      <c r="H273">
        <v>5883</v>
      </c>
      <c r="I273">
        <v>5830</v>
      </c>
      <c r="J273">
        <v>5569</v>
      </c>
    </row>
    <row r="274" spans="1:10" x14ac:dyDescent="0.25">
      <c r="A274" t="str">
        <f>_xll.BFieldInfo($B$274)</f>
        <v>#N/A Requesting Data...</v>
      </c>
      <c r="B274" t="s">
        <v>110</v>
      </c>
      <c r="C274">
        <v>87.45</v>
      </c>
      <c r="D274">
        <v>84.54</v>
      </c>
      <c r="E274">
        <v>82.349800000000002</v>
      </c>
      <c r="F274">
        <v>71.607500000000002</v>
      </c>
      <c r="G274">
        <v>71.989999999999995</v>
      </c>
      <c r="H274">
        <v>81.99</v>
      </c>
      <c r="I274">
        <v>78.430000000000007</v>
      </c>
      <c r="J274">
        <v>71.52</v>
      </c>
    </row>
    <row r="275" spans="1:10" x14ac:dyDescent="0.25">
      <c r="A275" t="str">
        <f>_xll.BFieldInfo($B$275)</f>
        <v>#N/A Requesting Data...</v>
      </c>
      <c r="B275" t="s">
        <v>111</v>
      </c>
      <c r="C275">
        <v>-589</v>
      </c>
      <c r="D275">
        <v>-573</v>
      </c>
      <c r="E275">
        <v>-528</v>
      </c>
      <c r="F275">
        <v>-517</v>
      </c>
      <c r="G275">
        <v>-522</v>
      </c>
      <c r="H275">
        <v>-499</v>
      </c>
      <c r="I275">
        <v>-444</v>
      </c>
      <c r="J275">
        <v>-497</v>
      </c>
    </row>
    <row r="276" spans="1:10" x14ac:dyDescent="0.25">
      <c r="A276" t="str">
        <f>_xll.BFieldInfo($B$276)</f>
        <v>#N/A Requesting Data...</v>
      </c>
      <c r="B276" t="s">
        <v>112</v>
      </c>
      <c r="C276">
        <v>487</v>
      </c>
      <c r="D276">
        <v>316</v>
      </c>
      <c r="E276">
        <v>309</v>
      </c>
      <c r="F276">
        <v>305</v>
      </c>
      <c r="G276">
        <v>295</v>
      </c>
      <c r="H276">
        <v>298</v>
      </c>
      <c r="I276">
        <v>292</v>
      </c>
      <c r="J276">
        <v>267</v>
      </c>
    </row>
    <row r="277" spans="1:10" x14ac:dyDescent="0.25">
      <c r="A277" t="str">
        <f>_xll.BFieldInfo($B$277)</f>
        <v>#N/A Requesting Data...</v>
      </c>
      <c r="B277" t="s">
        <v>113</v>
      </c>
      <c r="C277">
        <v>660</v>
      </c>
      <c r="D277">
        <v>643</v>
      </c>
      <c r="E277">
        <v>621</v>
      </c>
      <c r="F277">
        <v>543</v>
      </c>
      <c r="G277">
        <v>549</v>
      </c>
      <c r="H277">
        <v>629</v>
      </c>
      <c r="I277">
        <v>600</v>
      </c>
      <c r="J277">
        <v>545</v>
      </c>
    </row>
    <row r="278" spans="1:10" x14ac:dyDescent="0.25">
      <c r="A278" t="str">
        <f>_xll.BFieldInfo($B$278)</f>
        <v>#N/A Requesting Data...</v>
      </c>
      <c r="B278" t="s">
        <v>114</v>
      </c>
      <c r="C278">
        <v>1083</v>
      </c>
      <c r="D278">
        <v>1032</v>
      </c>
      <c r="E278">
        <v>944</v>
      </c>
      <c r="F278">
        <v>964</v>
      </c>
      <c r="G278">
        <v>917</v>
      </c>
      <c r="H278">
        <v>878</v>
      </c>
      <c r="I278">
        <v>902</v>
      </c>
      <c r="J278">
        <v>752</v>
      </c>
    </row>
    <row r="280" spans="1:10" x14ac:dyDescent="0.25">
      <c r="A280" t="s">
        <v>25</v>
      </c>
      <c r="B280" t="s">
        <v>105</v>
      </c>
      <c r="C280" s="2">
        <f>_xll.BDH($A$280,$B$281:$B$289,$B$2,$B$3,"Dir=H","Per=Y","Days=A","Dts=S","Sort=R","cols=8;rows=10")</f>
        <v>43830</v>
      </c>
      <c r="D280" s="2">
        <v>43465</v>
      </c>
      <c r="E280" s="2">
        <v>43100</v>
      </c>
      <c r="F280" s="2">
        <v>42735</v>
      </c>
      <c r="G280" s="2">
        <v>42369</v>
      </c>
      <c r="H280" s="2">
        <v>42004</v>
      </c>
      <c r="I280" s="2">
        <v>41639</v>
      </c>
      <c r="J280" s="2">
        <v>41274</v>
      </c>
    </row>
    <row r="281" spans="1:10" x14ac:dyDescent="0.25">
      <c r="A281" t="str">
        <f>_xll.BFieldInfo($B$281)</f>
        <v>#N/A Requesting Data...</v>
      </c>
      <c r="B281" t="s">
        <v>106</v>
      </c>
      <c r="C281">
        <v>1367.222</v>
      </c>
      <c r="D281">
        <v>1204.32</v>
      </c>
      <c r="E281">
        <v>1077.0440000000001</v>
      </c>
      <c r="F281">
        <v>633.68100000000004</v>
      </c>
      <c r="G281">
        <v>604.97</v>
      </c>
      <c r="H281">
        <v>736.83600000000001</v>
      </c>
      <c r="I281">
        <v>631.38</v>
      </c>
      <c r="J281">
        <v>601.65700000000004</v>
      </c>
    </row>
    <row r="282" spans="1:10" x14ac:dyDescent="0.25">
      <c r="A282" t="str">
        <f>_xll.BFieldInfo($B$282)</f>
        <v>#N/A Requesting Data...</v>
      </c>
      <c r="B282" t="s">
        <v>107</v>
      </c>
      <c r="C282">
        <v>2389.9780000000001</v>
      </c>
      <c r="D282">
        <v>1864.569</v>
      </c>
      <c r="E282">
        <v>1696.9680000000001</v>
      </c>
      <c r="F282">
        <v>1089.922</v>
      </c>
      <c r="G282">
        <v>1046.296</v>
      </c>
      <c r="H282">
        <v>1160.7809999999999</v>
      </c>
      <c r="I282">
        <v>1019.74</v>
      </c>
      <c r="J282">
        <v>776.87400000000002</v>
      </c>
    </row>
    <row r="283" spans="1:10" x14ac:dyDescent="0.25">
      <c r="A283" t="str">
        <f>_xll.BFieldInfo($B$283)</f>
        <v>#N/A Requesting Data...</v>
      </c>
      <c r="B283" t="s">
        <v>108</v>
      </c>
      <c r="C283">
        <v>34.289700000000003</v>
      </c>
      <c r="D283">
        <v>17.313099999999999</v>
      </c>
      <c r="E283">
        <v>18.927</v>
      </c>
      <c r="F283">
        <v>31.7041</v>
      </c>
      <c r="G283">
        <v>33.235199999999999</v>
      </c>
      <c r="H283">
        <v>27.729800000000001</v>
      </c>
      <c r="I283">
        <v>32.150500000000001</v>
      </c>
      <c r="J283">
        <v>9.7999999999999997E-3</v>
      </c>
    </row>
    <row r="284" spans="1:10" x14ac:dyDescent="0.25">
      <c r="A284" t="str">
        <f>_xll.BFieldInfo($B$284)</f>
        <v>#N/A Requesting Data...</v>
      </c>
      <c r="B284" t="s">
        <v>109</v>
      </c>
      <c r="C284">
        <v>1596.2249999999999</v>
      </c>
      <c r="D284">
        <v>1363.56</v>
      </c>
      <c r="E284">
        <v>1112.1020000000001</v>
      </c>
      <c r="F284">
        <v>917.51700000000005</v>
      </c>
      <c r="G284">
        <v>798.6</v>
      </c>
      <c r="H284">
        <v>710.27</v>
      </c>
      <c r="I284">
        <v>679.92200000000003</v>
      </c>
      <c r="J284">
        <v>686.25300000000004</v>
      </c>
    </row>
    <row r="285" spans="1:10" x14ac:dyDescent="0.25">
      <c r="A285" t="str">
        <f>_xll.BFieldInfo($B$285)</f>
        <v>#N/A Requesting Data...</v>
      </c>
      <c r="B285" t="s">
        <v>110</v>
      </c>
      <c r="C285">
        <v>19.329999999999998</v>
      </c>
      <c r="D285">
        <v>17.239999999999998</v>
      </c>
      <c r="E285">
        <v>18.04</v>
      </c>
      <c r="F285">
        <v>14.68</v>
      </c>
      <c r="G285">
        <v>4.5199999999999996</v>
      </c>
      <c r="H285">
        <v>10.15</v>
      </c>
      <c r="I285">
        <v>6.55</v>
      </c>
      <c r="J285">
        <v>2.4300000000000002</v>
      </c>
    </row>
    <row r="286" spans="1:10" x14ac:dyDescent="0.25">
      <c r="A286" t="str">
        <f>_xll.BFieldInfo($B$286)</f>
        <v>#N/A Requesting Data...</v>
      </c>
      <c r="B286" t="s">
        <v>111</v>
      </c>
      <c r="C286">
        <v>-83.126000000000005</v>
      </c>
      <c r="D286">
        <v>-75.12</v>
      </c>
      <c r="E286">
        <v>-65.138999999999996</v>
      </c>
      <c r="F286">
        <v>-63.152000000000001</v>
      </c>
      <c r="G286">
        <v>-58.564</v>
      </c>
      <c r="H286">
        <v>-58.264000000000003</v>
      </c>
      <c r="I286">
        <v>-57.847999999999999</v>
      </c>
      <c r="J286">
        <v>-58.033000000000001</v>
      </c>
    </row>
    <row r="287" spans="1:10" x14ac:dyDescent="0.25">
      <c r="A287" t="str">
        <f>_xll.BFieldInfo($B$287)</f>
        <v>#N/A Requesting Data...</v>
      </c>
      <c r="B287" t="s">
        <v>112</v>
      </c>
      <c r="C287">
        <v>93.498000000000005</v>
      </c>
      <c r="D287">
        <v>52.366999999999997</v>
      </c>
      <c r="E287">
        <v>40.258000000000003</v>
      </c>
      <c r="F287">
        <v>32.023000000000003</v>
      </c>
      <c r="G287">
        <v>32.957999999999998</v>
      </c>
      <c r="H287">
        <v>27.885000000000002</v>
      </c>
      <c r="I287">
        <v>31.757000000000001</v>
      </c>
      <c r="J287">
        <v>34.892000000000003</v>
      </c>
    </row>
    <row r="288" spans="1:10" x14ac:dyDescent="0.25">
      <c r="A288" t="str">
        <f>_xll.BFieldInfo($B$288)</f>
        <v>#N/A Requesting Data...</v>
      </c>
      <c r="B288" t="s">
        <v>113</v>
      </c>
      <c r="C288">
        <v>306.47300000000001</v>
      </c>
      <c r="D288">
        <v>272.77</v>
      </c>
      <c r="E288">
        <v>279.54399999999998</v>
      </c>
      <c r="F288">
        <v>229.6</v>
      </c>
      <c r="G288">
        <v>70.679000000000002</v>
      </c>
      <c r="H288">
        <v>157.82499999999999</v>
      </c>
      <c r="I288">
        <v>101.20099999999999</v>
      </c>
      <c r="J288">
        <v>37.505000000000003</v>
      </c>
    </row>
    <row r="289" spans="1:10" x14ac:dyDescent="0.25">
      <c r="A289" t="str">
        <f>_xll.BFieldInfo($B$289)</f>
        <v>#N/A Requesting Data...</v>
      </c>
      <c r="B289" t="s">
        <v>114</v>
      </c>
      <c r="C289">
        <v>380.267</v>
      </c>
      <c r="D289">
        <v>277.47899999999998</v>
      </c>
      <c r="E289">
        <v>217.69300000000001</v>
      </c>
      <c r="F289">
        <v>185.637</v>
      </c>
      <c r="G289">
        <v>188.98599999999999</v>
      </c>
      <c r="H289">
        <v>162.60400000000001</v>
      </c>
      <c r="I289">
        <v>156.499</v>
      </c>
      <c r="J289">
        <v>115.063</v>
      </c>
    </row>
    <row r="291" spans="1:10" x14ac:dyDescent="0.25">
      <c r="A291" t="s">
        <v>26</v>
      </c>
      <c r="B291" t="s">
        <v>105</v>
      </c>
      <c r="C291" s="2">
        <f>_xll.BDH($A$291,$B$292:$B$300,$B$2,$B$3,"Dir=H","Per=Y","Days=A","Dts=S","Sort=R","cols=8;rows=10")</f>
        <v>43921</v>
      </c>
      <c r="D291" s="2">
        <v>43555</v>
      </c>
      <c r="E291" s="2">
        <v>43190</v>
      </c>
      <c r="F291" s="2">
        <v>42825</v>
      </c>
      <c r="G291" s="2">
        <v>42460</v>
      </c>
      <c r="H291" s="2">
        <v>42094</v>
      </c>
      <c r="I291" s="2">
        <v>41729</v>
      </c>
      <c r="J291" s="2">
        <v>41364</v>
      </c>
    </row>
    <row r="292" spans="1:10" x14ac:dyDescent="0.25">
      <c r="A292" t="str">
        <f>_xll.BFieldInfo($B$292)</f>
        <v>#N/A Requesting Data...</v>
      </c>
      <c r="B292" t="s">
        <v>106</v>
      </c>
      <c r="C292">
        <v>2029.4</v>
      </c>
      <c r="D292">
        <v>2376.1</v>
      </c>
      <c r="E292">
        <v>2474.9090000000001</v>
      </c>
      <c r="F292">
        <v>2131.2719999999999</v>
      </c>
      <c r="G292">
        <v>1906.2660000000001</v>
      </c>
      <c r="H292">
        <v>1871.8040000000001</v>
      </c>
      <c r="I292">
        <v>1774.375</v>
      </c>
      <c r="J292">
        <v>1635.338</v>
      </c>
    </row>
    <row r="293" spans="1:10" x14ac:dyDescent="0.25">
      <c r="A293" t="str">
        <f>_xll.BFieldInfo($B$293)</f>
        <v>#N/A Requesting Data...</v>
      </c>
      <c r="B293" t="s">
        <v>107</v>
      </c>
      <c r="C293">
        <v>4486.5</v>
      </c>
      <c r="D293">
        <v>4292.5</v>
      </c>
      <c r="E293">
        <v>4301.9780000000001</v>
      </c>
      <c r="F293">
        <v>3935.68</v>
      </c>
      <c r="G293">
        <v>2751.6109999999999</v>
      </c>
      <c r="H293">
        <v>2691.6309999999999</v>
      </c>
      <c r="I293">
        <v>2593.748</v>
      </c>
      <c r="J293">
        <v>2680.9340000000002</v>
      </c>
    </row>
    <row r="294" spans="1:10" x14ac:dyDescent="0.25">
      <c r="A294" t="str">
        <f>_xll.BFieldInfo($B$294)</f>
        <v>#N/A Requesting Data...</v>
      </c>
      <c r="B294" t="s">
        <v>108</v>
      </c>
      <c r="C294">
        <v>51.350200000000001</v>
      </c>
      <c r="D294">
        <v>26.467700000000001</v>
      </c>
      <c r="E294">
        <v>31.5444</v>
      </c>
      <c r="F294">
        <v>36.6126</v>
      </c>
      <c r="G294">
        <v>1.1394</v>
      </c>
      <c r="H294">
        <v>0.435</v>
      </c>
      <c r="I294">
        <v>5.5501000000000005</v>
      </c>
      <c r="J294">
        <v>15.2241</v>
      </c>
    </row>
    <row r="295" spans="1:10" x14ac:dyDescent="0.25">
      <c r="A295" t="str">
        <f>_xll.BFieldInfo($B$295)</f>
        <v>#N/A Requesting Data...</v>
      </c>
      <c r="B295" t="s">
        <v>109</v>
      </c>
      <c r="C295">
        <v>2916.9</v>
      </c>
      <c r="D295">
        <v>2763.2</v>
      </c>
      <c r="E295">
        <v>2645.9</v>
      </c>
      <c r="F295">
        <v>2395.65</v>
      </c>
      <c r="G295">
        <v>2071.9299999999998</v>
      </c>
      <c r="H295">
        <v>2035.085</v>
      </c>
      <c r="I295">
        <v>1951.3119999999999</v>
      </c>
      <c r="J295">
        <v>1795.2619999999999</v>
      </c>
    </row>
    <row r="296" spans="1:10" x14ac:dyDescent="0.25">
      <c r="A296" t="str">
        <f>_xll.BFieldInfo($B$296)</f>
        <v>#N/A Requesting Data...</v>
      </c>
      <c r="B296" t="s">
        <v>110</v>
      </c>
      <c r="C296">
        <v>7.5595999999999997</v>
      </c>
      <c r="D296">
        <v>6.9337999999999997</v>
      </c>
      <c r="E296">
        <v>6.0894000000000004</v>
      </c>
      <c r="F296">
        <v>5.3146000000000004</v>
      </c>
      <c r="G296">
        <v>5.0762</v>
      </c>
      <c r="H296">
        <v>5.3343999999999996</v>
      </c>
      <c r="I296">
        <v>5.0464000000000002</v>
      </c>
      <c r="J296">
        <v>1.6391</v>
      </c>
    </row>
    <row r="297" spans="1:10" x14ac:dyDescent="0.25">
      <c r="A297" t="str">
        <f>_xll.BFieldInfo($B$297)</f>
        <v>#N/A Requesting Data...</v>
      </c>
      <c r="B297" t="s">
        <v>111</v>
      </c>
      <c r="C297">
        <v>-186.5</v>
      </c>
      <c r="D297">
        <v>-169.8</v>
      </c>
      <c r="E297">
        <v>-150.25</v>
      </c>
      <c r="F297">
        <v>-137.178</v>
      </c>
      <c r="G297">
        <v>-136.03899999999999</v>
      </c>
      <c r="H297">
        <v>-127.629</v>
      </c>
      <c r="I297">
        <v>-107.441</v>
      </c>
      <c r="J297">
        <v>-79.887</v>
      </c>
    </row>
    <row r="298" spans="1:10" x14ac:dyDescent="0.25">
      <c r="A298" t="str">
        <f>_xll.BFieldInfo($B$298)</f>
        <v>#N/A Requesting Data...</v>
      </c>
      <c r="B298" t="s">
        <v>112</v>
      </c>
      <c r="C298">
        <v>200.1</v>
      </c>
      <c r="D298">
        <v>127.6</v>
      </c>
      <c r="E298">
        <v>134.76300000000001</v>
      </c>
      <c r="F298">
        <v>147.404</v>
      </c>
      <c r="G298">
        <v>88.742999999999995</v>
      </c>
      <c r="H298">
        <v>84.953999999999994</v>
      </c>
      <c r="I298">
        <v>83.1</v>
      </c>
      <c r="J298">
        <v>81.656999999999996</v>
      </c>
    </row>
    <row r="299" spans="1:10" x14ac:dyDescent="0.25">
      <c r="A299" t="str">
        <f>_xll.BFieldInfo($B$299)</f>
        <v>#N/A Requesting Data...</v>
      </c>
      <c r="B299" t="s">
        <v>113</v>
      </c>
      <c r="C299">
        <v>483.2</v>
      </c>
      <c r="D299">
        <v>454.1</v>
      </c>
      <c r="E299">
        <v>400.1</v>
      </c>
      <c r="F299">
        <v>349.17200000000003</v>
      </c>
      <c r="G299">
        <v>337.02600000000001</v>
      </c>
      <c r="H299">
        <v>359.99400000000003</v>
      </c>
      <c r="I299">
        <v>340.83</v>
      </c>
      <c r="J299">
        <v>109.749</v>
      </c>
    </row>
    <row r="300" spans="1:10" x14ac:dyDescent="0.25">
      <c r="A300" t="str">
        <f>_xll.BFieldInfo($B$300)</f>
        <v>#N/A Requesting Data...</v>
      </c>
      <c r="B300" t="s">
        <v>114</v>
      </c>
      <c r="C300">
        <v>840.4</v>
      </c>
      <c r="D300">
        <v>533.29999999999995</v>
      </c>
      <c r="E300">
        <v>524.02099999999996</v>
      </c>
      <c r="F300">
        <v>521.11300000000006</v>
      </c>
      <c r="G300">
        <v>429.40899999999999</v>
      </c>
      <c r="H300">
        <v>458.21699999999998</v>
      </c>
      <c r="I300">
        <v>405.44499999999999</v>
      </c>
      <c r="J300">
        <v>383.60599999999999</v>
      </c>
    </row>
    <row r="302" spans="1:10" x14ac:dyDescent="0.25">
      <c r="A302" t="s">
        <v>27</v>
      </c>
      <c r="B302" t="s">
        <v>105</v>
      </c>
      <c r="C302" s="2">
        <f>_xll.BDH($A$302,$B$303:$B$311,$B$2,$B$3,"Dir=H","Per=Y","Days=A","Dts=S","Sort=R","cols=8;rows=10")</f>
        <v>43921</v>
      </c>
      <c r="D302" s="2">
        <v>43555</v>
      </c>
      <c r="E302" s="2">
        <v>43190</v>
      </c>
      <c r="F302" s="2">
        <v>42825</v>
      </c>
      <c r="G302" s="2">
        <v>42460</v>
      </c>
      <c r="H302" s="2">
        <v>42094</v>
      </c>
      <c r="I302" s="2">
        <v>41729</v>
      </c>
      <c r="J302" s="2">
        <v>41364</v>
      </c>
    </row>
    <row r="303" spans="1:10" x14ac:dyDescent="0.25">
      <c r="A303" t="str">
        <f>_xll.BFieldInfo($B$303)</f>
        <v>#N/A Requesting Data...</v>
      </c>
      <c r="B303" t="s">
        <v>106</v>
      </c>
      <c r="C303">
        <v>1489.268</v>
      </c>
      <c r="D303">
        <v>1176.3389999999999</v>
      </c>
      <c r="E303">
        <v>1050.557</v>
      </c>
      <c r="F303">
        <v>856.11099999999999</v>
      </c>
      <c r="G303">
        <v>759.94799999999998</v>
      </c>
      <c r="H303">
        <v>758.13400000000001</v>
      </c>
      <c r="I303">
        <v>804.12800000000004</v>
      </c>
      <c r="J303">
        <v>721.95299999999997</v>
      </c>
    </row>
    <row r="304" spans="1:10" x14ac:dyDescent="0.25">
      <c r="A304" t="str">
        <f>_xll.BFieldInfo($B$304)</f>
        <v>#N/A Requesting Data...</v>
      </c>
      <c r="B304" t="s">
        <v>107</v>
      </c>
      <c r="C304">
        <v>2363.4740000000002</v>
      </c>
      <c r="D304">
        <v>2024.124</v>
      </c>
      <c r="E304">
        <v>1743.1569999999999</v>
      </c>
      <c r="F304">
        <v>1498.6769999999999</v>
      </c>
      <c r="G304">
        <v>1324.1469999999999</v>
      </c>
      <c r="H304">
        <v>1426.68</v>
      </c>
      <c r="I304">
        <v>1451.39</v>
      </c>
      <c r="J304">
        <v>1382.3330000000001</v>
      </c>
    </row>
    <row r="305" spans="1:10" x14ac:dyDescent="0.25">
      <c r="A305" t="str">
        <f>_xll.BFieldInfo($B$305)</f>
        <v>#N/A Requesting Data...</v>
      </c>
      <c r="B305" t="s">
        <v>108</v>
      </c>
      <c r="C305">
        <v>2.0467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5">
      <c r="A306" t="str">
        <f>_xll.BFieldInfo($B$306)</f>
        <v>#N/A Requesting Data...</v>
      </c>
      <c r="B306" t="s">
        <v>109</v>
      </c>
      <c r="C306">
        <v>2975.8510000000001</v>
      </c>
      <c r="D306">
        <v>2788.3220000000001</v>
      </c>
      <c r="E306">
        <v>2566.8629999999998</v>
      </c>
      <c r="F306">
        <v>2221.4270000000001</v>
      </c>
      <c r="G306">
        <v>2018.1</v>
      </c>
      <c r="H306">
        <v>2004.9079999999999</v>
      </c>
      <c r="I306">
        <v>2128.7130000000002</v>
      </c>
      <c r="J306">
        <v>2099.277</v>
      </c>
    </row>
    <row r="307" spans="1:10" x14ac:dyDescent="0.25">
      <c r="A307" t="str">
        <f>_xll.BFieldInfo($B$307)</f>
        <v>#N/A Requesting Data...</v>
      </c>
      <c r="B307" t="s">
        <v>110</v>
      </c>
      <c r="C307">
        <v>2.7</v>
      </c>
      <c r="D307">
        <v>1.56</v>
      </c>
      <c r="E307">
        <v>1.27</v>
      </c>
      <c r="F307">
        <v>1.27</v>
      </c>
      <c r="G307">
        <v>0.73</v>
      </c>
      <c r="H307">
        <v>0.06</v>
      </c>
      <c r="I307">
        <v>0.46</v>
      </c>
      <c r="J307">
        <v>-1.44</v>
      </c>
    </row>
    <row r="308" spans="1:10" x14ac:dyDescent="0.25">
      <c r="A308" t="str">
        <f>_xll.BFieldInfo($B$308)</f>
        <v>#N/A Requesting Data...</v>
      </c>
      <c r="B308" t="s">
        <v>111</v>
      </c>
      <c r="C308">
        <v>-124.18</v>
      </c>
      <c r="D308">
        <v>-113.971</v>
      </c>
      <c r="E308">
        <v>-104.248</v>
      </c>
      <c r="F308">
        <v>-93.093000000000004</v>
      </c>
      <c r="G308">
        <v>-85.915000000000006</v>
      </c>
      <c r="H308">
        <v>-43.767000000000003</v>
      </c>
      <c r="I308">
        <v>-36.122999999999998</v>
      </c>
      <c r="J308">
        <v>-133.46199999999999</v>
      </c>
    </row>
    <row r="309" spans="1:10" x14ac:dyDescent="0.25">
      <c r="A309" t="str">
        <f>_xll.BFieldInfo($B$309)</f>
        <v>#N/A Requesting Data...</v>
      </c>
      <c r="B309" t="s">
        <v>112</v>
      </c>
      <c r="C309">
        <v>73.751000000000005</v>
      </c>
      <c r="D309">
        <v>67.650999999999996</v>
      </c>
      <c r="E309">
        <v>56.902000000000001</v>
      </c>
      <c r="F309">
        <v>50.488</v>
      </c>
      <c r="G309">
        <v>52.993000000000002</v>
      </c>
      <c r="H309">
        <v>49.664999999999999</v>
      </c>
      <c r="I309">
        <v>66.738</v>
      </c>
      <c r="J309">
        <v>75.337000000000003</v>
      </c>
    </row>
    <row r="310" spans="1:10" x14ac:dyDescent="0.25">
      <c r="A310" t="str">
        <f>_xll.BFieldInfo($B$310)</f>
        <v>#N/A Requesting Data...</v>
      </c>
      <c r="B310" t="s">
        <v>113</v>
      </c>
      <c r="C310">
        <v>449.72300000000001</v>
      </c>
      <c r="D310">
        <v>257.57299999999998</v>
      </c>
      <c r="E310">
        <v>208.542</v>
      </c>
      <c r="F310">
        <v>205.876</v>
      </c>
      <c r="G310">
        <v>119.31699999999999</v>
      </c>
      <c r="H310">
        <v>9.2829999999999995</v>
      </c>
      <c r="I310">
        <v>74.304000000000002</v>
      </c>
      <c r="J310">
        <v>-227.518</v>
      </c>
    </row>
    <row r="311" spans="1:10" x14ac:dyDescent="0.25">
      <c r="A311" t="str">
        <f>_xll.BFieldInfo($B$311)</f>
        <v>#N/A Requesting Data...</v>
      </c>
      <c r="B311" t="s">
        <v>114</v>
      </c>
      <c r="C311">
        <v>425</v>
      </c>
      <c r="D311">
        <v>305.18099999999998</v>
      </c>
      <c r="E311">
        <v>346.26100000000002</v>
      </c>
      <c r="F311">
        <v>288.38900000000001</v>
      </c>
      <c r="G311">
        <v>185.19499999999999</v>
      </c>
      <c r="H311">
        <v>178.63200000000001</v>
      </c>
      <c r="I311">
        <v>205.42099999999999</v>
      </c>
      <c r="J311">
        <v>122.389</v>
      </c>
    </row>
    <row r="313" spans="1:10" x14ac:dyDescent="0.25">
      <c r="A313" t="s">
        <v>28</v>
      </c>
      <c r="B313" t="s">
        <v>105</v>
      </c>
      <c r="C313" s="2">
        <f>_xll.BDH($A$313,$B$314:$B$322,$B$2,$B$3,"Dir=H","Per=Y","Days=A","Dts=S","Sort=R","cols=8;rows=10")</f>
        <v>43708</v>
      </c>
      <c r="D313" s="2">
        <v>43343</v>
      </c>
      <c r="E313" s="2">
        <v>42978</v>
      </c>
      <c r="F313" s="2">
        <v>42613</v>
      </c>
      <c r="G313" s="2">
        <v>42247</v>
      </c>
      <c r="H313" s="2">
        <v>41882</v>
      </c>
      <c r="I313" s="2">
        <v>41517</v>
      </c>
      <c r="J313" s="2">
        <v>41152</v>
      </c>
    </row>
    <row r="314" spans="1:10" x14ac:dyDescent="0.25">
      <c r="A314" t="str">
        <f>_xll.BFieldInfo($B$314)</f>
        <v>#N/A Requesting Data...</v>
      </c>
      <c r="B314" t="s">
        <v>106</v>
      </c>
      <c r="C314">
        <v>2413.6120000000001</v>
      </c>
      <c r="D314">
        <v>2285.511</v>
      </c>
      <c r="E314">
        <v>2126.1120000000001</v>
      </c>
      <c r="F314">
        <v>1971.211</v>
      </c>
      <c r="G314">
        <v>1787.114</v>
      </c>
      <c r="H314">
        <v>1795.7349999999999</v>
      </c>
      <c r="I314">
        <v>1686.2650000000001</v>
      </c>
      <c r="J314">
        <v>1361.749</v>
      </c>
    </row>
    <row r="315" spans="1:10" x14ac:dyDescent="0.25">
      <c r="A315" t="str">
        <f>_xll.BFieldInfo($B$315)</f>
        <v>#N/A Requesting Data...</v>
      </c>
      <c r="B315" t="s">
        <v>107</v>
      </c>
      <c r="C315">
        <v>6508.1319999999996</v>
      </c>
      <c r="D315">
        <v>5832.0420000000004</v>
      </c>
      <c r="E315">
        <v>5466.54</v>
      </c>
      <c r="F315">
        <v>5640.8029999999999</v>
      </c>
      <c r="G315">
        <v>5429.3879999999999</v>
      </c>
      <c r="H315">
        <v>5167.5140000000001</v>
      </c>
      <c r="I315">
        <v>4526.9120000000003</v>
      </c>
      <c r="J315">
        <v>3576.6280000000002</v>
      </c>
    </row>
    <row r="316" spans="1:10" x14ac:dyDescent="0.25">
      <c r="A316" t="str">
        <f>_xll.BFieldInfo($B$316)</f>
        <v>#N/A Requesting Data...</v>
      </c>
      <c r="B316" t="s">
        <v>108</v>
      </c>
      <c r="C316">
        <v>77.232500000000002</v>
      </c>
      <c r="D316">
        <v>64.7607</v>
      </c>
      <c r="E316">
        <v>71.034800000000004</v>
      </c>
      <c r="F316">
        <v>96.878600000000006</v>
      </c>
      <c r="G316">
        <v>103.8172</v>
      </c>
      <c r="H316">
        <v>105.3145</v>
      </c>
      <c r="I316">
        <v>95.331100000000006</v>
      </c>
      <c r="J316">
        <v>73.248999999999995</v>
      </c>
    </row>
    <row r="317" spans="1:10" x14ac:dyDescent="0.25">
      <c r="A317" t="str">
        <f>_xll.BFieldInfo($B$317)</f>
        <v>#N/A Requesting Data...</v>
      </c>
      <c r="B317" t="s">
        <v>109</v>
      </c>
      <c r="C317">
        <v>7309.0360000000001</v>
      </c>
      <c r="D317">
        <v>6948.4110000000001</v>
      </c>
      <c r="E317">
        <v>6805.1559999999999</v>
      </c>
      <c r="F317">
        <v>6676.7659999999996</v>
      </c>
      <c r="G317">
        <v>6241.8649999999998</v>
      </c>
      <c r="H317">
        <v>5865.94</v>
      </c>
      <c r="I317">
        <v>4884.09</v>
      </c>
      <c r="J317">
        <v>4829.5200000000004</v>
      </c>
    </row>
    <row r="318" spans="1:10" x14ac:dyDescent="0.25">
      <c r="A318" t="str">
        <f>_xll.BFieldInfo($B$318)</f>
        <v>#N/A Requesting Data...</v>
      </c>
      <c r="B318" t="s">
        <v>110</v>
      </c>
      <c r="C318">
        <v>67.569999999999993</v>
      </c>
      <c r="D318">
        <v>64.930000000000007</v>
      </c>
      <c r="E318">
        <v>51.15</v>
      </c>
      <c r="F318">
        <v>39.57</v>
      </c>
      <c r="G318">
        <v>43.25</v>
      </c>
      <c r="H318">
        <v>46</v>
      </c>
      <c r="I318">
        <v>42.7</v>
      </c>
      <c r="J318">
        <v>27.5</v>
      </c>
    </row>
    <row r="319" spans="1:10" x14ac:dyDescent="0.25">
      <c r="A319" t="str">
        <f>_xll.BFieldInfo($B$319)</f>
        <v>#N/A Requesting Data...</v>
      </c>
      <c r="B319" t="s">
        <v>111</v>
      </c>
      <c r="C319">
        <v>-131.501</v>
      </c>
      <c r="D319">
        <v>-69.873000000000005</v>
      </c>
      <c r="E319">
        <v>-22.998000000000001</v>
      </c>
      <c r="F319">
        <v>-79.587999999999994</v>
      </c>
      <c r="G319">
        <v>-85.076999999999998</v>
      </c>
      <c r="H319">
        <v>-79.587999999999994</v>
      </c>
      <c r="I319">
        <v>-51.164999999999999</v>
      </c>
      <c r="J319">
        <v>0</v>
      </c>
    </row>
    <row r="320" spans="1:10" x14ac:dyDescent="0.25">
      <c r="A320" t="str">
        <f>_xll.BFieldInfo($B$320)</f>
        <v>#N/A Requesting Data...</v>
      </c>
      <c r="B320" t="s">
        <v>112</v>
      </c>
      <c r="C320">
        <v>176.38399999999999</v>
      </c>
      <c r="D320">
        <v>181.25899999999999</v>
      </c>
      <c r="E320">
        <v>149.94300000000001</v>
      </c>
      <c r="F320">
        <v>137.73699999999999</v>
      </c>
      <c r="G320">
        <v>125.988</v>
      </c>
      <c r="H320">
        <v>115.20399999999999</v>
      </c>
      <c r="I320">
        <v>95.444000000000003</v>
      </c>
      <c r="J320">
        <v>84.882000000000005</v>
      </c>
    </row>
    <row r="321" spans="1:10" x14ac:dyDescent="0.25">
      <c r="A321" t="str">
        <f>_xll.BFieldInfo($B$321)</f>
        <v>#N/A Requesting Data...</v>
      </c>
      <c r="B321" t="s">
        <v>113</v>
      </c>
      <c r="C321">
        <v>370.28</v>
      </c>
      <c r="D321">
        <v>356.13299999999998</v>
      </c>
      <c r="E321">
        <v>280.512</v>
      </c>
      <c r="F321">
        <v>217.05</v>
      </c>
      <c r="G321">
        <v>237.214</v>
      </c>
      <c r="H321">
        <v>252.38300000000001</v>
      </c>
      <c r="I321">
        <v>223.452</v>
      </c>
      <c r="J321">
        <v>142.10300000000001</v>
      </c>
    </row>
    <row r="322" spans="1:10" x14ac:dyDescent="0.25">
      <c r="A322" t="str">
        <f>_xll.BFieldInfo($B$322)</f>
        <v>#N/A Requesting Data...</v>
      </c>
      <c r="B322" t="s">
        <v>114</v>
      </c>
      <c r="C322">
        <v>566.22699999999998</v>
      </c>
      <c r="D322">
        <v>521.70500000000004</v>
      </c>
      <c r="E322">
        <v>686.452</v>
      </c>
      <c r="F322">
        <v>625.00199999999995</v>
      </c>
      <c r="G322">
        <v>229.048</v>
      </c>
      <c r="H322">
        <v>54.139000000000003</v>
      </c>
      <c r="I322">
        <v>293.59500000000003</v>
      </c>
      <c r="J322">
        <v>166.08699999999999</v>
      </c>
    </row>
    <row r="324" spans="1:10" x14ac:dyDescent="0.25">
      <c r="A324" t="s">
        <v>29</v>
      </c>
      <c r="B324" t="s">
        <v>105</v>
      </c>
      <c r="C324" s="2">
        <f>_xll.BDH($A$324,$B$325:$B$333,$B$2,$B$3,"Dir=H","Per=Y","Days=A","Dts=S","Sort=R","cols=8;rows=10")</f>
        <v>43830</v>
      </c>
      <c r="D324" s="2">
        <v>43465</v>
      </c>
      <c r="E324" s="2">
        <v>43100</v>
      </c>
      <c r="F324" s="2">
        <v>42735</v>
      </c>
      <c r="G324" s="2">
        <v>42369</v>
      </c>
      <c r="H324" s="2">
        <v>42004</v>
      </c>
      <c r="I324" s="2">
        <v>41639</v>
      </c>
      <c r="J324" s="2">
        <v>41274</v>
      </c>
    </row>
    <row r="325" spans="1:10" x14ac:dyDescent="0.25">
      <c r="A325" t="str">
        <f>_xll.BFieldInfo($B$325)</f>
        <v>#N/A Requesting Data...</v>
      </c>
      <c r="B325" t="s">
        <v>106</v>
      </c>
      <c r="C325">
        <v>16435</v>
      </c>
      <c r="D325">
        <v>15033</v>
      </c>
      <c r="E325">
        <v>15583</v>
      </c>
      <c r="F325">
        <v>13739</v>
      </c>
      <c r="G325">
        <v>12258</v>
      </c>
      <c r="H325">
        <v>12831</v>
      </c>
      <c r="I325">
        <v>9018</v>
      </c>
      <c r="J325">
        <v>10155</v>
      </c>
    </row>
    <row r="326" spans="1:10" x14ac:dyDescent="0.25">
      <c r="A326" t="str">
        <f>_xll.BFieldInfo($B$326)</f>
        <v>#N/A Requesting Data...</v>
      </c>
      <c r="B326" t="s">
        <v>107</v>
      </c>
      <c r="C326">
        <v>228094</v>
      </c>
      <c r="D326">
        <v>212982</v>
      </c>
      <c r="E326">
        <v>212800</v>
      </c>
      <c r="F326">
        <v>199731</v>
      </c>
      <c r="G326">
        <v>189252</v>
      </c>
      <c r="H326">
        <v>192854</v>
      </c>
      <c r="I326">
        <v>170530</v>
      </c>
      <c r="J326">
        <v>164461</v>
      </c>
    </row>
    <row r="327" spans="1:10" x14ac:dyDescent="0.25">
      <c r="A327" t="str">
        <f>_xll.BFieldInfo($B$327)</f>
        <v>#N/A Requesting Data...</v>
      </c>
      <c r="B327" t="s">
        <v>108</v>
      </c>
      <c r="C327">
        <v>24.965</v>
      </c>
      <c r="D327">
        <v>22.5105</v>
      </c>
      <c r="E327">
        <v>22.954499999999999</v>
      </c>
      <c r="F327">
        <v>34.427500000000002</v>
      </c>
      <c r="G327">
        <v>33.268099999999997</v>
      </c>
      <c r="H327">
        <v>29.592400000000001</v>
      </c>
      <c r="I327">
        <v>40.7851</v>
      </c>
      <c r="J327">
        <v>27.2575</v>
      </c>
    </row>
    <row r="328" spans="1:10" x14ac:dyDescent="0.25">
      <c r="A328" t="str">
        <f>_xll.BFieldInfo($B$328)</f>
        <v>#N/A Requesting Data...</v>
      </c>
      <c r="B328" t="s">
        <v>109</v>
      </c>
      <c r="C328">
        <v>24314</v>
      </c>
      <c r="D328">
        <v>20062</v>
      </c>
      <c r="E328">
        <v>18765</v>
      </c>
      <c r="F328">
        <v>19698</v>
      </c>
      <c r="G328">
        <v>20548</v>
      </c>
      <c r="H328">
        <v>20469</v>
      </c>
      <c r="I328">
        <v>19455</v>
      </c>
      <c r="J328">
        <v>19075</v>
      </c>
    </row>
    <row r="329" spans="1:10" x14ac:dyDescent="0.25">
      <c r="A329" t="str">
        <f>_xll.BFieldInfo($B$329)</f>
        <v>#N/A Requesting Data...</v>
      </c>
      <c r="B329" t="s">
        <v>110</v>
      </c>
      <c r="C329">
        <v>36.590000000000003</v>
      </c>
      <c r="D329">
        <v>31.58</v>
      </c>
      <c r="E329">
        <v>30.98</v>
      </c>
      <c r="F329">
        <v>28.92</v>
      </c>
      <c r="G329">
        <v>27.41</v>
      </c>
      <c r="H329">
        <v>25.52</v>
      </c>
      <c r="I329">
        <v>24.45</v>
      </c>
      <c r="J329">
        <v>3.06</v>
      </c>
    </row>
    <row r="330" spans="1:10" x14ac:dyDescent="0.25">
      <c r="A330" t="str">
        <f>_xll.BFieldInfo($B$330)</f>
        <v>#N/A Requesting Data...</v>
      </c>
      <c r="B330" t="s">
        <v>111</v>
      </c>
      <c r="C330">
        <v>-547</v>
      </c>
      <c r="D330">
        <v>-460</v>
      </c>
      <c r="E330">
        <v>-356</v>
      </c>
      <c r="F330">
        <v>-272</v>
      </c>
      <c r="G330">
        <v>-204</v>
      </c>
      <c r="H330">
        <v>0</v>
      </c>
      <c r="I330">
        <v>0</v>
      </c>
      <c r="J330">
        <v>0</v>
      </c>
    </row>
    <row r="331" spans="1:10" x14ac:dyDescent="0.25">
      <c r="A331" t="str">
        <f>_xll.BFieldInfo($B$331)</f>
        <v>#N/A Requesting Data...</v>
      </c>
      <c r="B331" t="s">
        <v>112</v>
      </c>
      <c r="C331">
        <v>515</v>
      </c>
      <c r="D331">
        <v>513</v>
      </c>
      <c r="E331">
        <v>398</v>
      </c>
      <c r="F331">
        <v>502</v>
      </c>
      <c r="G331">
        <v>468</v>
      </c>
      <c r="H331" t="s">
        <v>115</v>
      </c>
      <c r="I331" t="s">
        <v>115</v>
      </c>
      <c r="J331" t="s">
        <v>115</v>
      </c>
    </row>
    <row r="332" spans="1:10" x14ac:dyDescent="0.25">
      <c r="A332" t="str">
        <f>_xll.BFieldInfo($B$332)</f>
        <v>#N/A Requesting Data...</v>
      </c>
      <c r="B332" t="s">
        <v>113</v>
      </c>
      <c r="C332">
        <v>1199</v>
      </c>
      <c r="D332">
        <v>1076</v>
      </c>
      <c r="E332">
        <v>1007</v>
      </c>
      <c r="F332">
        <v>922</v>
      </c>
      <c r="G332">
        <v>872</v>
      </c>
      <c r="H332">
        <v>814</v>
      </c>
      <c r="I332">
        <v>781</v>
      </c>
      <c r="J332">
        <v>98</v>
      </c>
    </row>
    <row r="333" spans="1:10" x14ac:dyDescent="0.25">
      <c r="A333" t="str">
        <f>_xll.BFieldInfo($B$333)</f>
        <v>#N/A Requesting Data...</v>
      </c>
      <c r="B333" t="s">
        <v>114</v>
      </c>
      <c r="C333">
        <v>2159</v>
      </c>
      <c r="D333">
        <v>2702</v>
      </c>
      <c r="E333">
        <v>250</v>
      </c>
      <c r="F333">
        <v>2022</v>
      </c>
      <c r="G333">
        <v>-531</v>
      </c>
      <c r="H333">
        <v>662</v>
      </c>
      <c r="I333">
        <v>-863</v>
      </c>
      <c r="J333">
        <v>1546</v>
      </c>
    </row>
    <row r="335" spans="1:10" x14ac:dyDescent="0.25">
      <c r="A335" t="s">
        <v>30</v>
      </c>
      <c r="B335" t="s">
        <v>105</v>
      </c>
      <c r="C335" s="2">
        <f>_xll.BDH($A$335,$B$336:$B$344,$B$2,$B$3,"Dir=H","Per=Y","Days=A","Dts=S","Sort=R","cols=8;rows=10")</f>
        <v>43830</v>
      </c>
      <c r="D335" s="2">
        <v>43465</v>
      </c>
      <c r="E335" s="2">
        <v>43100</v>
      </c>
      <c r="F335" s="2">
        <v>42735</v>
      </c>
      <c r="G335" s="2">
        <v>42369</v>
      </c>
      <c r="H335" s="2">
        <v>42004</v>
      </c>
      <c r="I335" s="2">
        <v>41639</v>
      </c>
      <c r="J335" s="2">
        <v>41274</v>
      </c>
    </row>
    <row r="336" spans="1:10" x14ac:dyDescent="0.25">
      <c r="A336" t="str">
        <f>_xll.BFieldInfo($B$336)</f>
        <v>#N/A Requesting Data...</v>
      </c>
      <c r="B336" t="s">
        <v>106</v>
      </c>
      <c r="C336">
        <v>11493</v>
      </c>
      <c r="D336">
        <v>11274</v>
      </c>
      <c r="E336">
        <v>11289</v>
      </c>
      <c r="F336">
        <v>11073</v>
      </c>
      <c r="G336">
        <v>11242</v>
      </c>
      <c r="H336">
        <v>10674</v>
      </c>
      <c r="I336">
        <v>9574</v>
      </c>
      <c r="J336">
        <v>8573</v>
      </c>
    </row>
    <row r="337" spans="1:10" x14ac:dyDescent="0.25">
      <c r="A337" t="str">
        <f>_xll.BFieldInfo($B$337)</f>
        <v>#N/A Requesting Data...</v>
      </c>
      <c r="B337" t="s">
        <v>107</v>
      </c>
      <c r="C337">
        <v>13692</v>
      </c>
      <c r="D337">
        <v>13661</v>
      </c>
      <c r="E337">
        <v>13479</v>
      </c>
      <c r="F337">
        <v>13106</v>
      </c>
      <c r="G337">
        <v>13270</v>
      </c>
      <c r="H337">
        <v>12747</v>
      </c>
      <c r="I337">
        <v>11639</v>
      </c>
      <c r="J337">
        <v>10430</v>
      </c>
    </row>
    <row r="338" spans="1:10" x14ac:dyDescent="0.25">
      <c r="A338" t="str">
        <f>_xll.BFieldInfo($B$338)</f>
        <v>#N/A Requesting Data...</v>
      </c>
      <c r="B338" t="s">
        <v>108</v>
      </c>
      <c r="C338">
        <v>1.0528</v>
      </c>
      <c r="D338">
        <v>0.1951</v>
      </c>
      <c r="E338">
        <v>0.2303</v>
      </c>
      <c r="F338">
        <v>0.28000000000000003</v>
      </c>
      <c r="G338">
        <v>0.3024</v>
      </c>
      <c r="H338">
        <v>0.35599999999999998</v>
      </c>
      <c r="I338">
        <v>0.45960000000000001</v>
      </c>
      <c r="J338">
        <v>0.69989999999999997</v>
      </c>
    </row>
    <row r="339" spans="1:10" x14ac:dyDescent="0.25">
      <c r="A339" t="str">
        <f>_xll.BFieldInfo($B$339)</f>
        <v>#N/A Requesting Data...</v>
      </c>
      <c r="B339" t="s">
        <v>109</v>
      </c>
      <c r="C339">
        <v>8243</v>
      </c>
      <c r="D339">
        <v>8475</v>
      </c>
      <c r="E339">
        <v>7989</v>
      </c>
      <c r="F339">
        <v>7553</v>
      </c>
      <c r="G339">
        <v>8451</v>
      </c>
      <c r="H339">
        <v>8709</v>
      </c>
      <c r="I339">
        <v>8456</v>
      </c>
      <c r="J339">
        <v>7796</v>
      </c>
    </row>
    <row r="340" spans="1:10" x14ac:dyDescent="0.25">
      <c r="A340" t="str">
        <f>_xll.BFieldInfo($B$340)</f>
        <v>#N/A Requesting Data...</v>
      </c>
      <c r="B340" t="s">
        <v>110</v>
      </c>
      <c r="C340">
        <v>14.18</v>
      </c>
      <c r="D340">
        <v>16.14</v>
      </c>
      <c r="E340">
        <v>13.86</v>
      </c>
      <c r="F340">
        <v>10.69</v>
      </c>
      <c r="G340">
        <v>20.07</v>
      </c>
      <c r="H340">
        <v>25.49</v>
      </c>
      <c r="I340">
        <v>35.409999999999997</v>
      </c>
      <c r="J340">
        <v>29.57</v>
      </c>
    </row>
    <row r="341" spans="1:10" x14ac:dyDescent="0.25">
      <c r="A341" t="str">
        <f>_xll.BFieldInfo($B$341)</f>
        <v>#N/A Requesting Data...</v>
      </c>
      <c r="B341" t="s">
        <v>111</v>
      </c>
      <c r="C341">
        <v>-413</v>
      </c>
      <c r="D341">
        <v>-394</v>
      </c>
      <c r="E341">
        <v>-357</v>
      </c>
      <c r="F341">
        <v>-403</v>
      </c>
      <c r="G341">
        <v>-407</v>
      </c>
      <c r="H341">
        <v>-407</v>
      </c>
      <c r="I341">
        <v>-366</v>
      </c>
      <c r="J341">
        <v>-310</v>
      </c>
    </row>
    <row r="342" spans="1:10" x14ac:dyDescent="0.25">
      <c r="A342" t="str">
        <f>_xll.BFieldInfo($B$342)</f>
        <v>#N/A Requesting Data...</v>
      </c>
      <c r="B342" t="s">
        <v>112</v>
      </c>
      <c r="C342">
        <v>481</v>
      </c>
      <c r="D342">
        <v>481</v>
      </c>
      <c r="E342">
        <v>476</v>
      </c>
      <c r="F342">
        <v>437</v>
      </c>
      <c r="G342">
        <v>401</v>
      </c>
      <c r="H342">
        <v>358</v>
      </c>
      <c r="I342">
        <v>304</v>
      </c>
      <c r="J342">
        <v>261</v>
      </c>
    </row>
    <row r="343" spans="1:10" x14ac:dyDescent="0.25">
      <c r="A343" t="str">
        <f>_xll.BFieldInfo($B$343)</f>
        <v>#N/A Requesting Data...</v>
      </c>
      <c r="B343" t="s">
        <v>113</v>
      </c>
      <c r="C343">
        <v>730</v>
      </c>
      <c r="D343">
        <v>845</v>
      </c>
      <c r="E343">
        <v>733</v>
      </c>
      <c r="F343">
        <v>574</v>
      </c>
      <c r="G343">
        <v>1089</v>
      </c>
      <c r="H343">
        <v>1384</v>
      </c>
      <c r="I343">
        <v>1921</v>
      </c>
      <c r="J343">
        <v>1596</v>
      </c>
    </row>
    <row r="344" spans="1:10" x14ac:dyDescent="0.25">
      <c r="A344" t="str">
        <f>_xll.BFieldInfo($B$344)</f>
        <v>#N/A Requesting Data...</v>
      </c>
      <c r="B344" t="s">
        <v>114</v>
      </c>
      <c r="C344">
        <v>1224</v>
      </c>
      <c r="D344">
        <v>943</v>
      </c>
      <c r="E344">
        <v>1264</v>
      </c>
      <c r="F344">
        <v>1010</v>
      </c>
      <c r="G344">
        <v>1404</v>
      </c>
      <c r="H344">
        <v>1848</v>
      </c>
      <c r="I344">
        <v>1309</v>
      </c>
      <c r="J344">
        <v>1135</v>
      </c>
    </row>
    <row r="346" spans="1:10" x14ac:dyDescent="0.25">
      <c r="A346" t="s">
        <v>31</v>
      </c>
      <c r="B346" t="s">
        <v>105</v>
      </c>
      <c r="C346" s="2">
        <f>_xll.BDH($A$346,$B$347:$B$355,$B$2,$B$3,"Dir=H","Per=Y","Days=A","Dts=S","Sort=R","cols=8;rows=10")</f>
        <v>43830</v>
      </c>
      <c r="D346" s="2">
        <v>43465</v>
      </c>
      <c r="E346" s="2">
        <v>43100</v>
      </c>
      <c r="F346" s="2">
        <v>42735</v>
      </c>
      <c r="G346" s="2">
        <v>42369</v>
      </c>
      <c r="H346" s="2">
        <v>42004</v>
      </c>
      <c r="I346" s="2">
        <v>41639</v>
      </c>
      <c r="J346" s="2">
        <v>41274</v>
      </c>
    </row>
    <row r="347" spans="1:10" x14ac:dyDescent="0.25">
      <c r="A347" t="str">
        <f>_xll.BFieldInfo($B$347)</f>
        <v>#N/A Requesting Data...</v>
      </c>
      <c r="B347" t="s">
        <v>106</v>
      </c>
      <c r="C347">
        <v>445.08</v>
      </c>
      <c r="D347">
        <v>298.77100000000002</v>
      </c>
      <c r="E347">
        <v>379.51299999999998</v>
      </c>
      <c r="F347">
        <v>399.13900000000001</v>
      </c>
      <c r="G347">
        <v>375.29700000000003</v>
      </c>
      <c r="H347">
        <v>342.03800000000001</v>
      </c>
      <c r="I347">
        <v>408.16800000000001</v>
      </c>
      <c r="J347">
        <v>387.77600000000001</v>
      </c>
    </row>
    <row r="348" spans="1:10" x14ac:dyDescent="0.25">
      <c r="A348" t="str">
        <f>_xll.BFieldInfo($B$348)</f>
        <v>#N/A Requesting Data...</v>
      </c>
      <c r="B348" t="s">
        <v>107</v>
      </c>
      <c r="C348">
        <v>2322.4009999999998</v>
      </c>
      <c r="D348">
        <v>1648.38</v>
      </c>
      <c r="E348">
        <v>1275.2829999999999</v>
      </c>
      <c r="F348">
        <v>1171.502</v>
      </c>
      <c r="G348">
        <v>1228.9739999999999</v>
      </c>
      <c r="H348">
        <v>925.84799999999996</v>
      </c>
      <c r="I348">
        <v>918.29600000000005</v>
      </c>
      <c r="J348">
        <v>902.649</v>
      </c>
    </row>
    <row r="349" spans="1:10" x14ac:dyDescent="0.25">
      <c r="A349" t="str">
        <f>_xll.BFieldInfo($B$349)</f>
        <v>#N/A Requesting Data...</v>
      </c>
      <c r="B349" t="s">
        <v>108</v>
      </c>
      <c r="C349">
        <v>263.90019999999998</v>
      </c>
      <c r="D349">
        <v>272.47460000000001</v>
      </c>
      <c r="E349">
        <v>115.98650000000001</v>
      </c>
      <c r="F349">
        <v>93.191100000000006</v>
      </c>
      <c r="G349">
        <v>122.69</v>
      </c>
      <c r="H349">
        <v>85.397499999999994</v>
      </c>
      <c r="I349">
        <v>53.132300000000001</v>
      </c>
      <c r="J349">
        <v>55.279299999999999</v>
      </c>
    </row>
    <row r="350" spans="1:10" x14ac:dyDescent="0.25">
      <c r="A350" t="str">
        <f>_xll.BFieldInfo($B$350)</f>
        <v>#N/A Requesting Data...</v>
      </c>
      <c r="B350" t="s">
        <v>109</v>
      </c>
      <c r="C350">
        <v>971.97</v>
      </c>
      <c r="D350">
        <v>840.86099999999999</v>
      </c>
      <c r="E350">
        <v>735.36300000000006</v>
      </c>
      <c r="F350">
        <v>634.03599999999994</v>
      </c>
      <c r="G350">
        <v>542.50300000000004</v>
      </c>
      <c r="H350">
        <v>468.702</v>
      </c>
      <c r="I350">
        <v>467.80200000000002</v>
      </c>
      <c r="J350">
        <v>450.209</v>
      </c>
    </row>
    <row r="351" spans="1:10" x14ac:dyDescent="0.25">
      <c r="A351" t="str">
        <f>_xll.BFieldInfo($B$351)</f>
        <v>#N/A Requesting Data...</v>
      </c>
      <c r="B351" t="s">
        <v>110</v>
      </c>
      <c r="C351">
        <v>2.57</v>
      </c>
      <c r="D351">
        <v>2.4300000000000002</v>
      </c>
      <c r="E351">
        <v>1.98</v>
      </c>
      <c r="F351">
        <v>1.69</v>
      </c>
      <c r="G351">
        <v>1.01</v>
      </c>
      <c r="H351">
        <v>1.3599999999999999</v>
      </c>
      <c r="I351">
        <v>0.99</v>
      </c>
      <c r="J351">
        <v>0.36</v>
      </c>
    </row>
    <row r="352" spans="1:10" x14ac:dyDescent="0.25">
      <c r="A352" t="str">
        <f>_xll.BFieldInfo($B$352)</f>
        <v>#N/A Requesting Data...</v>
      </c>
      <c r="B352" t="s">
        <v>111</v>
      </c>
      <c r="C352">
        <v>-52.360999999999997</v>
      </c>
      <c r="D352">
        <v>-46.134</v>
      </c>
      <c r="E352">
        <v>-39.506</v>
      </c>
      <c r="F352">
        <v>-31.733000000000001</v>
      </c>
      <c r="G352">
        <v>-28.605</v>
      </c>
      <c r="H352">
        <v>-26.632999999999999</v>
      </c>
      <c r="I352">
        <v>-20.399999999999999</v>
      </c>
      <c r="J352">
        <v>0</v>
      </c>
    </row>
    <row r="353" spans="1:10" x14ac:dyDescent="0.25">
      <c r="A353" t="str">
        <f>_xll.BFieldInfo($B$353)</f>
        <v>#N/A Requesting Data...</v>
      </c>
      <c r="B353" t="s">
        <v>112</v>
      </c>
      <c r="C353">
        <v>130.608</v>
      </c>
      <c r="D353">
        <v>92.745999999999995</v>
      </c>
      <c r="E353">
        <v>85.007000000000005</v>
      </c>
      <c r="F353">
        <v>85.588999999999999</v>
      </c>
      <c r="G353">
        <v>83.376000000000005</v>
      </c>
      <c r="H353">
        <v>64.501999999999995</v>
      </c>
      <c r="I353">
        <v>59.079000000000001</v>
      </c>
      <c r="J353">
        <v>59.863</v>
      </c>
    </row>
    <row r="354" spans="1:10" x14ac:dyDescent="0.25">
      <c r="A354" t="str">
        <f>_xll.BFieldInfo($B$354)</f>
        <v>#N/A Requesting Data...</v>
      </c>
      <c r="B354" t="s">
        <v>113</v>
      </c>
      <c r="C354">
        <v>181.12100000000001</v>
      </c>
      <c r="D354">
        <v>168.22800000000001</v>
      </c>
      <c r="E354">
        <v>138.405</v>
      </c>
      <c r="F354">
        <v>115.834</v>
      </c>
      <c r="G354">
        <v>66.343999999999994</v>
      </c>
      <c r="H354">
        <v>91.631</v>
      </c>
      <c r="I354">
        <v>68.215000000000003</v>
      </c>
      <c r="J354">
        <v>25.114999999999998</v>
      </c>
    </row>
    <row r="355" spans="1:10" x14ac:dyDescent="0.25">
      <c r="A355" t="str">
        <f>_xll.BFieldInfo($B$355)</f>
        <v>#N/A Requesting Data...</v>
      </c>
      <c r="B355" t="s">
        <v>114</v>
      </c>
      <c r="C355">
        <v>326.57400000000001</v>
      </c>
      <c r="D355">
        <v>333.27100000000002</v>
      </c>
      <c r="E355">
        <v>277.29000000000002</v>
      </c>
      <c r="F355">
        <v>234.803</v>
      </c>
      <c r="G355">
        <v>206.52</v>
      </c>
      <c r="H355">
        <v>175.64500000000001</v>
      </c>
      <c r="I355">
        <v>156.655</v>
      </c>
      <c r="J355">
        <v>81.016000000000005</v>
      </c>
    </row>
    <row r="357" spans="1:10" x14ac:dyDescent="0.25">
      <c r="A357" t="s">
        <v>32</v>
      </c>
      <c r="B357" t="s">
        <v>105</v>
      </c>
      <c r="C357" s="2">
        <f>_xll.BDH($A$357,$B$358:$B$366,$B$2,$B$3,"Dir=H","Per=Y","Days=A","Dts=S","Sort=R","cols=8;rows=10")</f>
        <v>43830</v>
      </c>
      <c r="D357" s="2">
        <v>43465</v>
      </c>
      <c r="E357" s="2">
        <v>43100</v>
      </c>
      <c r="F357" s="2">
        <v>42735</v>
      </c>
      <c r="G357" s="2">
        <v>42369</v>
      </c>
      <c r="H357" s="2">
        <v>42004</v>
      </c>
      <c r="I357" s="2">
        <v>41639</v>
      </c>
      <c r="J357" s="2">
        <v>41274</v>
      </c>
    </row>
    <row r="358" spans="1:10" x14ac:dyDescent="0.25">
      <c r="A358" t="str">
        <f>_xll.BFieldInfo($B$358)</f>
        <v>#N/A Requesting Data...</v>
      </c>
      <c r="B358" t="s">
        <v>106</v>
      </c>
      <c r="C358">
        <v>6189.4</v>
      </c>
      <c r="D358">
        <v>6041.9</v>
      </c>
      <c r="E358">
        <v>5854</v>
      </c>
      <c r="F358">
        <v>5353.9</v>
      </c>
      <c r="G358">
        <v>4942</v>
      </c>
      <c r="H358">
        <v>5337.7610000000004</v>
      </c>
      <c r="I358">
        <v>5038.5519999999997</v>
      </c>
      <c r="J358">
        <v>4697.6279999999997</v>
      </c>
    </row>
    <row r="359" spans="1:10" x14ac:dyDescent="0.25">
      <c r="A359" t="str">
        <f>_xll.BFieldInfo($B$359)</f>
        <v>#N/A Requesting Data...</v>
      </c>
      <c r="B359" t="s">
        <v>107</v>
      </c>
      <c r="C359">
        <v>102035.2</v>
      </c>
      <c r="D359">
        <v>102898.3</v>
      </c>
      <c r="E359">
        <v>97917.6</v>
      </c>
      <c r="F359">
        <v>96207.2</v>
      </c>
      <c r="G359">
        <v>84115.5</v>
      </c>
      <c r="H359">
        <v>82233.804000000004</v>
      </c>
      <c r="I359">
        <v>72522.122000000003</v>
      </c>
      <c r="J359">
        <v>54820.661999999997</v>
      </c>
    </row>
    <row r="360" spans="1:10" x14ac:dyDescent="0.25">
      <c r="A360" t="str">
        <f>_xll.BFieldInfo($B$360)</f>
        <v>#N/A Requesting Data...</v>
      </c>
      <c r="B360" t="s">
        <v>108</v>
      </c>
      <c r="C360">
        <v>95.964100000000002</v>
      </c>
      <c r="D360">
        <v>141.14930000000001</v>
      </c>
      <c r="E360">
        <v>155.83189999999999</v>
      </c>
      <c r="F360">
        <v>213.84970000000001</v>
      </c>
      <c r="G360">
        <v>121.72199999999999</v>
      </c>
      <c r="H360">
        <v>119.2672</v>
      </c>
      <c r="I360">
        <v>176.90940000000001</v>
      </c>
      <c r="J360">
        <v>124.33450000000001</v>
      </c>
    </row>
    <row r="361" spans="1:10" x14ac:dyDescent="0.25">
      <c r="A361" t="str">
        <f>_xll.BFieldInfo($B$361)</f>
        <v>#N/A Requesting Data...</v>
      </c>
      <c r="B361" t="s">
        <v>109</v>
      </c>
      <c r="C361">
        <v>4108.8</v>
      </c>
      <c r="D361">
        <v>3991.4</v>
      </c>
      <c r="E361">
        <v>3699.6</v>
      </c>
      <c r="F361">
        <v>3185</v>
      </c>
      <c r="G361">
        <v>3033.9</v>
      </c>
      <c r="H361">
        <v>2866.3040000000001</v>
      </c>
      <c r="I361">
        <v>2470.826</v>
      </c>
      <c r="J361">
        <v>2025.3409999999999</v>
      </c>
    </row>
    <row r="362" spans="1:10" x14ac:dyDescent="0.25">
      <c r="A362" t="str">
        <f>_xll.BFieldInfo($B$362)</f>
        <v>#N/A Requesting Data...</v>
      </c>
      <c r="B362" t="s">
        <v>110</v>
      </c>
      <c r="C362">
        <v>2.14</v>
      </c>
      <c r="D362">
        <v>3.37</v>
      </c>
      <c r="E362">
        <v>3.25</v>
      </c>
      <c r="F362">
        <v>2.85</v>
      </c>
      <c r="G362">
        <v>0.55000000000000004</v>
      </c>
      <c r="H362">
        <v>1.6800000000000002</v>
      </c>
      <c r="I362">
        <v>0.88</v>
      </c>
      <c r="J362">
        <v>1.33</v>
      </c>
    </row>
    <row r="363" spans="1:10" x14ac:dyDescent="0.25">
      <c r="A363" t="str">
        <f>_xll.BFieldInfo($B$363)</f>
        <v>#N/A Requesting Data...</v>
      </c>
      <c r="B363" t="s">
        <v>111</v>
      </c>
      <c r="C363">
        <v>-335.7</v>
      </c>
      <c r="D363">
        <v>-313.3</v>
      </c>
      <c r="E363">
        <v>-268.60000000000002</v>
      </c>
      <c r="F363">
        <v>-246.2</v>
      </c>
      <c r="G363">
        <v>-223.8</v>
      </c>
      <c r="H363">
        <v>-133.167</v>
      </c>
      <c r="I363">
        <v>-130.024</v>
      </c>
      <c r="J363">
        <v>-196.39099999999999</v>
      </c>
    </row>
    <row r="364" spans="1:10" x14ac:dyDescent="0.25">
      <c r="A364" t="str">
        <f>_xll.BFieldInfo($B$364)</f>
        <v>#N/A Requesting Data...</v>
      </c>
      <c r="B364" t="s">
        <v>112</v>
      </c>
      <c r="C364">
        <v>349.7</v>
      </c>
      <c r="D364">
        <v>164.1</v>
      </c>
      <c r="E364">
        <v>160.5</v>
      </c>
      <c r="F364">
        <v>140.69999999999999</v>
      </c>
      <c r="G364">
        <v>219.3</v>
      </c>
      <c r="H364">
        <v>208.63399999999999</v>
      </c>
      <c r="I364">
        <v>192.429</v>
      </c>
      <c r="J364">
        <v>169.62299999999999</v>
      </c>
    </row>
    <row r="365" spans="1:10" x14ac:dyDescent="0.25">
      <c r="A365" t="str">
        <f>_xll.BFieldInfo($B$365)</f>
        <v>#N/A Requesting Data...</v>
      </c>
      <c r="B365" t="s">
        <v>113</v>
      </c>
      <c r="C365">
        <v>464.8</v>
      </c>
      <c r="D365">
        <v>735.4</v>
      </c>
      <c r="E365">
        <v>704.8</v>
      </c>
      <c r="F365">
        <v>619.4</v>
      </c>
      <c r="G365">
        <v>121.2</v>
      </c>
      <c r="H365">
        <v>366.20400000000001</v>
      </c>
      <c r="I365">
        <v>187.52600000000001</v>
      </c>
      <c r="J365">
        <v>267.95699999999999</v>
      </c>
    </row>
    <row r="366" spans="1:10" x14ac:dyDescent="0.25">
      <c r="A366" t="str">
        <f>_xll.BFieldInfo($B$366)</f>
        <v>#N/A Requesting Data...</v>
      </c>
      <c r="B366" t="s">
        <v>114</v>
      </c>
      <c r="C366">
        <v>-5055.1000000000004</v>
      </c>
      <c r="D366">
        <v>4567.3</v>
      </c>
      <c r="E366">
        <v>-901.1</v>
      </c>
      <c r="F366">
        <v>1296.9000000000001</v>
      </c>
      <c r="G366">
        <v>-1122.2</v>
      </c>
      <c r="H366">
        <v>-842.74</v>
      </c>
      <c r="I366">
        <v>-1819.1759999999999</v>
      </c>
      <c r="J366">
        <v>1349.894</v>
      </c>
    </row>
    <row r="368" spans="1:10" x14ac:dyDescent="0.25">
      <c r="A368" t="s">
        <v>33</v>
      </c>
      <c r="B368" t="s">
        <v>105</v>
      </c>
      <c r="C368" s="2">
        <f>_xll.BDH($A$368,$B$369:$B$377,$B$2,$B$3,"Dir=H","Per=Y","Days=A","Dts=S","Sort=R","cols=8;rows=10")</f>
        <v>43830</v>
      </c>
      <c r="D368" s="2">
        <v>43465</v>
      </c>
      <c r="E368" s="2">
        <v>43100</v>
      </c>
      <c r="F368" s="2">
        <v>42735</v>
      </c>
      <c r="G368" s="2">
        <v>42369</v>
      </c>
      <c r="H368" s="2">
        <v>42004</v>
      </c>
      <c r="I368" s="2">
        <v>41639</v>
      </c>
      <c r="J368" s="2">
        <v>41274</v>
      </c>
    </row>
    <row r="369" spans="1:10" x14ac:dyDescent="0.25">
      <c r="A369" t="str">
        <f>_xll.BFieldInfo($B$369)</f>
        <v>#N/A Requesting Data...</v>
      </c>
      <c r="B369" t="s">
        <v>106</v>
      </c>
      <c r="C369">
        <v>2700.2</v>
      </c>
      <c r="D369">
        <v>3116.4</v>
      </c>
      <c r="E369">
        <v>3012.2</v>
      </c>
      <c r="F369">
        <v>2870.1</v>
      </c>
      <c r="G369">
        <v>2824.1</v>
      </c>
      <c r="H369">
        <v>2791.1</v>
      </c>
      <c r="I369">
        <v>2967.3</v>
      </c>
      <c r="J369">
        <v>3006.5</v>
      </c>
    </row>
    <row r="370" spans="1:10" x14ac:dyDescent="0.25">
      <c r="A370" t="str">
        <f>_xll.BFieldInfo($B$370)</f>
        <v>#N/A Requesting Data...</v>
      </c>
      <c r="B370" t="s">
        <v>107</v>
      </c>
      <c r="C370">
        <v>8214</v>
      </c>
      <c r="D370">
        <v>6854.3</v>
      </c>
      <c r="E370">
        <v>6630.2</v>
      </c>
      <c r="F370">
        <v>6564.9</v>
      </c>
      <c r="G370">
        <v>6533.2</v>
      </c>
      <c r="H370">
        <v>6879</v>
      </c>
      <c r="I370">
        <v>7274.8</v>
      </c>
      <c r="J370">
        <v>7250.1</v>
      </c>
    </row>
    <row r="371" spans="1:10" x14ac:dyDescent="0.25">
      <c r="A371" t="str">
        <f>_xll.BFieldInfo($B$371)</f>
        <v>#N/A Requesting Data...</v>
      </c>
      <c r="B371" t="s">
        <v>108</v>
      </c>
      <c r="C371">
        <v>123.1279</v>
      </c>
      <c r="D371">
        <v>51.482500000000002</v>
      </c>
      <c r="E371">
        <v>53.987099999999998</v>
      </c>
      <c r="F371">
        <v>56.604300000000002</v>
      </c>
      <c r="G371">
        <v>60.355499999999999</v>
      </c>
      <c r="H371">
        <v>75.414699999999996</v>
      </c>
      <c r="I371">
        <v>74.134699999999995</v>
      </c>
      <c r="J371">
        <v>67.527000000000001</v>
      </c>
    </row>
    <row r="372" spans="1:10" x14ac:dyDescent="0.25">
      <c r="A372" t="str">
        <f>_xll.BFieldInfo($B$372)</f>
        <v>#N/A Requesting Data...</v>
      </c>
      <c r="B372" t="s">
        <v>109</v>
      </c>
      <c r="C372">
        <v>7026</v>
      </c>
      <c r="D372">
        <v>6657.1</v>
      </c>
      <c r="E372">
        <v>6522</v>
      </c>
      <c r="F372">
        <v>6219</v>
      </c>
      <c r="G372">
        <v>6346.1</v>
      </c>
      <c r="H372">
        <v>6510.2</v>
      </c>
      <c r="I372">
        <v>6874</v>
      </c>
      <c r="J372">
        <v>7044.7</v>
      </c>
    </row>
    <row r="373" spans="1:10" x14ac:dyDescent="0.25">
      <c r="A373" t="str">
        <f>_xll.BFieldInfo($B$373)</f>
        <v>#N/A Requesting Data...</v>
      </c>
      <c r="B373" t="s">
        <v>110</v>
      </c>
      <c r="C373">
        <v>1.34</v>
      </c>
      <c r="D373">
        <v>1.22</v>
      </c>
      <c r="E373">
        <v>1.17</v>
      </c>
      <c r="F373">
        <v>0.95</v>
      </c>
      <c r="G373">
        <v>0.77</v>
      </c>
      <c r="H373">
        <v>0.81</v>
      </c>
      <c r="I373">
        <v>0.61</v>
      </c>
      <c r="J373">
        <v>0.52</v>
      </c>
    </row>
    <row r="374" spans="1:10" x14ac:dyDescent="0.25">
      <c r="A374" t="str">
        <f>_xll.BFieldInfo($B$374)</f>
        <v>#N/A Requesting Data...</v>
      </c>
      <c r="B374" t="s">
        <v>111</v>
      </c>
      <c r="C374">
        <v>-933.1</v>
      </c>
      <c r="D374">
        <v>-198.8</v>
      </c>
      <c r="E374">
        <v>-160.5</v>
      </c>
      <c r="F374">
        <v>-144.69999999999999</v>
      </c>
      <c r="G374">
        <v>-131.1</v>
      </c>
      <c r="H374">
        <v>-129.4</v>
      </c>
      <c r="I374">
        <v>-128.19999999999999</v>
      </c>
      <c r="J374">
        <v>0</v>
      </c>
    </row>
    <row r="375" spans="1:10" x14ac:dyDescent="0.25">
      <c r="A375" t="str">
        <f>_xll.BFieldInfo($B$375)</f>
        <v>#N/A Requesting Data...</v>
      </c>
      <c r="B375" t="s">
        <v>112</v>
      </c>
      <c r="C375">
        <v>375.5</v>
      </c>
      <c r="D375">
        <v>305.60000000000002</v>
      </c>
      <c r="E375">
        <v>301.10000000000002</v>
      </c>
      <c r="F375">
        <v>305.89999999999998</v>
      </c>
      <c r="G375">
        <v>308.5</v>
      </c>
      <c r="H375">
        <v>336.8</v>
      </c>
      <c r="I375">
        <v>356.8</v>
      </c>
      <c r="J375">
        <v>378.3</v>
      </c>
    </row>
    <row r="376" spans="1:10" x14ac:dyDescent="0.25">
      <c r="A376" t="str">
        <f>_xll.BFieldInfo($B$376)</f>
        <v>#N/A Requesting Data...</v>
      </c>
      <c r="B376" t="s">
        <v>113</v>
      </c>
      <c r="C376">
        <v>487.5</v>
      </c>
      <c r="D376">
        <v>447.4</v>
      </c>
      <c r="E376">
        <v>426</v>
      </c>
      <c r="F376">
        <v>343.5</v>
      </c>
      <c r="G376">
        <v>280.3</v>
      </c>
      <c r="H376">
        <v>294.8</v>
      </c>
      <c r="I376">
        <v>221.2</v>
      </c>
      <c r="J376">
        <v>190.4</v>
      </c>
    </row>
    <row r="377" spans="1:10" x14ac:dyDescent="0.25">
      <c r="A377" t="str">
        <f>_xll.BFieldInfo($B$377)</f>
        <v>#N/A Requesting Data...</v>
      </c>
      <c r="B377" t="s">
        <v>114</v>
      </c>
      <c r="C377">
        <v>860.3</v>
      </c>
      <c r="D377">
        <v>764</v>
      </c>
      <c r="E377">
        <v>773.7</v>
      </c>
      <c r="F377">
        <v>697.8</v>
      </c>
      <c r="G377">
        <v>679.3</v>
      </c>
      <c r="H377">
        <v>605</v>
      </c>
      <c r="I377">
        <v>680.9</v>
      </c>
      <c r="J377">
        <v>661</v>
      </c>
    </row>
    <row r="379" spans="1:10" x14ac:dyDescent="0.25">
      <c r="A379" t="s">
        <v>34</v>
      </c>
      <c r="B379" t="s">
        <v>105</v>
      </c>
      <c r="C379" s="2">
        <f>_xll.BDH($A$379,$B$380:$B$388,$B$2,$B$3,"Dir=H","Per=Y","Days=A","Dts=S","Sort=R","cols=8;rows=10")</f>
        <v>43830</v>
      </c>
      <c r="D379" s="2">
        <v>43465</v>
      </c>
      <c r="E379" s="2">
        <v>43100</v>
      </c>
      <c r="F379" s="2">
        <v>42735</v>
      </c>
      <c r="G379" s="2">
        <v>42369</v>
      </c>
      <c r="H379" s="2">
        <v>42004</v>
      </c>
      <c r="I379" s="2">
        <v>41639</v>
      </c>
      <c r="J379" s="2">
        <v>41274</v>
      </c>
    </row>
    <row r="380" spans="1:10" x14ac:dyDescent="0.25">
      <c r="A380" t="str">
        <f>_xll.BFieldInfo($B$380)</f>
        <v>#N/A Requesting Data...</v>
      </c>
      <c r="B380" t="s">
        <v>106</v>
      </c>
      <c r="C380">
        <v>3735.3</v>
      </c>
      <c r="D380">
        <v>3364.6</v>
      </c>
      <c r="E380">
        <v>3332.5</v>
      </c>
      <c r="F380">
        <v>2294.3000000000002</v>
      </c>
      <c r="G380">
        <v>1976.162</v>
      </c>
      <c r="H380">
        <v>1750.4939999999999</v>
      </c>
      <c r="I380">
        <v>1555.1220000000001</v>
      </c>
      <c r="J380">
        <v>1331.7619999999999</v>
      </c>
    </row>
    <row r="381" spans="1:10" x14ac:dyDescent="0.25">
      <c r="A381" t="str">
        <f>_xll.BFieldInfo($B$381)</f>
        <v>#N/A Requesting Data...</v>
      </c>
      <c r="B381" t="s">
        <v>107</v>
      </c>
      <c r="C381">
        <v>4934.3999999999996</v>
      </c>
      <c r="D381">
        <v>4495.5</v>
      </c>
      <c r="E381">
        <v>4125.8999999999996</v>
      </c>
      <c r="F381">
        <v>5426.8</v>
      </c>
      <c r="G381">
        <v>3639.9960000000001</v>
      </c>
      <c r="H381">
        <v>3208.3119999999999</v>
      </c>
      <c r="I381">
        <v>3069.364</v>
      </c>
      <c r="J381">
        <v>3152.3609999999999</v>
      </c>
    </row>
    <row r="382" spans="1:10" x14ac:dyDescent="0.25">
      <c r="A382" t="str">
        <f>_xll.BFieldInfo($B$382)</f>
        <v>#N/A Requesting Data...</v>
      </c>
      <c r="B382" t="s">
        <v>108</v>
      </c>
      <c r="C382">
        <v>17.214099999999998</v>
      </c>
      <c r="D382">
        <v>18.0824</v>
      </c>
      <c r="E382">
        <v>8.0809999999999995</v>
      </c>
      <c r="F382">
        <v>90.598399999999998</v>
      </c>
      <c r="G382">
        <v>39.841299999999997</v>
      </c>
      <c r="H382">
        <v>38.982300000000002</v>
      </c>
      <c r="I382">
        <v>45.3474</v>
      </c>
      <c r="J382">
        <v>71.582899999999995</v>
      </c>
    </row>
    <row r="383" spans="1:10" x14ac:dyDescent="0.25">
      <c r="A383" t="str">
        <f>_xll.BFieldInfo($B$383)</f>
        <v>#N/A Requesting Data...</v>
      </c>
      <c r="B383" t="s">
        <v>109</v>
      </c>
      <c r="C383">
        <v>1915.7</v>
      </c>
      <c r="D383">
        <v>1649.2</v>
      </c>
      <c r="E383">
        <v>1383.3</v>
      </c>
      <c r="F383">
        <v>1267.4000000000001</v>
      </c>
      <c r="G383">
        <v>3945.1579999999999</v>
      </c>
      <c r="H383">
        <v>3670.922</v>
      </c>
      <c r="I383">
        <v>3664.1529999999998</v>
      </c>
      <c r="J383">
        <v>3608.018</v>
      </c>
    </row>
    <row r="384" spans="1:10" x14ac:dyDescent="0.25">
      <c r="A384" t="str">
        <f>_xll.BFieldInfo($B$384)</f>
        <v>#N/A Requesting Data...</v>
      </c>
      <c r="B384" t="s">
        <v>110</v>
      </c>
      <c r="C384">
        <v>2.4500000000000002</v>
      </c>
      <c r="D384">
        <v>2.35</v>
      </c>
      <c r="E384">
        <v>17.7</v>
      </c>
      <c r="F384">
        <v>3.6593</v>
      </c>
      <c r="G384">
        <v>4.6470000000000002</v>
      </c>
      <c r="H384">
        <v>4.391</v>
      </c>
      <c r="I384">
        <v>4.5709999999999997</v>
      </c>
      <c r="J384">
        <v>3.94</v>
      </c>
    </row>
    <row r="385" spans="1:10" x14ac:dyDescent="0.25">
      <c r="A385" t="str">
        <f>_xll.BFieldInfo($B$385)</f>
        <v>#N/A Requesting Data...</v>
      </c>
      <c r="B385" t="s">
        <v>111</v>
      </c>
      <c r="C385">
        <v>-174.7</v>
      </c>
      <c r="D385">
        <v>-174.6</v>
      </c>
      <c r="E385">
        <v>-129.9</v>
      </c>
      <c r="F385">
        <v>-116.5</v>
      </c>
      <c r="G385">
        <v>-102.42400000000001</v>
      </c>
      <c r="H385">
        <v>-129.453</v>
      </c>
      <c r="I385">
        <v>-92.587999999999994</v>
      </c>
      <c r="J385">
        <v>-92.564999999999998</v>
      </c>
    </row>
    <row r="386" spans="1:10" x14ac:dyDescent="0.25">
      <c r="A386" t="str">
        <f>_xll.BFieldInfo($B$386)</f>
        <v>#N/A Requesting Data...</v>
      </c>
      <c r="B386" t="s">
        <v>112</v>
      </c>
      <c r="C386">
        <v>215</v>
      </c>
      <c r="D386">
        <v>164.1</v>
      </c>
      <c r="E386">
        <v>146</v>
      </c>
      <c r="F386">
        <v>85.8</v>
      </c>
      <c r="G386">
        <v>86.599000000000004</v>
      </c>
      <c r="H386">
        <v>76.626999999999995</v>
      </c>
      <c r="I386">
        <v>75.673000000000002</v>
      </c>
      <c r="J386">
        <v>76.052999999999997</v>
      </c>
    </row>
    <row r="387" spans="1:10" x14ac:dyDescent="0.25">
      <c r="A387" t="str">
        <f>_xll.BFieldInfo($B$387)</f>
        <v>#N/A Requesting Data...</v>
      </c>
      <c r="B387" t="s">
        <v>113</v>
      </c>
      <c r="C387">
        <v>159.1</v>
      </c>
      <c r="D387">
        <v>152.4</v>
      </c>
      <c r="E387">
        <v>1147.0999999999999</v>
      </c>
      <c r="F387">
        <v>237</v>
      </c>
      <c r="G387">
        <v>301.06</v>
      </c>
      <c r="H387">
        <v>284.452</v>
      </c>
      <c r="I387">
        <v>296.16199999999998</v>
      </c>
      <c r="J387">
        <v>255.12799999999999</v>
      </c>
    </row>
    <row r="388" spans="1:10" x14ac:dyDescent="0.25">
      <c r="A388" t="str">
        <f>_xll.BFieldInfo($B$388)</f>
        <v>#N/A Requesting Data...</v>
      </c>
      <c r="B388" t="s">
        <v>114</v>
      </c>
      <c r="C388">
        <v>524.79999999999995</v>
      </c>
      <c r="D388">
        <v>193.8</v>
      </c>
      <c r="E388">
        <v>60.3</v>
      </c>
      <c r="F388">
        <v>258.60000000000002</v>
      </c>
      <c r="G388">
        <v>522.202</v>
      </c>
      <c r="H388">
        <v>355.84399999999999</v>
      </c>
      <c r="I388">
        <v>329.04599999999999</v>
      </c>
      <c r="J388">
        <v>291.69600000000003</v>
      </c>
    </row>
    <row r="390" spans="1:10" x14ac:dyDescent="0.25">
      <c r="A390" t="s">
        <v>35</v>
      </c>
      <c r="B390" t="s">
        <v>105</v>
      </c>
      <c r="C390" s="2">
        <f>_xll.BDH($A$390,$B$391:$B$399,$B$2,$B$3,"Dir=H","Per=Y","Days=A","Dts=S","Sort=R","cols=8;rows=10")</f>
        <v>43830</v>
      </c>
      <c r="D390" s="2">
        <v>43465</v>
      </c>
      <c r="E390" s="2">
        <v>43100</v>
      </c>
      <c r="F390" s="2">
        <v>42735</v>
      </c>
      <c r="G390" s="2">
        <v>42369</v>
      </c>
      <c r="H390" s="2">
        <v>42004</v>
      </c>
      <c r="I390" s="2">
        <v>41639</v>
      </c>
      <c r="J390" s="2">
        <v>41274</v>
      </c>
    </row>
    <row r="391" spans="1:10" x14ac:dyDescent="0.25">
      <c r="A391" t="str">
        <f>_xll.BFieldInfo($B$391)</f>
        <v>#N/A Requesting Data...</v>
      </c>
      <c r="B391" t="s">
        <v>106</v>
      </c>
      <c r="C391">
        <v>3948</v>
      </c>
      <c r="D391">
        <v>3589</v>
      </c>
      <c r="E391">
        <v>3582</v>
      </c>
      <c r="F391">
        <v>3722</v>
      </c>
      <c r="G391">
        <v>3346</v>
      </c>
      <c r="H391">
        <v>3839</v>
      </c>
      <c r="I391">
        <v>3557</v>
      </c>
      <c r="J391">
        <v>3699</v>
      </c>
    </row>
    <row r="392" spans="1:10" x14ac:dyDescent="0.25">
      <c r="A392" t="str">
        <f>_xll.BFieldInfo($B$392)</f>
        <v>#N/A Requesting Data...</v>
      </c>
      <c r="B392" t="s">
        <v>107</v>
      </c>
      <c r="C392">
        <v>10571</v>
      </c>
      <c r="D392">
        <v>9718</v>
      </c>
      <c r="E392">
        <v>9890</v>
      </c>
      <c r="F392">
        <v>10099</v>
      </c>
      <c r="G392">
        <v>9596</v>
      </c>
      <c r="H392">
        <v>9436</v>
      </c>
      <c r="I392">
        <v>9329</v>
      </c>
      <c r="J392">
        <v>9614</v>
      </c>
    </row>
    <row r="393" spans="1:10" x14ac:dyDescent="0.25">
      <c r="A393" t="str">
        <f>_xll.BFieldInfo($B$393)</f>
        <v>#N/A Requesting Data...</v>
      </c>
      <c r="B393" t="s">
        <v>108</v>
      </c>
      <c r="C393">
        <v>55.977699999999999</v>
      </c>
      <c r="D393">
        <v>49.484499999999997</v>
      </c>
      <c r="E393">
        <v>54.606400000000001</v>
      </c>
      <c r="F393">
        <v>54.137599999999999</v>
      </c>
      <c r="G393">
        <v>65.331699999999998</v>
      </c>
      <c r="H393">
        <v>43.474899999999998</v>
      </c>
      <c r="I393">
        <v>57.885899999999999</v>
      </c>
      <c r="J393">
        <v>56.150300000000001</v>
      </c>
    </row>
    <row r="394" spans="1:10" x14ac:dyDescent="0.25">
      <c r="A394" t="str">
        <f>_xll.BFieldInfo($B$394)</f>
        <v>#N/A Requesting Data...</v>
      </c>
      <c r="B394" t="s">
        <v>109</v>
      </c>
      <c r="C394">
        <v>23427</v>
      </c>
      <c r="D394">
        <v>23867</v>
      </c>
      <c r="E394">
        <v>23660</v>
      </c>
      <c r="F394">
        <v>22708</v>
      </c>
      <c r="G394">
        <v>22010</v>
      </c>
      <c r="H394">
        <v>20000</v>
      </c>
      <c r="I394">
        <v>19503</v>
      </c>
      <c r="J394">
        <v>20536</v>
      </c>
    </row>
    <row r="395" spans="1:10" x14ac:dyDescent="0.25">
      <c r="A395" t="str">
        <f>_xll.BFieldInfo($B$395)</f>
        <v>#N/A Requesting Data...</v>
      </c>
      <c r="B395" t="s">
        <v>110</v>
      </c>
      <c r="C395">
        <v>4.4800000000000004</v>
      </c>
      <c r="D395">
        <v>2.77</v>
      </c>
      <c r="E395">
        <v>4.67</v>
      </c>
      <c r="F395">
        <v>4.24</v>
      </c>
      <c r="G395">
        <v>0.05</v>
      </c>
      <c r="H395">
        <v>3.62</v>
      </c>
      <c r="I395">
        <v>3.09</v>
      </c>
      <c r="J395">
        <v>2</v>
      </c>
    </row>
    <row r="396" spans="1:10" x14ac:dyDescent="0.25">
      <c r="A396" t="str">
        <f>_xll.BFieldInfo($B$396)</f>
        <v>#N/A Requesting Data...</v>
      </c>
      <c r="B396" t="s">
        <v>111</v>
      </c>
      <c r="C396">
        <v>-360</v>
      </c>
      <c r="D396">
        <v>-350</v>
      </c>
      <c r="E396">
        <v>-374</v>
      </c>
      <c r="F396">
        <v>-372</v>
      </c>
      <c r="G396">
        <v>-348</v>
      </c>
      <c r="H396">
        <v>-291</v>
      </c>
      <c r="I396">
        <v>-266</v>
      </c>
      <c r="J396">
        <v>-256</v>
      </c>
    </row>
    <row r="397" spans="1:10" x14ac:dyDescent="0.25">
      <c r="A397" t="str">
        <f>_xll.BFieldInfo($B$397)</f>
        <v>#N/A Requesting Data...</v>
      </c>
      <c r="B397" t="s">
        <v>112</v>
      </c>
      <c r="C397">
        <v>171</v>
      </c>
      <c r="D397">
        <v>138</v>
      </c>
      <c r="E397">
        <v>109</v>
      </c>
      <c r="F397">
        <v>119</v>
      </c>
      <c r="G397">
        <v>135</v>
      </c>
      <c r="H397">
        <v>129</v>
      </c>
      <c r="I397">
        <v>143</v>
      </c>
      <c r="J397">
        <v>155</v>
      </c>
    </row>
    <row r="398" spans="1:10" x14ac:dyDescent="0.25">
      <c r="A398" t="str">
        <f>_xll.BFieldInfo($B$398)</f>
        <v>#N/A Requesting Data...</v>
      </c>
      <c r="B398" t="s">
        <v>113</v>
      </c>
      <c r="C398">
        <v>727</v>
      </c>
      <c r="D398">
        <v>458</v>
      </c>
      <c r="E398">
        <v>788</v>
      </c>
      <c r="F398">
        <v>723</v>
      </c>
      <c r="G398">
        <v>8</v>
      </c>
      <c r="H398">
        <v>638</v>
      </c>
      <c r="I398">
        <v>557</v>
      </c>
      <c r="J398">
        <v>377</v>
      </c>
    </row>
    <row r="399" spans="1:10" x14ac:dyDescent="0.25">
      <c r="A399" t="str">
        <f>_xll.BFieldInfo($B$399)</f>
        <v>#N/A Requesting Data...</v>
      </c>
      <c r="B399" t="s">
        <v>114</v>
      </c>
      <c r="C399">
        <v>880</v>
      </c>
      <c r="D399">
        <v>727</v>
      </c>
      <c r="E399">
        <v>730</v>
      </c>
      <c r="F399">
        <v>687</v>
      </c>
      <c r="G399">
        <v>799</v>
      </c>
      <c r="H399">
        <v>785</v>
      </c>
      <c r="I399">
        <v>520</v>
      </c>
      <c r="J399">
        <v>579</v>
      </c>
    </row>
    <row r="401" spans="1:10" x14ac:dyDescent="0.25">
      <c r="A401" t="s">
        <v>36</v>
      </c>
      <c r="B401" t="s">
        <v>105</v>
      </c>
      <c r="C401" s="2">
        <f>_xll.BDH($A$401,$B$402:$B$410,$B$2,$B$3,"Dir=H","Per=Y","Days=A","Dts=S","Sort=R","cols=8;rows=10")</f>
        <v>43830</v>
      </c>
      <c r="D401" s="2">
        <v>43465</v>
      </c>
      <c r="E401" s="2">
        <v>43100</v>
      </c>
      <c r="F401" s="2">
        <v>42735</v>
      </c>
      <c r="G401" s="2">
        <v>42369</v>
      </c>
      <c r="H401" s="2">
        <v>42004</v>
      </c>
      <c r="I401" s="2">
        <v>41639</v>
      </c>
      <c r="J401" s="2">
        <v>41274</v>
      </c>
    </row>
    <row r="402" spans="1:10" x14ac:dyDescent="0.25">
      <c r="A402" t="str">
        <f>_xll.BFieldInfo($B$402)</f>
        <v>#N/A Requesting Data...</v>
      </c>
      <c r="B402" t="s">
        <v>106</v>
      </c>
      <c r="C402">
        <v>6715.6</v>
      </c>
      <c r="D402">
        <v>6008.1</v>
      </c>
      <c r="E402">
        <v>6409.2</v>
      </c>
      <c r="F402">
        <v>5773.7</v>
      </c>
      <c r="G402">
        <v>5453.7</v>
      </c>
      <c r="H402">
        <v>5831</v>
      </c>
      <c r="I402">
        <v>4906.3999999999996</v>
      </c>
      <c r="J402">
        <v>4641.2</v>
      </c>
    </row>
    <row r="403" spans="1:10" x14ac:dyDescent="0.25">
      <c r="A403" t="str">
        <f>_xll.BFieldInfo($B$403)</f>
        <v>#N/A Requesting Data...</v>
      </c>
      <c r="B403" t="s">
        <v>107</v>
      </c>
      <c r="C403">
        <v>87017.8</v>
      </c>
      <c r="D403">
        <v>80854.8</v>
      </c>
      <c r="E403">
        <v>84523.9</v>
      </c>
      <c r="F403">
        <v>80614.3</v>
      </c>
      <c r="G403">
        <v>78782.3</v>
      </c>
      <c r="H403">
        <v>79342.3</v>
      </c>
      <c r="I403">
        <v>75696.899999999994</v>
      </c>
      <c r="J403">
        <v>73777.7</v>
      </c>
    </row>
    <row r="404" spans="1:10" x14ac:dyDescent="0.25">
      <c r="A404" t="str">
        <f>_xll.BFieldInfo($B$404)</f>
        <v>#N/A Requesting Data...</v>
      </c>
      <c r="B404" t="s">
        <v>108</v>
      </c>
      <c r="C404">
        <v>35.261200000000002</v>
      </c>
      <c r="D404">
        <v>29.035799999999998</v>
      </c>
      <c r="E404">
        <v>27.1937</v>
      </c>
      <c r="F404">
        <v>25.467199999999998</v>
      </c>
      <c r="G404">
        <v>31.314499999999999</v>
      </c>
      <c r="H404">
        <v>29.195699999999999</v>
      </c>
      <c r="I404">
        <v>34.599699999999999</v>
      </c>
      <c r="J404">
        <v>43.471499999999999</v>
      </c>
    </row>
    <row r="405" spans="1:10" x14ac:dyDescent="0.25">
      <c r="A405" t="str">
        <f>_xll.BFieldInfo($B$405)</f>
        <v>#N/A Requesting Data...</v>
      </c>
      <c r="B405" t="s">
        <v>109</v>
      </c>
      <c r="C405">
        <v>9506.7000000000007</v>
      </c>
      <c r="D405">
        <v>7989.3</v>
      </c>
      <c r="E405">
        <v>8721</v>
      </c>
      <c r="F405">
        <v>8499.7999999999993</v>
      </c>
      <c r="G405">
        <v>8779.9</v>
      </c>
      <c r="H405">
        <v>9835.2999999999993</v>
      </c>
      <c r="I405">
        <v>9267.6</v>
      </c>
      <c r="J405">
        <v>8769.9</v>
      </c>
    </row>
    <row r="406" spans="1:10" x14ac:dyDescent="0.25">
      <c r="A406" t="str">
        <f>_xll.BFieldInfo($B$406)</f>
        <v>#N/A Requesting Data...</v>
      </c>
      <c r="B406" t="s">
        <v>110</v>
      </c>
      <c r="C406">
        <v>15.02</v>
      </c>
      <c r="D406">
        <v>11.14</v>
      </c>
      <c r="E406">
        <v>11.5</v>
      </c>
      <c r="F406">
        <v>11.53</v>
      </c>
      <c r="G406">
        <v>10.96</v>
      </c>
      <c r="H406">
        <v>15.15</v>
      </c>
      <c r="I406">
        <v>9.65</v>
      </c>
      <c r="J406">
        <v>10.24</v>
      </c>
    </row>
    <row r="407" spans="1:10" x14ac:dyDescent="0.25">
      <c r="A407" t="str">
        <f>_xll.BFieldInfo($B$407)</f>
        <v>#N/A Requesting Data...</v>
      </c>
      <c r="B407" t="s">
        <v>111</v>
      </c>
      <c r="C407">
        <v>-278.60000000000002</v>
      </c>
      <c r="D407">
        <v>-264</v>
      </c>
      <c r="E407">
        <v>-248.5</v>
      </c>
      <c r="F407">
        <v>-232</v>
      </c>
      <c r="G407">
        <v>-234.7</v>
      </c>
      <c r="H407">
        <v>-223.6</v>
      </c>
      <c r="I407">
        <v>-211.8</v>
      </c>
      <c r="J407">
        <v>-211.7</v>
      </c>
    </row>
    <row r="408" spans="1:10" x14ac:dyDescent="0.25">
      <c r="A408" t="str">
        <f>_xll.BFieldInfo($B$408)</f>
        <v>#N/A Requesting Data...</v>
      </c>
      <c r="B408" t="s">
        <v>112</v>
      </c>
      <c r="C408">
        <v>90.8</v>
      </c>
      <c r="D408">
        <v>67.099999999999994</v>
      </c>
      <c r="E408">
        <v>82.7</v>
      </c>
      <c r="F408">
        <v>63.1</v>
      </c>
      <c r="G408">
        <v>70.400000000000006</v>
      </c>
      <c r="H408">
        <v>135.30000000000001</v>
      </c>
      <c r="I408">
        <v>98.9</v>
      </c>
      <c r="J408">
        <v>109.5</v>
      </c>
    </row>
    <row r="409" spans="1:10" x14ac:dyDescent="0.25">
      <c r="A409" t="str">
        <f>_xll.BFieldInfo($B$409)</f>
        <v>#N/A Requesting Data...</v>
      </c>
      <c r="B409" t="s">
        <v>113</v>
      </c>
      <c r="C409">
        <v>694.2</v>
      </c>
      <c r="D409">
        <v>523.20000000000005</v>
      </c>
      <c r="E409">
        <v>548</v>
      </c>
      <c r="F409">
        <v>534.79999999999995</v>
      </c>
      <c r="G409">
        <v>512.1</v>
      </c>
      <c r="H409">
        <v>710.7</v>
      </c>
      <c r="I409">
        <v>452.6</v>
      </c>
      <c r="J409">
        <v>479.5</v>
      </c>
    </row>
    <row r="410" spans="1:10" x14ac:dyDescent="0.25">
      <c r="A410" t="str">
        <f>_xll.BFieldInfo($B$410)</f>
        <v>#N/A Requesting Data...</v>
      </c>
      <c r="B410" t="s">
        <v>114</v>
      </c>
      <c r="C410">
        <v>409.9</v>
      </c>
      <c r="D410">
        <v>1103.2</v>
      </c>
      <c r="E410">
        <v>543.20000000000005</v>
      </c>
      <c r="F410">
        <v>688.8</v>
      </c>
      <c r="G410">
        <v>332.1</v>
      </c>
      <c r="H410">
        <v>43.1</v>
      </c>
      <c r="I410">
        <v>590</v>
      </c>
      <c r="J410">
        <v>530.79999999999995</v>
      </c>
    </row>
    <row r="412" spans="1:10" x14ac:dyDescent="0.25">
      <c r="A412" t="s">
        <v>37</v>
      </c>
      <c r="B412" t="s">
        <v>105</v>
      </c>
      <c r="C412" s="2">
        <f>_xll.BDH($A$412,$B$413:$B$421,$B$2,$B$3,"Dir=H","Per=Y","Days=A","Dts=S","Sort=R","cols=8;rows=10")</f>
        <v>43830</v>
      </c>
      <c r="D412" s="2">
        <v>43465</v>
      </c>
      <c r="E412" s="2">
        <v>43100</v>
      </c>
      <c r="F412" s="2">
        <v>42735</v>
      </c>
      <c r="G412" s="2">
        <v>42369</v>
      </c>
      <c r="H412" s="2">
        <v>42004</v>
      </c>
      <c r="I412" s="2">
        <v>41639</v>
      </c>
      <c r="J412" s="2">
        <v>41274</v>
      </c>
    </row>
    <row r="413" spans="1:10" x14ac:dyDescent="0.25">
      <c r="A413" t="str">
        <f>_xll.BFieldInfo($B$413)</f>
        <v>#N/A Requesting Data...</v>
      </c>
      <c r="B413" t="s">
        <v>106</v>
      </c>
      <c r="C413">
        <v>5459.1869999999999</v>
      </c>
      <c r="D413">
        <v>5145.1099999999997</v>
      </c>
      <c r="E413">
        <v>4777.47</v>
      </c>
      <c r="F413">
        <v>4746.28</v>
      </c>
      <c r="G413">
        <v>4955.9660000000003</v>
      </c>
      <c r="H413">
        <v>4201.8010000000004</v>
      </c>
      <c r="I413">
        <v>4107.3450000000003</v>
      </c>
      <c r="J413">
        <v>3913.895</v>
      </c>
    </row>
    <row r="414" spans="1:10" x14ac:dyDescent="0.25">
      <c r="A414" t="str">
        <f>_xll.BFieldInfo($B$414)</f>
        <v>#N/A Requesting Data...</v>
      </c>
      <c r="B414" t="s">
        <v>107</v>
      </c>
      <c r="C414">
        <v>12300.904</v>
      </c>
      <c r="D414">
        <v>11709.332</v>
      </c>
      <c r="E414">
        <v>11095.084000000001</v>
      </c>
      <c r="F414">
        <v>10558.026</v>
      </c>
      <c r="G414">
        <v>10690.565000000001</v>
      </c>
      <c r="H414">
        <v>10602.073</v>
      </c>
      <c r="I414">
        <v>10512.177</v>
      </c>
      <c r="J414">
        <v>9237.0259999999998</v>
      </c>
    </row>
    <row r="415" spans="1:10" x14ac:dyDescent="0.25">
      <c r="A415" t="str">
        <f>_xll.BFieldInfo($B$415)</f>
        <v>#N/A Requesting Data...</v>
      </c>
      <c r="B415" t="s">
        <v>108</v>
      </c>
      <c r="C415">
        <v>98.520700000000005</v>
      </c>
      <c r="D415">
        <v>98.664599999999993</v>
      </c>
      <c r="E415">
        <v>101.5296</v>
      </c>
      <c r="F415">
        <v>94.466499999999996</v>
      </c>
      <c r="G415">
        <v>85.989099999999993</v>
      </c>
      <c r="H415">
        <v>118.1832</v>
      </c>
      <c r="I415">
        <v>123.08450000000001</v>
      </c>
      <c r="J415">
        <v>105.3961</v>
      </c>
    </row>
    <row r="416" spans="1:10" x14ac:dyDescent="0.25">
      <c r="A416" t="str">
        <f>_xll.BFieldInfo($B$416)</f>
        <v>#N/A Requesting Data...</v>
      </c>
      <c r="B416" t="s">
        <v>109</v>
      </c>
      <c r="C416">
        <v>1258.847</v>
      </c>
      <c r="D416">
        <v>1214.1099999999999</v>
      </c>
      <c r="E416">
        <v>1154.796</v>
      </c>
      <c r="F416">
        <v>1049.4690000000001</v>
      </c>
      <c r="G416">
        <v>995.21</v>
      </c>
      <c r="H416">
        <v>852.67200000000003</v>
      </c>
      <c r="I416">
        <v>764.65200000000004</v>
      </c>
      <c r="J416">
        <v>584.63400000000001</v>
      </c>
    </row>
    <row r="417" spans="1:10" x14ac:dyDescent="0.25">
      <c r="A417" t="str">
        <f>_xll.BFieldInfo($B$417)</f>
        <v>#N/A Requesting Data...</v>
      </c>
      <c r="B417" t="s">
        <v>110</v>
      </c>
      <c r="C417">
        <v>8</v>
      </c>
      <c r="D417">
        <v>4.2699999999999996</v>
      </c>
      <c r="E417">
        <v>4.2374000000000001</v>
      </c>
      <c r="F417">
        <v>4.3762999999999996</v>
      </c>
      <c r="G417">
        <v>5.2595000000000001</v>
      </c>
      <c r="H417">
        <v>4.6273</v>
      </c>
      <c r="I417">
        <v>5.5880999999999998</v>
      </c>
      <c r="J417">
        <v>5.5587</v>
      </c>
    </row>
    <row r="418" spans="1:10" x14ac:dyDescent="0.25">
      <c r="A418" t="str">
        <f>_xll.BFieldInfo($B$418)</f>
        <v>#N/A Requesting Data...</v>
      </c>
      <c r="B418" t="s">
        <v>111</v>
      </c>
      <c r="C418">
        <v>-288.59100000000001</v>
      </c>
      <c r="D418">
        <v>-271.61799999999999</v>
      </c>
      <c r="E418">
        <v>-264.471</v>
      </c>
      <c r="F418">
        <v>-259.608</v>
      </c>
      <c r="G418">
        <v>-235.61099999999999</v>
      </c>
      <c r="H418">
        <v>-217.80099999999999</v>
      </c>
      <c r="I418">
        <v>-217.77500000000001</v>
      </c>
      <c r="J418">
        <v>-196.36699999999999</v>
      </c>
    </row>
    <row r="419" spans="1:10" x14ac:dyDescent="0.25">
      <c r="A419" t="str">
        <f>_xll.BFieldInfo($B$419)</f>
        <v>#N/A Requesting Data...</v>
      </c>
      <c r="B419" t="s">
        <v>112</v>
      </c>
      <c r="C419">
        <v>25.001999999999999</v>
      </c>
      <c r="D419">
        <v>22.611999999999998</v>
      </c>
      <c r="E419">
        <v>16.475999999999999</v>
      </c>
      <c r="F419">
        <v>23.960999999999999</v>
      </c>
      <c r="G419">
        <v>28.97</v>
      </c>
      <c r="H419">
        <v>35.091999999999999</v>
      </c>
      <c r="I419">
        <v>26.495000000000001</v>
      </c>
      <c r="J419">
        <v>17.116</v>
      </c>
    </row>
    <row r="420" spans="1:10" x14ac:dyDescent="0.25">
      <c r="A420" t="str">
        <f>_xll.BFieldInfo($B$420)</f>
        <v>#N/A Requesting Data...</v>
      </c>
      <c r="B420" t="s">
        <v>113</v>
      </c>
      <c r="C420">
        <v>607.58600000000001</v>
      </c>
      <c r="D420">
        <v>310.31599999999997</v>
      </c>
      <c r="E420">
        <v>305.33</v>
      </c>
      <c r="F420">
        <v>312.09300000000002</v>
      </c>
      <c r="G420">
        <v>355.90499999999997</v>
      </c>
      <c r="H420">
        <v>285.76299999999998</v>
      </c>
      <c r="I420">
        <v>343.86900000000003</v>
      </c>
      <c r="J420">
        <v>311.29899999999998</v>
      </c>
    </row>
    <row r="421" spans="1:10" x14ac:dyDescent="0.25">
      <c r="A421" t="str">
        <f>_xll.BFieldInfo($B$421)</f>
        <v>#N/A Requesting Data...</v>
      </c>
      <c r="B421" t="s">
        <v>114</v>
      </c>
      <c r="C421">
        <v>338.11900000000003</v>
      </c>
      <c r="D421">
        <v>262.85300000000001</v>
      </c>
      <c r="E421">
        <v>384.286</v>
      </c>
      <c r="F421">
        <v>190.703</v>
      </c>
      <c r="G421">
        <v>286.55200000000002</v>
      </c>
      <c r="H421">
        <v>625.91600000000005</v>
      </c>
      <c r="I421">
        <v>-189.06</v>
      </c>
      <c r="J421">
        <v>96.858999999999995</v>
      </c>
    </row>
    <row r="423" spans="1:10" x14ac:dyDescent="0.25">
      <c r="A423" t="s">
        <v>38</v>
      </c>
      <c r="B423" t="s">
        <v>105</v>
      </c>
      <c r="C423" s="2">
        <f>_xll.BDH($A$423,$B$424:$B$432,$B$2,$B$3,"Dir=H","Per=Y","Days=A","Dts=S","Sort=R","cols=8;rows=10")</f>
        <v>43830</v>
      </c>
      <c r="D423" s="2">
        <v>43465</v>
      </c>
      <c r="E423" s="2">
        <v>43100</v>
      </c>
      <c r="F423" s="2">
        <v>42735</v>
      </c>
      <c r="G423" s="2">
        <v>42369</v>
      </c>
      <c r="H423" s="2">
        <v>42004</v>
      </c>
      <c r="I423" s="2">
        <v>41639</v>
      </c>
      <c r="J423" s="2">
        <v>41274</v>
      </c>
    </row>
    <row r="424" spans="1:10" x14ac:dyDescent="0.25">
      <c r="A424" t="str">
        <f>_xll.BFieldInfo($B$424)</f>
        <v>#N/A Requesting Data...</v>
      </c>
      <c r="B424" t="s">
        <v>106</v>
      </c>
      <c r="C424">
        <v>23214.9</v>
      </c>
      <c r="D424">
        <v>19870.7</v>
      </c>
      <c r="E424">
        <v>20943.5</v>
      </c>
      <c r="F424">
        <v>17493.099999999999</v>
      </c>
      <c r="G424">
        <v>15669.9</v>
      </c>
      <c r="H424">
        <v>17040.900000000001</v>
      </c>
      <c r="I424">
        <v>16639.599999999999</v>
      </c>
      <c r="J424">
        <v>15999.3</v>
      </c>
    </row>
    <row r="425" spans="1:10" x14ac:dyDescent="0.25">
      <c r="A425" t="str">
        <f>_xll.BFieldInfo($B$425)</f>
        <v>#N/A Requesting Data...</v>
      </c>
      <c r="B425" t="s">
        <v>107</v>
      </c>
      <c r="C425">
        <v>34008.699999999997</v>
      </c>
      <c r="D425">
        <v>27128.2</v>
      </c>
      <c r="E425">
        <v>28512.799999999999</v>
      </c>
      <c r="F425">
        <v>23799.7</v>
      </c>
      <c r="G425">
        <v>22585</v>
      </c>
      <c r="H425">
        <v>23935.9</v>
      </c>
      <c r="I425">
        <v>23966.6</v>
      </c>
      <c r="J425">
        <v>21933.9</v>
      </c>
    </row>
    <row r="426" spans="1:10" x14ac:dyDescent="0.25">
      <c r="A426" t="str">
        <f>_xll.BFieldInfo($B$426)</f>
        <v>#N/A Requesting Data...</v>
      </c>
      <c r="B426" t="s">
        <v>108</v>
      </c>
      <c r="C426">
        <v>31.928599999999999</v>
      </c>
      <c r="D426">
        <v>23.044</v>
      </c>
      <c r="E426">
        <v>24.4467</v>
      </c>
      <c r="F426">
        <v>24.796099999999999</v>
      </c>
      <c r="G426">
        <v>31.411799999999999</v>
      </c>
      <c r="H426">
        <v>27.898800000000001</v>
      </c>
      <c r="I426">
        <v>31.533200000000001</v>
      </c>
      <c r="J426">
        <v>25.4392</v>
      </c>
    </row>
    <row r="427" spans="1:10" x14ac:dyDescent="0.25">
      <c r="A427" t="str">
        <f>_xll.BFieldInfo($B$427)</f>
        <v>#N/A Requesting Data...</v>
      </c>
      <c r="B427" t="s">
        <v>109</v>
      </c>
      <c r="C427">
        <v>5604.2</v>
      </c>
      <c r="D427">
        <v>6007.5</v>
      </c>
      <c r="E427">
        <v>5143.1000000000004</v>
      </c>
      <c r="F427">
        <v>4940</v>
      </c>
      <c r="G427">
        <v>4687.6000000000004</v>
      </c>
      <c r="H427">
        <v>4759</v>
      </c>
      <c r="I427">
        <v>4806.8</v>
      </c>
      <c r="J427">
        <v>4915.3999999999996</v>
      </c>
    </row>
    <row r="428" spans="1:10" x14ac:dyDescent="0.25">
      <c r="A428" t="str">
        <f>_xll.BFieldInfo($B$428)</f>
        <v>#N/A Requesting Data...</v>
      </c>
      <c r="B428" t="s">
        <v>110</v>
      </c>
      <c r="C428">
        <v>4.62</v>
      </c>
      <c r="D428">
        <v>4.2699999999999996</v>
      </c>
      <c r="E428">
        <v>4.51</v>
      </c>
      <c r="F428">
        <v>-0.38</v>
      </c>
      <c r="G428">
        <v>7.54</v>
      </c>
      <c r="H428">
        <v>7.52</v>
      </c>
      <c r="I428">
        <v>4.6500000000000004</v>
      </c>
      <c r="J428">
        <v>4.79</v>
      </c>
    </row>
    <row r="429" spans="1:10" x14ac:dyDescent="0.25">
      <c r="A429" t="str">
        <f>_xll.BFieldInfo($B$429)</f>
        <v>#N/A Requesting Data...</v>
      </c>
      <c r="B429" t="s">
        <v>111</v>
      </c>
      <c r="C429">
        <v>-216.8</v>
      </c>
      <c r="D429">
        <v>-211.7</v>
      </c>
      <c r="E429">
        <v>-206.6</v>
      </c>
      <c r="F429">
        <v>-570.4</v>
      </c>
      <c r="G429">
        <v>-537.4</v>
      </c>
      <c r="H429">
        <v>-607.9</v>
      </c>
      <c r="I429">
        <v>-670.5</v>
      </c>
      <c r="J429">
        <v>-743.5</v>
      </c>
    </row>
    <row r="430" spans="1:10" x14ac:dyDescent="0.25">
      <c r="A430" t="str">
        <f>_xll.BFieldInfo($B$430)</f>
        <v>#N/A Requesting Data...</v>
      </c>
      <c r="B430" t="s">
        <v>112</v>
      </c>
      <c r="C430">
        <v>481.8</v>
      </c>
      <c r="D430">
        <v>360.7</v>
      </c>
      <c r="E430">
        <v>315.3</v>
      </c>
      <c r="F430">
        <v>287.7</v>
      </c>
      <c r="G430">
        <v>276</v>
      </c>
      <c r="H430">
        <v>369.1</v>
      </c>
      <c r="I430">
        <v>385.2</v>
      </c>
      <c r="J430">
        <v>667.4</v>
      </c>
    </row>
    <row r="431" spans="1:10" x14ac:dyDescent="0.25">
      <c r="A431" t="str">
        <f>_xll.BFieldInfo($B$431)</f>
        <v>#N/A Requesting Data...</v>
      </c>
      <c r="B431" t="s">
        <v>113</v>
      </c>
      <c r="C431">
        <v>391.3</v>
      </c>
      <c r="D431">
        <v>361.4</v>
      </c>
      <c r="E431">
        <v>382</v>
      </c>
      <c r="F431">
        <v>-32</v>
      </c>
      <c r="G431">
        <v>638.20000000000005</v>
      </c>
      <c r="H431">
        <v>636.9</v>
      </c>
      <c r="I431">
        <v>393.9</v>
      </c>
      <c r="J431">
        <v>405.2</v>
      </c>
    </row>
    <row r="432" spans="1:10" x14ac:dyDescent="0.25">
      <c r="A432" t="str">
        <f>_xll.BFieldInfo($B$432)</f>
        <v>#N/A Requesting Data...</v>
      </c>
      <c r="B432" t="s">
        <v>114</v>
      </c>
      <c r="C432">
        <v>1168</v>
      </c>
      <c r="D432">
        <v>1046.9000000000001</v>
      </c>
      <c r="E432">
        <v>1054</v>
      </c>
      <c r="F432">
        <v>1127.5999999999999</v>
      </c>
      <c r="G432">
        <v>1437.2</v>
      </c>
      <c r="H432">
        <v>1225.5999999999999</v>
      </c>
      <c r="I432">
        <v>983</v>
      </c>
      <c r="J432">
        <v>538.4</v>
      </c>
    </row>
    <row r="434" spans="1:10" x14ac:dyDescent="0.25">
      <c r="A434" t="s">
        <v>39</v>
      </c>
      <c r="B434" t="s">
        <v>105</v>
      </c>
      <c r="C434" s="2">
        <f>_xll.BDH($A$434,$B$435:$B$443,$B$2,$B$3,"Dir=H","Per=Y","Days=A","Dts=S","Sort=R","cols=8;rows=10")</f>
        <v>43830</v>
      </c>
      <c r="D434" s="2">
        <v>43465</v>
      </c>
      <c r="E434" s="2">
        <v>43100</v>
      </c>
      <c r="F434" s="2">
        <v>42735</v>
      </c>
      <c r="G434" s="2">
        <v>42369</v>
      </c>
      <c r="H434" s="2">
        <v>42004</v>
      </c>
      <c r="I434" s="2">
        <v>41639</v>
      </c>
      <c r="J434" s="2">
        <v>41274</v>
      </c>
    </row>
    <row r="435" spans="1:10" x14ac:dyDescent="0.25">
      <c r="A435" t="str">
        <f>_xll.BFieldInfo($B$435)</f>
        <v>#N/A Requesting Data...</v>
      </c>
      <c r="B435" t="s">
        <v>106</v>
      </c>
      <c r="C435">
        <v>2677</v>
      </c>
      <c r="D435">
        <v>2970</v>
      </c>
      <c r="E435">
        <v>2939</v>
      </c>
      <c r="F435">
        <v>2546</v>
      </c>
      <c r="G435">
        <v>2494</v>
      </c>
      <c r="H435">
        <v>2733</v>
      </c>
      <c r="I435">
        <v>2780</v>
      </c>
      <c r="J435">
        <v>2666</v>
      </c>
    </row>
    <row r="436" spans="1:10" x14ac:dyDescent="0.25">
      <c r="A436" t="str">
        <f>_xll.BFieldInfo($B$436)</f>
        <v>#N/A Requesting Data...</v>
      </c>
      <c r="B436" t="s">
        <v>107</v>
      </c>
      <c r="C436">
        <v>7979</v>
      </c>
      <c r="D436">
        <v>7981</v>
      </c>
      <c r="E436">
        <v>8229</v>
      </c>
      <c r="F436">
        <v>8365</v>
      </c>
      <c r="G436">
        <v>7461</v>
      </c>
      <c r="H436">
        <v>7915</v>
      </c>
      <c r="I436">
        <v>8174</v>
      </c>
      <c r="J436">
        <v>9467</v>
      </c>
    </row>
    <row r="437" spans="1:10" x14ac:dyDescent="0.25">
      <c r="A437" t="str">
        <f>_xll.BFieldInfo($B$437)</f>
        <v>#N/A Requesting Data...</v>
      </c>
      <c r="B437" t="s">
        <v>108</v>
      </c>
      <c r="C437">
        <v>73.178899999999999</v>
      </c>
      <c r="D437">
        <v>75.420900000000003</v>
      </c>
      <c r="E437">
        <v>78.053799999999995</v>
      </c>
      <c r="F437">
        <v>112.25449999999999</v>
      </c>
      <c r="G437">
        <v>90.296700000000001</v>
      </c>
      <c r="H437">
        <v>80.095100000000002</v>
      </c>
      <c r="I437">
        <v>86.942400000000006</v>
      </c>
      <c r="J437">
        <v>128.46960000000001</v>
      </c>
    </row>
    <row r="438" spans="1:10" x14ac:dyDescent="0.25">
      <c r="A438" t="str">
        <f>_xll.BFieldInfo($B$438)</f>
        <v>#N/A Requesting Data...</v>
      </c>
      <c r="B438" t="s">
        <v>109</v>
      </c>
      <c r="C438">
        <v>4399</v>
      </c>
      <c r="D438">
        <v>4404</v>
      </c>
      <c r="E438">
        <v>6377</v>
      </c>
      <c r="F438">
        <v>5847</v>
      </c>
      <c r="G438">
        <v>5807</v>
      </c>
      <c r="H438">
        <v>6116</v>
      </c>
      <c r="I438">
        <v>6076</v>
      </c>
      <c r="J438">
        <v>6038</v>
      </c>
    </row>
    <row r="439" spans="1:10" x14ac:dyDescent="0.25">
      <c r="A439" t="str">
        <f>_xll.BFieldInfo($B$439)</f>
        <v>#N/A Requesting Data...</v>
      </c>
      <c r="B439" t="s">
        <v>110</v>
      </c>
      <c r="C439">
        <v>0.03</v>
      </c>
      <c r="D439">
        <v>1.02</v>
      </c>
      <c r="E439">
        <v>0.84</v>
      </c>
      <c r="F439">
        <v>0.78</v>
      </c>
      <c r="G439">
        <v>0.71</v>
      </c>
      <c r="H439">
        <v>0.48</v>
      </c>
      <c r="I439">
        <v>-0.06</v>
      </c>
      <c r="J439">
        <v>0.74</v>
      </c>
    </row>
    <row r="440" spans="1:10" x14ac:dyDescent="0.25">
      <c r="A440" t="str">
        <f>_xll.BFieldInfo($B$440)</f>
        <v>#N/A Requesting Data...</v>
      </c>
      <c r="B440" t="s">
        <v>111</v>
      </c>
      <c r="C440">
        <v>-181</v>
      </c>
      <c r="D440">
        <v>-165</v>
      </c>
      <c r="E440">
        <v>-29</v>
      </c>
      <c r="F440">
        <v>-129</v>
      </c>
      <c r="G440">
        <v>-129</v>
      </c>
      <c r="H440">
        <v>-115</v>
      </c>
      <c r="I440">
        <v>-105</v>
      </c>
      <c r="J440">
        <v>0</v>
      </c>
    </row>
    <row r="441" spans="1:10" x14ac:dyDescent="0.25">
      <c r="A441" t="str">
        <f>_xll.BFieldInfo($B$441)</f>
        <v>#N/A Requesting Data...</v>
      </c>
      <c r="B441" t="s">
        <v>112</v>
      </c>
      <c r="C441">
        <v>330</v>
      </c>
      <c r="D441">
        <v>325</v>
      </c>
      <c r="E441">
        <v>301</v>
      </c>
      <c r="F441">
        <v>265</v>
      </c>
      <c r="G441">
        <v>257</v>
      </c>
      <c r="H441">
        <v>282</v>
      </c>
      <c r="I441">
        <v>284</v>
      </c>
      <c r="J441">
        <v>316</v>
      </c>
    </row>
    <row r="442" spans="1:10" x14ac:dyDescent="0.25">
      <c r="A442" t="str">
        <f>_xll.BFieldInfo($B$442)</f>
        <v>#N/A Requesting Data...</v>
      </c>
      <c r="B442" t="s">
        <v>113</v>
      </c>
      <c r="C442">
        <v>10</v>
      </c>
      <c r="D442">
        <v>337</v>
      </c>
      <c r="E442">
        <v>277</v>
      </c>
      <c r="F442">
        <v>253</v>
      </c>
      <c r="G442">
        <v>229</v>
      </c>
      <c r="H442">
        <v>152</v>
      </c>
      <c r="I442">
        <v>-20</v>
      </c>
      <c r="J442">
        <v>207</v>
      </c>
    </row>
    <row r="443" spans="1:10" x14ac:dyDescent="0.25">
      <c r="A443" t="str">
        <f>_xll.BFieldInfo($B$443)</f>
        <v>#N/A Requesting Data...</v>
      </c>
      <c r="B443" t="s">
        <v>114</v>
      </c>
      <c r="C443">
        <v>441</v>
      </c>
      <c r="D443">
        <v>469</v>
      </c>
      <c r="E443">
        <v>337</v>
      </c>
      <c r="F443">
        <v>549</v>
      </c>
      <c r="G443">
        <v>412</v>
      </c>
      <c r="H443">
        <v>229</v>
      </c>
      <c r="I443">
        <v>144</v>
      </c>
      <c r="J443">
        <v>370</v>
      </c>
    </row>
    <row r="445" spans="1:10" x14ac:dyDescent="0.25">
      <c r="A445" t="s">
        <v>40</v>
      </c>
      <c r="B445" t="s">
        <v>105</v>
      </c>
      <c r="C445" s="2">
        <f>_xll.BDH($A$445,$B$446:$B$454,$B$2,$B$3,"Dir=H","Per=Y","Days=A","Dts=S","Sort=R","cols=6;rows=10")</f>
        <v>43830</v>
      </c>
      <c r="D445" s="2">
        <v>43465</v>
      </c>
      <c r="E445" s="2">
        <v>43100</v>
      </c>
      <c r="F445" s="2">
        <v>42735</v>
      </c>
      <c r="G445" s="2">
        <v>41639</v>
      </c>
      <c r="H445" s="2">
        <v>41274</v>
      </c>
    </row>
    <row r="446" spans="1:10" x14ac:dyDescent="0.25">
      <c r="A446" t="str">
        <f>_xll.BFieldInfo($B$446)</f>
        <v>#N/A Requesting Data...</v>
      </c>
      <c r="B446" t="s">
        <v>106</v>
      </c>
      <c r="C446">
        <v>1988.7</v>
      </c>
      <c r="D446">
        <v>1895.5</v>
      </c>
      <c r="E446">
        <v>1036.8</v>
      </c>
      <c r="F446">
        <v>1100.3</v>
      </c>
      <c r="G446" t="s">
        <v>115</v>
      </c>
      <c r="H446" t="s">
        <v>115</v>
      </c>
    </row>
    <row r="447" spans="1:10" x14ac:dyDescent="0.25">
      <c r="A447" t="str">
        <f>_xll.BFieldInfo($B$447)</f>
        <v>#N/A Requesting Data...</v>
      </c>
      <c r="B447" t="s">
        <v>107</v>
      </c>
      <c r="C447">
        <v>4724.1000000000004</v>
      </c>
      <c r="D447">
        <v>4482.6000000000004</v>
      </c>
      <c r="E447">
        <v>4571.7</v>
      </c>
      <c r="F447">
        <v>4831.8999999999996</v>
      </c>
      <c r="G447" t="s">
        <v>115</v>
      </c>
      <c r="H447" t="s">
        <v>115</v>
      </c>
    </row>
    <row r="448" spans="1:10" x14ac:dyDescent="0.25">
      <c r="A448" t="str">
        <f>_xll.BFieldInfo($B$448)</f>
        <v>#N/A Requesting Data...</v>
      </c>
      <c r="B448" t="s">
        <v>108</v>
      </c>
      <c r="C448">
        <v>71.232500000000002</v>
      </c>
      <c r="D448">
        <v>83.956699999999998</v>
      </c>
      <c r="E448">
        <v>246.5856</v>
      </c>
      <c r="F448">
        <v>247.42339999999999</v>
      </c>
      <c r="G448" t="s">
        <v>115</v>
      </c>
      <c r="H448" t="s">
        <v>115</v>
      </c>
    </row>
    <row r="449" spans="1:10" x14ac:dyDescent="0.25">
      <c r="A449" t="str">
        <f>_xll.BFieldInfo($B$449)</f>
        <v>#N/A Requesting Data...</v>
      </c>
      <c r="B449" t="s">
        <v>109</v>
      </c>
      <c r="C449">
        <v>1783.9</v>
      </c>
      <c r="D449">
        <v>1676.1</v>
      </c>
      <c r="E449">
        <v>1664.1</v>
      </c>
      <c r="F449">
        <v>1723.8</v>
      </c>
      <c r="G449" t="s">
        <v>115</v>
      </c>
      <c r="H449" t="s">
        <v>115</v>
      </c>
    </row>
    <row r="450" spans="1:10" x14ac:dyDescent="0.25">
      <c r="A450" t="str">
        <f>_xll.BFieldInfo($B$450)</f>
        <v>#N/A Requesting Data...</v>
      </c>
      <c r="B450" t="s">
        <v>110</v>
      </c>
      <c r="C450">
        <v>0.33</v>
      </c>
      <c r="D450">
        <v>-0.3478</v>
      </c>
      <c r="E450">
        <v>-0.45069999999999999</v>
      </c>
      <c r="F450" t="s">
        <v>115</v>
      </c>
      <c r="G450" t="s">
        <v>115</v>
      </c>
      <c r="H450" t="s">
        <v>115</v>
      </c>
    </row>
    <row r="451" spans="1:10" x14ac:dyDescent="0.25">
      <c r="A451" t="str">
        <f>_xll.BFieldInfo($B$451)</f>
        <v>#N/A Requesting Data...</v>
      </c>
      <c r="B451" t="s">
        <v>111</v>
      </c>
      <c r="C451">
        <v>-99</v>
      </c>
      <c r="D451">
        <v>0</v>
      </c>
      <c r="E451">
        <v>0</v>
      </c>
      <c r="F451">
        <v>0</v>
      </c>
      <c r="G451" t="s">
        <v>115</v>
      </c>
      <c r="H451" t="s">
        <v>115</v>
      </c>
    </row>
    <row r="452" spans="1:10" x14ac:dyDescent="0.25">
      <c r="A452" t="str">
        <f>_xll.BFieldInfo($B$452)</f>
        <v>#N/A Requesting Data...</v>
      </c>
      <c r="B452" t="s">
        <v>112</v>
      </c>
      <c r="C452">
        <v>287.10000000000002</v>
      </c>
      <c r="D452">
        <v>271.7</v>
      </c>
      <c r="E452">
        <v>265.89999999999998</v>
      </c>
      <c r="F452">
        <v>262.10000000000002</v>
      </c>
      <c r="G452" t="s">
        <v>115</v>
      </c>
      <c r="H452" t="s">
        <v>115</v>
      </c>
    </row>
    <row r="453" spans="1:10" x14ac:dyDescent="0.25">
      <c r="A453" t="str">
        <f>_xll.BFieldInfo($B$453)</f>
        <v>#N/A Requesting Data...</v>
      </c>
      <c r="B453" t="s">
        <v>113</v>
      </c>
      <c r="C453">
        <v>106.9</v>
      </c>
      <c r="D453">
        <v>-83.9</v>
      </c>
      <c r="E453">
        <v>-96.9</v>
      </c>
      <c r="F453">
        <v>-39.9</v>
      </c>
      <c r="G453" t="s">
        <v>115</v>
      </c>
      <c r="H453" t="s">
        <v>115</v>
      </c>
    </row>
    <row r="454" spans="1:10" x14ac:dyDescent="0.25">
      <c r="A454" t="str">
        <f>_xll.BFieldInfo($B$454)</f>
        <v>#N/A Requesting Data...</v>
      </c>
      <c r="B454" t="s">
        <v>114</v>
      </c>
      <c r="C454">
        <v>438.1</v>
      </c>
      <c r="D454">
        <v>260.2</v>
      </c>
      <c r="E454">
        <v>245.2</v>
      </c>
      <c r="F454">
        <v>260.5</v>
      </c>
      <c r="G454" t="s">
        <v>115</v>
      </c>
      <c r="H454" t="s">
        <v>115</v>
      </c>
    </row>
    <row r="456" spans="1:10" x14ac:dyDescent="0.25">
      <c r="A456" t="s">
        <v>41</v>
      </c>
      <c r="B456" t="s">
        <v>105</v>
      </c>
      <c r="C456" s="2">
        <f>_xll.BDH($A$456,$B$457:$B$465,$B$2,$B$3,"Dir=H","Per=Y","Days=A","Dts=S","Sort=R","cols=8;rows=10")</f>
        <v>43830</v>
      </c>
      <c r="D456" s="2">
        <v>43465</v>
      </c>
      <c r="E456" s="2">
        <v>43100</v>
      </c>
      <c r="F456" s="2">
        <v>42735</v>
      </c>
      <c r="G456" s="2">
        <v>42369</v>
      </c>
      <c r="H456" s="2">
        <v>42004</v>
      </c>
      <c r="I456" s="2">
        <v>41639</v>
      </c>
      <c r="J456" s="2">
        <v>41274</v>
      </c>
    </row>
    <row r="457" spans="1:10" x14ac:dyDescent="0.25">
      <c r="A457" t="str">
        <f>_xll.BFieldInfo($B$457)</f>
        <v>#N/A Requesting Data...</v>
      </c>
      <c r="B457" t="s">
        <v>106</v>
      </c>
      <c r="C457">
        <v>659.06700000000001</v>
      </c>
      <c r="D457">
        <v>612.40899999999999</v>
      </c>
      <c r="E457">
        <v>550.12099999999998</v>
      </c>
      <c r="F457">
        <v>487.08499999999998</v>
      </c>
      <c r="G457">
        <v>440.673</v>
      </c>
      <c r="H457">
        <v>361.19799999999998</v>
      </c>
      <c r="I457">
        <v>336.202</v>
      </c>
      <c r="J457">
        <v>293.613</v>
      </c>
    </row>
    <row r="458" spans="1:10" x14ac:dyDescent="0.25">
      <c r="A458" t="str">
        <f>_xll.BFieldInfo($B$458)</f>
        <v>#N/A Requesting Data...</v>
      </c>
      <c r="B458" t="s">
        <v>107</v>
      </c>
      <c r="C458">
        <v>939.77300000000002</v>
      </c>
      <c r="D458">
        <v>857.67100000000005</v>
      </c>
      <c r="E458">
        <v>803.96100000000001</v>
      </c>
      <c r="F458">
        <v>736.16099999999994</v>
      </c>
      <c r="G458">
        <v>641.48199999999997</v>
      </c>
      <c r="H458">
        <v>552.26199999999994</v>
      </c>
      <c r="I458">
        <v>466.649</v>
      </c>
      <c r="J458">
        <v>422.79500000000002</v>
      </c>
    </row>
    <row r="459" spans="1:10" x14ac:dyDescent="0.25">
      <c r="A459" t="str">
        <f>_xll.BFieldInfo($B$459)</f>
        <v>#N/A Requesting Data...</v>
      </c>
      <c r="B459" t="s">
        <v>108</v>
      </c>
      <c r="C459">
        <v>7.2653999999999996</v>
      </c>
      <c r="D459">
        <v>1.1800999999999999</v>
      </c>
      <c r="E459">
        <v>3.1259999999999999</v>
      </c>
      <c r="F459">
        <v>2.4710000000000001</v>
      </c>
      <c r="G459">
        <v>2.1873</v>
      </c>
      <c r="H459">
        <v>4.2081999999999997</v>
      </c>
      <c r="I459">
        <v>2.2608000000000001</v>
      </c>
      <c r="J459">
        <v>1.6675</v>
      </c>
    </row>
    <row r="460" spans="1:10" x14ac:dyDescent="0.25">
      <c r="A460" t="str">
        <f>_xll.BFieldInfo($B$460)</f>
        <v>#N/A Requesting Data...</v>
      </c>
      <c r="B460" t="s">
        <v>109</v>
      </c>
      <c r="C460">
        <v>636.81899999999996</v>
      </c>
      <c r="D460">
        <v>593.79499999999996</v>
      </c>
      <c r="E460">
        <v>548.55899999999997</v>
      </c>
      <c r="F460">
        <v>506.22699999999998</v>
      </c>
      <c r="G460">
        <v>440.29500000000002</v>
      </c>
      <c r="H460">
        <v>399.51799999999997</v>
      </c>
      <c r="I460">
        <v>388.29199999999997</v>
      </c>
      <c r="J460">
        <v>391.108</v>
      </c>
    </row>
    <row r="461" spans="1:10" x14ac:dyDescent="0.25">
      <c r="A461" t="str">
        <f>_xll.BFieldInfo($B$461)</f>
        <v>#N/A Requesting Data...</v>
      </c>
      <c r="B461" t="s">
        <v>110</v>
      </c>
      <c r="C461">
        <v>6.18</v>
      </c>
      <c r="D461">
        <v>6.02</v>
      </c>
      <c r="E461">
        <v>5.67</v>
      </c>
      <c r="F461">
        <v>4.74</v>
      </c>
      <c r="G461">
        <v>5.05</v>
      </c>
      <c r="H461">
        <v>3.63</v>
      </c>
      <c r="I461">
        <v>4.16</v>
      </c>
      <c r="J461">
        <v>3.92</v>
      </c>
    </row>
    <row r="462" spans="1:10" x14ac:dyDescent="0.25">
      <c r="A462" t="str">
        <f>_xll.BFieldInfo($B$462)</f>
        <v>#N/A Requesting Data...</v>
      </c>
      <c r="B462" t="s">
        <v>111</v>
      </c>
      <c r="C462">
        <v>-24.835000000000001</v>
      </c>
      <c r="D462">
        <v>-23.462</v>
      </c>
      <c r="E462">
        <v>-20.315000000000001</v>
      </c>
      <c r="F462">
        <v>-20.122</v>
      </c>
      <c r="G462">
        <v>-16.856999999999999</v>
      </c>
      <c r="H462">
        <v>-16.651</v>
      </c>
      <c r="I462">
        <v>-16.488</v>
      </c>
      <c r="J462">
        <v>-13.532</v>
      </c>
    </row>
    <row r="463" spans="1:10" x14ac:dyDescent="0.25">
      <c r="A463" t="str">
        <f>_xll.BFieldInfo($B$463)</f>
        <v>#N/A Requesting Data...</v>
      </c>
      <c r="B463" t="s">
        <v>112</v>
      </c>
      <c r="C463">
        <v>34.061999999999998</v>
      </c>
      <c r="D463">
        <v>21.768999999999998</v>
      </c>
      <c r="E463">
        <v>24.829000000000001</v>
      </c>
      <c r="F463">
        <v>20.893999999999998</v>
      </c>
      <c r="G463">
        <v>16.452000000000002</v>
      </c>
      <c r="H463">
        <v>10.339</v>
      </c>
      <c r="I463">
        <v>10.259</v>
      </c>
      <c r="J463">
        <v>10.262</v>
      </c>
    </row>
    <row r="464" spans="1:10" x14ac:dyDescent="0.25">
      <c r="A464" t="str">
        <f>_xll.BFieldInfo($B$464)</f>
        <v>#N/A Requesting Data...</v>
      </c>
      <c r="B464" t="s">
        <v>113</v>
      </c>
      <c r="C464">
        <v>73.168999999999997</v>
      </c>
      <c r="D464">
        <v>70.695999999999998</v>
      </c>
      <c r="E464">
        <v>65.930000000000007</v>
      </c>
      <c r="F464">
        <v>54.542000000000002</v>
      </c>
      <c r="G464">
        <v>57.146999999999998</v>
      </c>
      <c r="H464">
        <v>40.216000000000001</v>
      </c>
      <c r="I464">
        <v>45.670999999999999</v>
      </c>
      <c r="J464">
        <v>42.365000000000002</v>
      </c>
    </row>
    <row r="465" spans="1:10" x14ac:dyDescent="0.25">
      <c r="A465" t="str">
        <f>_xll.BFieldInfo($B$465)</f>
        <v>#N/A Requesting Data...</v>
      </c>
      <c r="B465" t="s">
        <v>114</v>
      </c>
      <c r="C465">
        <v>97.971000000000004</v>
      </c>
      <c r="D465">
        <v>92.344999999999999</v>
      </c>
      <c r="E465">
        <v>99.174999999999997</v>
      </c>
      <c r="F465">
        <v>118.857</v>
      </c>
      <c r="G465">
        <v>99.08</v>
      </c>
      <c r="H465">
        <v>48.100999999999999</v>
      </c>
      <c r="I465">
        <v>27.84</v>
      </c>
      <c r="J465">
        <v>2.4609999999999999</v>
      </c>
    </row>
    <row r="467" spans="1:10" x14ac:dyDescent="0.25">
      <c r="A467" t="s">
        <v>42</v>
      </c>
      <c r="B467" t="s">
        <v>105</v>
      </c>
      <c r="C467" s="2">
        <f>_xll.BDH($A$467,$B$468:$B$476,$B$2,$B$3,"Dir=H","Per=Y","Days=A","Dts=S","Sort=R","cols=8;rows=10")</f>
        <v>43830</v>
      </c>
      <c r="D467" s="2">
        <v>43465</v>
      </c>
      <c r="E467" s="2">
        <v>43100</v>
      </c>
      <c r="F467" s="2">
        <v>42735</v>
      </c>
      <c r="G467" s="2">
        <v>42369</v>
      </c>
      <c r="H467" s="2">
        <v>42004</v>
      </c>
      <c r="I467" s="2">
        <v>41639</v>
      </c>
      <c r="J467" s="2">
        <v>41274</v>
      </c>
    </row>
    <row r="468" spans="1:10" x14ac:dyDescent="0.25">
      <c r="A468" t="str">
        <f>_xll.BFieldInfo($B$468)</f>
        <v>#N/A Requesting Data...</v>
      </c>
      <c r="B468" t="s">
        <v>106</v>
      </c>
      <c r="C468">
        <v>523.43600000000004</v>
      </c>
      <c r="D468">
        <v>564.16999999999996</v>
      </c>
      <c r="E468">
        <v>558.00699999999995</v>
      </c>
      <c r="F468">
        <v>510.649</v>
      </c>
      <c r="G468">
        <v>49.189</v>
      </c>
      <c r="H468">
        <v>322.86599999999999</v>
      </c>
      <c r="I468">
        <v>374.83699999999999</v>
      </c>
      <c r="J468" t="s">
        <v>115</v>
      </c>
    </row>
    <row r="469" spans="1:10" x14ac:dyDescent="0.25">
      <c r="A469" t="str">
        <f>_xll.BFieldInfo($B$469)</f>
        <v>#N/A Requesting Data...</v>
      </c>
      <c r="B469" t="s">
        <v>107</v>
      </c>
      <c r="C469">
        <v>972.67499999999995</v>
      </c>
      <c r="D469">
        <v>968.18700000000001</v>
      </c>
      <c r="E469">
        <v>991.13300000000004</v>
      </c>
      <c r="F469">
        <v>883.42899999999997</v>
      </c>
      <c r="G469">
        <v>893.47500000000002</v>
      </c>
      <c r="H469">
        <v>392.02300000000002</v>
      </c>
      <c r="I469">
        <v>438.56</v>
      </c>
      <c r="J469" t="s">
        <v>115</v>
      </c>
    </row>
    <row r="470" spans="1:10" x14ac:dyDescent="0.25">
      <c r="A470" t="str">
        <f>_xll.BFieldInfo($B$470)</f>
        <v>#N/A Requesting Data...</v>
      </c>
      <c r="B470" t="s">
        <v>108</v>
      </c>
      <c r="C470">
        <v>48.542299999999997</v>
      </c>
      <c r="D470">
        <v>40.180399999999999</v>
      </c>
      <c r="E470">
        <v>38.666899999999998</v>
      </c>
      <c r="F470">
        <v>38.481400000000001</v>
      </c>
      <c r="G470">
        <v>1441.8345999999999</v>
      </c>
      <c r="H470">
        <v>0</v>
      </c>
      <c r="I470">
        <v>0</v>
      </c>
      <c r="J470" t="s">
        <v>115</v>
      </c>
    </row>
    <row r="471" spans="1:10" x14ac:dyDescent="0.25">
      <c r="A471" t="str">
        <f>_xll.BFieldInfo($B$471)</f>
        <v>#N/A Requesting Data...</v>
      </c>
      <c r="B471" t="s">
        <v>109</v>
      </c>
      <c r="C471">
        <v>570.37599999999998</v>
      </c>
      <c r="D471">
        <v>698.13599999999997</v>
      </c>
      <c r="E471">
        <v>692.41499999999996</v>
      </c>
      <c r="F471">
        <v>507.90100000000001</v>
      </c>
      <c r="G471">
        <v>410.959</v>
      </c>
      <c r="H471">
        <v>363.74799999999999</v>
      </c>
      <c r="I471">
        <v>335.01100000000002</v>
      </c>
      <c r="J471" t="s">
        <v>115</v>
      </c>
    </row>
    <row r="472" spans="1:10" x14ac:dyDescent="0.25">
      <c r="A472" t="str">
        <f>_xll.BFieldInfo($B$472)</f>
        <v>#N/A Requesting Data...</v>
      </c>
      <c r="B472" t="s">
        <v>110</v>
      </c>
      <c r="C472">
        <v>2.5</v>
      </c>
      <c r="D472">
        <v>4.53</v>
      </c>
      <c r="E472">
        <v>3.86</v>
      </c>
      <c r="F472">
        <v>2.4300000000000002</v>
      </c>
      <c r="G472">
        <v>2.35</v>
      </c>
      <c r="H472">
        <v>26.2363</v>
      </c>
      <c r="I472">
        <v>18.592700000000001</v>
      </c>
      <c r="J472" t="s">
        <v>115</v>
      </c>
    </row>
    <row r="473" spans="1:10" x14ac:dyDescent="0.25">
      <c r="A473" t="str">
        <f>_xll.BFieldInfo($B$473)</f>
        <v>#N/A Requesting Data...</v>
      </c>
      <c r="B473" t="s">
        <v>111</v>
      </c>
      <c r="C473">
        <v>-119.941</v>
      </c>
      <c r="D473">
        <v>-119.932</v>
      </c>
      <c r="E473">
        <v>-119.923</v>
      </c>
      <c r="F473">
        <v>0</v>
      </c>
      <c r="G473">
        <v>0</v>
      </c>
      <c r="H473">
        <v>-120</v>
      </c>
      <c r="I473">
        <v>-50</v>
      </c>
      <c r="J473" t="s">
        <v>115</v>
      </c>
    </row>
    <row r="474" spans="1:10" x14ac:dyDescent="0.25">
      <c r="A474" t="str">
        <f>_xll.BFieldInfo($B$474)</f>
        <v>#N/A Requesting Data...</v>
      </c>
      <c r="B474" t="s">
        <v>112</v>
      </c>
      <c r="C474">
        <v>46.271999999999998</v>
      </c>
      <c r="D474">
        <v>35.558</v>
      </c>
      <c r="E474">
        <v>33.466000000000001</v>
      </c>
      <c r="F474">
        <v>31.286999999999999</v>
      </c>
      <c r="G474">
        <v>30.227</v>
      </c>
      <c r="H474">
        <v>14.635</v>
      </c>
      <c r="I474">
        <v>12.846</v>
      </c>
      <c r="J474" t="s">
        <v>115</v>
      </c>
    </row>
    <row r="475" spans="1:10" x14ac:dyDescent="0.25">
      <c r="A475" t="str">
        <f>_xll.BFieldInfo($B$475)</f>
        <v>#N/A Requesting Data...</v>
      </c>
      <c r="B475" t="s">
        <v>113</v>
      </c>
      <c r="C475">
        <v>74.825000000000003</v>
      </c>
      <c r="D475">
        <v>135.68700000000001</v>
      </c>
      <c r="E475">
        <v>115.67700000000001</v>
      </c>
      <c r="F475">
        <v>67.233000000000004</v>
      </c>
      <c r="G475">
        <v>7.0609999999999999</v>
      </c>
      <c r="H475">
        <v>78.709000000000003</v>
      </c>
      <c r="I475">
        <v>55.777999999999999</v>
      </c>
      <c r="J475" t="s">
        <v>115</v>
      </c>
    </row>
    <row r="476" spans="1:10" x14ac:dyDescent="0.25">
      <c r="A476" t="str">
        <f>_xll.BFieldInfo($B$476)</f>
        <v>#N/A Requesting Data...</v>
      </c>
      <c r="B476" t="s">
        <v>114</v>
      </c>
      <c r="C476">
        <v>153.33699999999999</v>
      </c>
      <c r="D476">
        <v>167.52500000000001</v>
      </c>
      <c r="E476">
        <v>151.59200000000001</v>
      </c>
      <c r="F476">
        <v>135.923</v>
      </c>
      <c r="G476">
        <v>101.732</v>
      </c>
      <c r="H476">
        <v>80.126999999999995</v>
      </c>
      <c r="I476">
        <v>62.267000000000003</v>
      </c>
      <c r="J476" t="s">
        <v>115</v>
      </c>
    </row>
    <row r="478" spans="1:10" x14ac:dyDescent="0.25">
      <c r="A478" t="s">
        <v>43</v>
      </c>
      <c r="B478" t="s">
        <v>105</v>
      </c>
      <c r="C478" s="2">
        <f>_xll.BDH($A$478,$B$479:$B$487,$B$2,$B$3,"Dir=H","Per=Y","Days=A","Dts=S","Sort=R","cols=8;rows=10")</f>
        <v>43830</v>
      </c>
      <c r="D478" s="2">
        <v>43465</v>
      </c>
      <c r="E478" s="2">
        <v>43100</v>
      </c>
      <c r="F478" s="2">
        <v>42735</v>
      </c>
      <c r="G478" s="2">
        <v>42369</v>
      </c>
      <c r="H478" s="2">
        <v>42004</v>
      </c>
      <c r="I478" s="2">
        <v>41639</v>
      </c>
      <c r="J478" s="2">
        <v>41274</v>
      </c>
    </row>
    <row r="479" spans="1:10" x14ac:dyDescent="0.25">
      <c r="A479" t="str">
        <f>_xll.BFieldInfo($B$479)</f>
        <v>#N/A Requesting Data...</v>
      </c>
      <c r="B479" t="s">
        <v>106</v>
      </c>
      <c r="C479">
        <v>447.81799999999998</v>
      </c>
      <c r="D479">
        <v>384.21199999999999</v>
      </c>
      <c r="E479">
        <v>374.17200000000003</v>
      </c>
      <c r="F479">
        <v>365.36399999999998</v>
      </c>
      <c r="G479">
        <v>353.363</v>
      </c>
      <c r="H479">
        <v>349.13099999999997</v>
      </c>
      <c r="I479">
        <v>336.43799999999999</v>
      </c>
      <c r="J479">
        <v>333.56</v>
      </c>
    </row>
    <row r="480" spans="1:10" x14ac:dyDescent="0.25">
      <c r="A480" t="str">
        <f>_xll.BFieldInfo($B$480)</f>
        <v>#N/A Requesting Data...</v>
      </c>
      <c r="B480" t="s">
        <v>107</v>
      </c>
      <c r="C480">
        <v>647.14400000000001</v>
      </c>
      <c r="D480">
        <v>614.70000000000005</v>
      </c>
      <c r="E480">
        <v>544.65499999999997</v>
      </c>
      <c r="F480">
        <v>496.50900000000001</v>
      </c>
      <c r="G480">
        <v>443.83199999999999</v>
      </c>
      <c r="H480">
        <v>435.01299999999998</v>
      </c>
      <c r="I480">
        <v>438.77699999999999</v>
      </c>
      <c r="J480">
        <v>441.12099999999998</v>
      </c>
    </row>
    <row r="481" spans="1:10" x14ac:dyDescent="0.25">
      <c r="A481" t="str">
        <f>_xll.BFieldInfo($B$481)</f>
        <v>#N/A Requesting Data...</v>
      </c>
      <c r="B481" t="s">
        <v>108</v>
      </c>
      <c r="C481">
        <v>23.9162</v>
      </c>
      <c r="D481">
        <v>39.160699999999999</v>
      </c>
      <c r="E481">
        <v>25.3718</v>
      </c>
      <c r="F481">
        <v>15.172800000000001</v>
      </c>
      <c r="G481">
        <v>4.9306000000000001</v>
      </c>
      <c r="H481">
        <v>6.1169000000000002</v>
      </c>
      <c r="I481">
        <v>13.387600000000001</v>
      </c>
      <c r="J481">
        <v>15.2018</v>
      </c>
    </row>
    <row r="482" spans="1:10" x14ac:dyDescent="0.25">
      <c r="A482" t="str">
        <f>_xll.BFieldInfo($B$482)</f>
        <v>#N/A Requesting Data...</v>
      </c>
      <c r="B482" t="s">
        <v>109</v>
      </c>
      <c r="C482">
        <v>313.71499999999997</v>
      </c>
      <c r="D482">
        <v>282.5</v>
      </c>
      <c r="E482">
        <v>261.61200000000002</v>
      </c>
      <c r="F482">
        <v>236.47800000000001</v>
      </c>
      <c r="G482">
        <v>208.60400000000001</v>
      </c>
      <c r="H482">
        <v>183.93700000000001</v>
      </c>
      <c r="I482">
        <v>170.685</v>
      </c>
      <c r="J482">
        <v>157.298</v>
      </c>
    </row>
    <row r="483" spans="1:10" x14ac:dyDescent="0.25">
      <c r="A483" t="str">
        <f>_xll.BFieldInfo($B$483)</f>
        <v>#N/A Requesting Data...</v>
      </c>
      <c r="B483" t="s">
        <v>110</v>
      </c>
      <c r="C483">
        <v>3.91</v>
      </c>
      <c r="D483">
        <v>3.4295</v>
      </c>
      <c r="E483">
        <v>3.0796000000000001</v>
      </c>
      <c r="F483">
        <v>3.0396000000000001</v>
      </c>
      <c r="G483">
        <v>2.3496999999999999</v>
      </c>
      <c r="H483">
        <v>2.1497000000000002</v>
      </c>
      <c r="I483">
        <v>1.7498</v>
      </c>
      <c r="J483">
        <v>1.1497999999999999</v>
      </c>
    </row>
    <row r="484" spans="1:10" x14ac:dyDescent="0.25">
      <c r="A484" t="str">
        <f>_xll.BFieldInfo($B$484)</f>
        <v>#N/A Requesting Data...</v>
      </c>
      <c r="B484" t="s">
        <v>111</v>
      </c>
      <c r="C484">
        <v>-27.376999999999999</v>
      </c>
      <c r="D484">
        <v>-27.359000000000002</v>
      </c>
      <c r="E484">
        <v>-23.946000000000002</v>
      </c>
      <c r="F484">
        <v>-20.484000000000002</v>
      </c>
      <c r="G484">
        <v>-17.068999999999999</v>
      </c>
      <c r="H484">
        <v>-23.651</v>
      </c>
      <c r="I484">
        <v>-20.253</v>
      </c>
      <c r="J484">
        <v>-10.029999999999999</v>
      </c>
    </row>
    <row r="485" spans="1:10" x14ac:dyDescent="0.25">
      <c r="A485" t="str">
        <f>_xll.BFieldInfo($B$485)</f>
        <v>#N/A Requesting Data...</v>
      </c>
      <c r="B485" t="s">
        <v>112</v>
      </c>
      <c r="C485">
        <v>24.888000000000002</v>
      </c>
      <c r="D485">
        <v>23.065000000000001</v>
      </c>
      <c r="E485">
        <v>20.931000000000001</v>
      </c>
      <c r="F485">
        <v>19.725999999999999</v>
      </c>
      <c r="G485">
        <v>18.344999999999999</v>
      </c>
      <c r="H485">
        <v>19.224</v>
      </c>
      <c r="I485">
        <v>17.917999999999999</v>
      </c>
      <c r="J485">
        <v>22.318000000000001</v>
      </c>
    </row>
    <row r="486" spans="1:10" x14ac:dyDescent="0.25">
      <c r="A486" t="str">
        <f>_xll.BFieldInfo($B$486)</f>
        <v>#N/A Requesting Data...</v>
      </c>
      <c r="B486" t="s">
        <v>113</v>
      </c>
      <c r="C486">
        <v>54.164000000000001</v>
      </c>
      <c r="D486">
        <v>46.643999999999998</v>
      </c>
      <c r="E486">
        <v>41.77</v>
      </c>
      <c r="F486">
        <v>41.204999999999998</v>
      </c>
      <c r="G486">
        <v>31.838000000000001</v>
      </c>
      <c r="H486">
        <v>29.065000000000001</v>
      </c>
      <c r="I486">
        <v>23.603999999999999</v>
      </c>
      <c r="J486">
        <v>15.558</v>
      </c>
    </row>
    <row r="487" spans="1:10" x14ac:dyDescent="0.25">
      <c r="A487" t="str">
        <f>_xll.BFieldInfo($B$487)</f>
        <v>#N/A Requesting Data...</v>
      </c>
      <c r="B487" t="s">
        <v>114</v>
      </c>
      <c r="C487">
        <v>63.648000000000003</v>
      </c>
      <c r="D487">
        <v>25.44</v>
      </c>
      <c r="E487">
        <v>36.311999999999998</v>
      </c>
      <c r="F487">
        <v>40.222000000000001</v>
      </c>
      <c r="G487">
        <v>61.317</v>
      </c>
      <c r="H487">
        <v>46.884999999999998</v>
      </c>
      <c r="I487">
        <v>48.826000000000001</v>
      </c>
      <c r="J487">
        <v>36.354999999999997</v>
      </c>
    </row>
    <row r="489" spans="1:10" x14ac:dyDescent="0.25">
      <c r="A489" t="s">
        <v>44</v>
      </c>
      <c r="B489" t="s">
        <v>105</v>
      </c>
      <c r="C489" s="2">
        <f>_xll.BDH($A$489,$B$490:$B$498,$B$2,$B$3,"Dir=H","Per=Y","Days=A","Dts=S","Sort=R","cols=8;rows=10")</f>
        <v>43830</v>
      </c>
      <c r="D489" s="2">
        <v>43465</v>
      </c>
      <c r="E489" s="2">
        <v>43100</v>
      </c>
      <c r="F489" s="2">
        <v>42735</v>
      </c>
      <c r="G489" s="2">
        <v>42369</v>
      </c>
      <c r="H489" s="2">
        <v>42004</v>
      </c>
      <c r="I489" s="2">
        <v>41639</v>
      </c>
      <c r="J489" s="2">
        <v>41274</v>
      </c>
    </row>
    <row r="490" spans="1:10" x14ac:dyDescent="0.25">
      <c r="A490" t="str">
        <f>_xll.BFieldInfo($B$490)</f>
        <v>#N/A Requesting Data...</v>
      </c>
      <c r="B490" t="s">
        <v>106</v>
      </c>
      <c r="C490">
        <v>4450.22</v>
      </c>
      <c r="D490">
        <v>4156.9080000000004</v>
      </c>
      <c r="E490">
        <v>3988.56</v>
      </c>
      <c r="F490">
        <v>3866.7539999999999</v>
      </c>
      <c r="G490">
        <v>3870.473</v>
      </c>
      <c r="H490">
        <v>3840.7950000000001</v>
      </c>
      <c r="I490">
        <v>3839.23</v>
      </c>
      <c r="J490">
        <v>3691.5509999999999</v>
      </c>
    </row>
    <row r="491" spans="1:10" x14ac:dyDescent="0.25">
      <c r="A491" t="str">
        <f>_xll.BFieldInfo($B$491)</f>
        <v>#N/A Requesting Data...</v>
      </c>
      <c r="B491" t="s">
        <v>107</v>
      </c>
      <c r="C491">
        <v>8036.2439999999997</v>
      </c>
      <c r="D491">
        <v>7619.2830000000004</v>
      </c>
      <c r="E491">
        <v>7384.2430000000004</v>
      </c>
      <c r="F491">
        <v>7041.3680000000004</v>
      </c>
      <c r="G491">
        <v>6791.9229999999998</v>
      </c>
      <c r="H491">
        <v>6684.665</v>
      </c>
      <c r="I491">
        <v>6541.8119999999999</v>
      </c>
      <c r="J491">
        <v>6356.2550000000001</v>
      </c>
    </row>
    <row r="492" spans="1:10" x14ac:dyDescent="0.25">
      <c r="A492" t="str">
        <f>_xll.BFieldInfo($B$492)</f>
        <v>#N/A Requesting Data...</v>
      </c>
      <c r="B492" t="s">
        <v>108</v>
      </c>
      <c r="C492">
        <v>58.337299999999999</v>
      </c>
      <c r="D492">
        <v>60.410600000000002</v>
      </c>
      <c r="E492">
        <v>62.455799999999996</v>
      </c>
      <c r="F492">
        <v>58.1479</v>
      </c>
      <c r="G492">
        <v>50.873199999999997</v>
      </c>
      <c r="H492">
        <v>50.215400000000002</v>
      </c>
      <c r="I492">
        <v>47.894599999999997</v>
      </c>
      <c r="J492">
        <v>48.984499999999997</v>
      </c>
    </row>
    <row r="493" spans="1:10" x14ac:dyDescent="0.25">
      <c r="A493" t="str">
        <f>_xll.BFieldInfo($B$493)</f>
        <v>#N/A Requesting Data...</v>
      </c>
      <c r="B493" t="s">
        <v>109</v>
      </c>
      <c r="C493">
        <v>339.14100000000002</v>
      </c>
      <c r="D493">
        <v>312.834</v>
      </c>
      <c r="E493">
        <v>315.72199999999998</v>
      </c>
      <c r="F493">
        <v>369.28500000000003</v>
      </c>
      <c r="G493">
        <v>300.35700000000003</v>
      </c>
      <c r="H493">
        <v>369.08699999999999</v>
      </c>
      <c r="I493">
        <v>363.94</v>
      </c>
      <c r="J493">
        <v>343.48599999999999</v>
      </c>
    </row>
    <row r="494" spans="1:10" x14ac:dyDescent="0.25">
      <c r="A494" t="str">
        <f>_xll.BFieldInfo($B$494)</f>
        <v>#N/A Requesting Data...</v>
      </c>
      <c r="B494" t="s">
        <v>110</v>
      </c>
      <c r="C494">
        <v>9.89</v>
      </c>
      <c r="D494">
        <v>6.72</v>
      </c>
      <c r="E494">
        <v>5.6</v>
      </c>
      <c r="F494">
        <v>2.94</v>
      </c>
      <c r="G494">
        <v>4.09</v>
      </c>
      <c r="H494">
        <v>3.82</v>
      </c>
      <c r="I494">
        <v>5.91</v>
      </c>
      <c r="J494">
        <v>8.2100000000000009</v>
      </c>
    </row>
    <row r="495" spans="1:10" x14ac:dyDescent="0.25">
      <c r="A495" t="str">
        <f>_xll.BFieldInfo($B$495)</f>
        <v>#N/A Requesting Data...</v>
      </c>
      <c r="B495" t="s">
        <v>111</v>
      </c>
      <c r="C495">
        <v>-160.52099999999999</v>
      </c>
      <c r="D495">
        <v>-155.934</v>
      </c>
      <c r="E495">
        <v>-153.649</v>
      </c>
      <c r="F495">
        <v>-151.34200000000001</v>
      </c>
      <c r="G495">
        <v>-149.04499999999999</v>
      </c>
      <c r="H495">
        <v>-149.047</v>
      </c>
      <c r="I495">
        <v>-146.751</v>
      </c>
      <c r="J495">
        <v>-131.363</v>
      </c>
    </row>
    <row r="496" spans="1:10" x14ac:dyDescent="0.25">
      <c r="A496" t="str">
        <f>_xll.BFieldInfo($B$496)</f>
        <v>#N/A Requesting Data...</v>
      </c>
      <c r="B496" t="s">
        <v>112</v>
      </c>
      <c r="C496">
        <v>1.2669999999999999</v>
      </c>
      <c r="D496">
        <v>1.0840000000000001</v>
      </c>
      <c r="E496">
        <v>0.82799999999999996</v>
      </c>
      <c r="F496">
        <v>0.72599999999999998</v>
      </c>
      <c r="G496">
        <v>0.71599999999999997</v>
      </c>
      <c r="H496">
        <v>0.47199999999999998</v>
      </c>
      <c r="I496">
        <v>0.52600000000000002</v>
      </c>
      <c r="J496">
        <v>0.56699999999999995</v>
      </c>
    </row>
    <row r="497" spans="1:10" x14ac:dyDescent="0.25">
      <c r="A497" t="str">
        <f>_xll.BFieldInfo($B$497)</f>
        <v>#N/A Requesting Data...</v>
      </c>
      <c r="B497" t="s">
        <v>113</v>
      </c>
      <c r="C497">
        <v>453.42500000000001</v>
      </c>
      <c r="D497">
        <v>308.15199999999999</v>
      </c>
      <c r="E497">
        <v>256.89</v>
      </c>
      <c r="F497">
        <v>134.86699999999999</v>
      </c>
      <c r="G497">
        <v>187.726</v>
      </c>
      <c r="H497">
        <v>175.346</v>
      </c>
      <c r="I497">
        <v>270.99299999999999</v>
      </c>
      <c r="J497">
        <v>368.38499999999999</v>
      </c>
    </row>
    <row r="498" spans="1:10" x14ac:dyDescent="0.25">
      <c r="A498" t="str">
        <f>_xll.BFieldInfo($B$498)</f>
        <v>#N/A Requesting Data...</v>
      </c>
      <c r="B498" t="s">
        <v>114</v>
      </c>
      <c r="C498">
        <v>241.935</v>
      </c>
      <c r="D498">
        <v>207.66</v>
      </c>
      <c r="E498">
        <v>173.5</v>
      </c>
      <c r="F498">
        <v>205.38</v>
      </c>
      <c r="G498">
        <v>183.36799999999999</v>
      </c>
      <c r="H498">
        <v>226.00399999999999</v>
      </c>
      <c r="I498">
        <v>194.108</v>
      </c>
      <c r="J498">
        <v>140.28899999999999</v>
      </c>
    </row>
    <row r="500" spans="1:10" x14ac:dyDescent="0.25">
      <c r="A500" t="s">
        <v>45</v>
      </c>
      <c r="B500" t="s">
        <v>105</v>
      </c>
      <c r="C500" s="2">
        <f>_xll.BDH($A$500,$B$501:$B$509,$B$2,$B$3,"Dir=H","Per=Y","Days=A","Dts=S","Sort=R","cols=8;rows=10")</f>
        <v>43830</v>
      </c>
      <c r="D500" s="2">
        <v>43465</v>
      </c>
      <c r="E500" s="2">
        <v>43100</v>
      </c>
      <c r="F500" s="2">
        <v>42735</v>
      </c>
      <c r="G500" s="2">
        <v>42369</v>
      </c>
      <c r="H500" s="2">
        <v>42004</v>
      </c>
      <c r="I500" s="2">
        <v>41639</v>
      </c>
      <c r="J500" s="2">
        <v>41274</v>
      </c>
    </row>
    <row r="501" spans="1:10" x14ac:dyDescent="0.25">
      <c r="A501" t="str">
        <f>_xll.BFieldInfo($B$501)</f>
        <v>#N/A Requesting Data...</v>
      </c>
      <c r="B501" t="s">
        <v>106</v>
      </c>
      <c r="C501">
        <v>3735.2</v>
      </c>
      <c r="D501">
        <v>3472.3</v>
      </c>
      <c r="E501">
        <v>3406.3</v>
      </c>
      <c r="F501">
        <v>2940.9</v>
      </c>
      <c r="G501">
        <v>2576</v>
      </c>
      <c r="H501">
        <v>2525</v>
      </c>
      <c r="I501">
        <v>2365.6999999999998</v>
      </c>
      <c r="J501">
        <v>2476.6</v>
      </c>
    </row>
    <row r="502" spans="1:10" x14ac:dyDescent="0.25">
      <c r="A502" t="str">
        <f>_xll.BFieldInfo($B$502)</f>
        <v>#N/A Requesting Data...</v>
      </c>
      <c r="B502" t="s">
        <v>107</v>
      </c>
      <c r="C502">
        <v>9238.5</v>
      </c>
      <c r="D502">
        <v>9053.2999999999993</v>
      </c>
      <c r="E502">
        <v>9088.5</v>
      </c>
      <c r="F502">
        <v>8581.5</v>
      </c>
      <c r="G502">
        <v>8007.3</v>
      </c>
      <c r="H502">
        <v>7939.9</v>
      </c>
      <c r="I502">
        <v>7675.5</v>
      </c>
      <c r="J502">
        <v>7338.4</v>
      </c>
    </row>
    <row r="503" spans="1:10" x14ac:dyDescent="0.25">
      <c r="A503" t="str">
        <f>_xll.BFieldInfo($B$503)</f>
        <v>#N/A Requesting Data...</v>
      </c>
      <c r="B503" t="s">
        <v>108</v>
      </c>
      <c r="C503">
        <v>41.133000000000003</v>
      </c>
      <c r="D503">
        <v>45.197699999999998</v>
      </c>
      <c r="E503">
        <v>46.9542</v>
      </c>
      <c r="F503">
        <v>57.343000000000004</v>
      </c>
      <c r="G503">
        <v>65.4542</v>
      </c>
      <c r="H503">
        <v>68.681200000000004</v>
      </c>
      <c r="I503">
        <v>67.210599999999999</v>
      </c>
      <c r="J503">
        <v>55.56</v>
      </c>
    </row>
    <row r="504" spans="1:10" x14ac:dyDescent="0.25">
      <c r="A504" t="str">
        <f>_xll.BFieldInfo($B$504)</f>
        <v>#N/A Requesting Data...</v>
      </c>
      <c r="B504" t="s">
        <v>109</v>
      </c>
      <c r="C504">
        <v>2710.8</v>
      </c>
      <c r="D504">
        <v>2525.5</v>
      </c>
      <c r="E504">
        <v>2341.6999999999998</v>
      </c>
      <c r="F504">
        <v>2664.7</v>
      </c>
      <c r="G504">
        <v>2533.5</v>
      </c>
      <c r="H504">
        <v>2732.6</v>
      </c>
      <c r="I504">
        <v>2567</v>
      </c>
      <c r="J504">
        <v>2742.6</v>
      </c>
    </row>
    <row r="505" spans="1:10" x14ac:dyDescent="0.25">
      <c r="A505" t="str">
        <f>_xll.BFieldInfo($B$505)</f>
        <v>#N/A Requesting Data...</v>
      </c>
      <c r="B505" t="s">
        <v>110</v>
      </c>
      <c r="C505">
        <v>7.42</v>
      </c>
      <c r="D505">
        <v>3.56</v>
      </c>
      <c r="E505">
        <v>4.92</v>
      </c>
      <c r="F505">
        <v>6.41</v>
      </c>
      <c r="G505">
        <v>5.71</v>
      </c>
      <c r="H505">
        <v>5.96</v>
      </c>
      <c r="I505">
        <v>-4.51</v>
      </c>
      <c r="J505">
        <v>2.7</v>
      </c>
    </row>
    <row r="506" spans="1:10" x14ac:dyDescent="0.25">
      <c r="A506" t="str">
        <f>_xll.BFieldInfo($B$506)</f>
        <v>#N/A Requesting Data...</v>
      </c>
      <c r="B506" t="s">
        <v>111</v>
      </c>
      <c r="C506">
        <v>-102.4</v>
      </c>
      <c r="D506">
        <v>-102.9</v>
      </c>
      <c r="E506">
        <v>-87.2</v>
      </c>
      <c r="F506">
        <v>-79.099999999999994</v>
      </c>
      <c r="G506">
        <v>-78.5</v>
      </c>
      <c r="H506">
        <v>-60.9</v>
      </c>
      <c r="I506">
        <v>-58.5</v>
      </c>
      <c r="J506">
        <v>-48.3</v>
      </c>
    </row>
    <row r="507" spans="1:10" x14ac:dyDescent="0.25">
      <c r="A507" t="str">
        <f>_xll.BFieldInfo($B$507)</f>
        <v>#N/A Requesting Data...</v>
      </c>
      <c r="B507" t="s">
        <v>112</v>
      </c>
      <c r="C507">
        <v>255.7</v>
      </c>
      <c r="D507">
        <v>207.1</v>
      </c>
      <c r="E507">
        <v>198.9</v>
      </c>
      <c r="F507">
        <v>220.4</v>
      </c>
      <c r="G507">
        <v>213.7</v>
      </c>
      <c r="H507">
        <v>217.7</v>
      </c>
      <c r="I507">
        <v>494.4</v>
      </c>
      <c r="J507">
        <v>233</v>
      </c>
    </row>
    <row r="508" spans="1:10" x14ac:dyDescent="0.25">
      <c r="A508" t="str">
        <f>_xll.BFieldInfo($B$508)</f>
        <v>#N/A Requesting Data...</v>
      </c>
      <c r="B508" t="s">
        <v>113</v>
      </c>
      <c r="C508">
        <v>391.2</v>
      </c>
      <c r="D508">
        <v>186.4</v>
      </c>
      <c r="E508">
        <v>251.3</v>
      </c>
      <c r="F508">
        <v>311.60000000000002</v>
      </c>
      <c r="G508">
        <v>276.7</v>
      </c>
      <c r="H508">
        <v>288.2</v>
      </c>
      <c r="I508">
        <v>-216.7</v>
      </c>
      <c r="J508">
        <v>128.4</v>
      </c>
    </row>
    <row r="509" spans="1:10" x14ac:dyDescent="0.25">
      <c r="A509" t="str">
        <f>_xll.BFieldInfo($B$509)</f>
        <v>#N/A Requesting Data...</v>
      </c>
      <c r="B509" t="s">
        <v>114</v>
      </c>
      <c r="C509">
        <v>449.2</v>
      </c>
      <c r="D509">
        <v>373.4</v>
      </c>
      <c r="E509">
        <v>493.4</v>
      </c>
      <c r="F509">
        <v>361.2</v>
      </c>
      <c r="G509">
        <v>559.5</v>
      </c>
      <c r="H509">
        <v>557.29999999999995</v>
      </c>
      <c r="I509">
        <v>306.8</v>
      </c>
      <c r="J509">
        <v>327.5</v>
      </c>
    </row>
    <row r="511" spans="1:10" x14ac:dyDescent="0.25">
      <c r="A511" t="s">
        <v>46</v>
      </c>
      <c r="B511" t="s">
        <v>105</v>
      </c>
      <c r="C511" s="2">
        <f>_xll.BDH($A$511,$B$512:$B$520,$B$2,$B$3,"Dir=H","Per=Y","Days=A","Dts=S","Sort=R","cols=8;rows=10")</f>
        <v>43830</v>
      </c>
      <c r="D511" s="2">
        <v>43465</v>
      </c>
      <c r="E511" s="2">
        <v>43100</v>
      </c>
      <c r="F511" s="2">
        <v>42735</v>
      </c>
      <c r="G511" s="2">
        <v>42369</v>
      </c>
      <c r="H511" s="2">
        <v>42004</v>
      </c>
      <c r="I511" s="2">
        <v>41639</v>
      </c>
      <c r="J511" s="2">
        <v>41274</v>
      </c>
    </row>
    <row r="512" spans="1:10" x14ac:dyDescent="0.25">
      <c r="A512" t="str">
        <f>_xll.BFieldInfo($B$512)</f>
        <v>#N/A Requesting Data...</v>
      </c>
      <c r="B512" t="s">
        <v>106</v>
      </c>
      <c r="C512">
        <v>1341.0450000000001</v>
      </c>
      <c r="D512">
        <v>1481.1769999999999</v>
      </c>
      <c r="E512">
        <v>1510.2809999999999</v>
      </c>
      <c r="F512">
        <v>1136.288</v>
      </c>
      <c r="G512">
        <v>1168.5360000000001</v>
      </c>
      <c r="H512">
        <v>-21.402000000000001</v>
      </c>
      <c r="I512">
        <v>697.85900000000004</v>
      </c>
      <c r="J512">
        <v>788.17100000000005</v>
      </c>
    </row>
    <row r="513" spans="1:10" x14ac:dyDescent="0.25">
      <c r="A513" t="str">
        <f>_xll.BFieldInfo($B$513)</f>
        <v>#N/A Requesting Data...</v>
      </c>
      <c r="B513" t="s">
        <v>107</v>
      </c>
      <c r="C513">
        <v>4077.9209999999998</v>
      </c>
      <c r="D513">
        <v>3921.221</v>
      </c>
      <c r="E513">
        <v>3836.047</v>
      </c>
      <c r="F513">
        <v>3934.2260000000001</v>
      </c>
      <c r="G513">
        <v>4149.7259999999997</v>
      </c>
      <c r="H513">
        <v>4227.9059999999999</v>
      </c>
      <c r="I513">
        <v>4210.732</v>
      </c>
      <c r="J513">
        <v>4385.2240000000002</v>
      </c>
    </row>
    <row r="514" spans="1:10" x14ac:dyDescent="0.25">
      <c r="A514" t="str">
        <f>_xll.BFieldInfo($B$514)</f>
        <v>#N/A Requesting Data...</v>
      </c>
      <c r="B514" t="s">
        <v>108</v>
      </c>
      <c r="C514">
        <v>137.2587</v>
      </c>
      <c r="D514">
        <v>106.1999</v>
      </c>
      <c r="E514">
        <v>92.661699999999996</v>
      </c>
      <c r="F514">
        <v>162.38489999999999</v>
      </c>
      <c r="G514">
        <v>158.67959999999999</v>
      </c>
      <c r="H514">
        <v>323.43049999999999</v>
      </c>
      <c r="I514">
        <v>323.43049999999999</v>
      </c>
      <c r="J514">
        <v>292.44749999999999</v>
      </c>
    </row>
    <row r="515" spans="1:10" x14ac:dyDescent="0.25">
      <c r="A515" t="str">
        <f>_xll.BFieldInfo($B$515)</f>
        <v>#N/A Requesting Data...</v>
      </c>
      <c r="B515" t="s">
        <v>109</v>
      </c>
      <c r="C515">
        <v>1886.664</v>
      </c>
      <c r="D515">
        <v>1876.4639999999999</v>
      </c>
      <c r="E515">
        <v>1854.175</v>
      </c>
      <c r="F515">
        <v>1896.673</v>
      </c>
      <c r="G515">
        <v>1976.1310000000001</v>
      </c>
      <c r="H515">
        <v>2075.482</v>
      </c>
      <c r="I515">
        <v>2021.2449999999999</v>
      </c>
      <c r="J515">
        <v>2066.4749999999999</v>
      </c>
    </row>
    <row r="516" spans="1:10" x14ac:dyDescent="0.25">
      <c r="A516" t="str">
        <f>_xll.BFieldInfo($B$516)</f>
        <v>#N/A Requesting Data...</v>
      </c>
      <c r="B516" t="s">
        <v>110</v>
      </c>
      <c r="C516">
        <v>1.23</v>
      </c>
      <c r="D516">
        <v>2.37</v>
      </c>
      <c r="E516">
        <v>11.22</v>
      </c>
      <c r="F516">
        <v>1.9300000000000002</v>
      </c>
      <c r="G516">
        <v>-2.62</v>
      </c>
      <c r="H516" t="s">
        <v>115</v>
      </c>
      <c r="I516" t="s">
        <v>115</v>
      </c>
      <c r="J516" t="s">
        <v>115</v>
      </c>
    </row>
    <row r="517" spans="1:10" x14ac:dyDescent="0.25">
      <c r="A517" t="str">
        <f>_xll.BFieldInfo($B$517)</f>
        <v>#N/A Requesting Data...</v>
      </c>
      <c r="B517" t="s">
        <v>111</v>
      </c>
      <c r="C517">
        <v>-189.29</v>
      </c>
      <c r="D517">
        <v>-180.27600000000001</v>
      </c>
      <c r="E517">
        <v>-149.85</v>
      </c>
      <c r="F517">
        <v>-135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 t="str">
        <f>_xll.BFieldInfo($B$518)</f>
        <v>#N/A Requesting Data...</v>
      </c>
      <c r="B518" t="s">
        <v>112</v>
      </c>
      <c r="C518">
        <v>474.79199999999997</v>
      </c>
      <c r="D518">
        <v>425.69200000000001</v>
      </c>
      <c r="E518">
        <v>428.14400000000001</v>
      </c>
      <c r="F518">
        <v>459.56799999999998</v>
      </c>
      <c r="G518">
        <v>472.45600000000002</v>
      </c>
      <c r="H518">
        <v>461.49900000000002</v>
      </c>
      <c r="I518">
        <v>484.30900000000003</v>
      </c>
      <c r="J518">
        <v>396.13499999999999</v>
      </c>
    </row>
    <row r="519" spans="1:10" x14ac:dyDescent="0.25">
      <c r="A519" t="str">
        <f>_xll.BFieldInfo($B$519)</f>
        <v>#N/A Requesting Data...</v>
      </c>
      <c r="B519" t="s">
        <v>113</v>
      </c>
      <c r="C519">
        <v>55.575000000000003</v>
      </c>
      <c r="D519">
        <v>106.91800000000001</v>
      </c>
      <c r="E519">
        <v>504.79199999999997</v>
      </c>
      <c r="F519">
        <v>87.093000000000004</v>
      </c>
      <c r="G519">
        <v>-112.92100000000001</v>
      </c>
      <c r="H519">
        <v>-115.146</v>
      </c>
      <c r="I519">
        <v>-81.89</v>
      </c>
      <c r="J519">
        <v>19.219000000000001</v>
      </c>
    </row>
    <row r="520" spans="1:10" x14ac:dyDescent="0.25">
      <c r="A520" t="str">
        <f>_xll.BFieldInfo($B$520)</f>
        <v>#N/A Requesting Data...</v>
      </c>
      <c r="B520" t="s">
        <v>114</v>
      </c>
      <c r="C520">
        <v>435.601</v>
      </c>
      <c r="D520">
        <v>463.90600000000001</v>
      </c>
      <c r="E520">
        <v>553.30799999999999</v>
      </c>
      <c r="F520">
        <v>446.017</v>
      </c>
      <c r="G520">
        <v>449.91699999999997</v>
      </c>
      <c r="H520">
        <v>355.81400000000002</v>
      </c>
      <c r="I520">
        <v>486.78</v>
      </c>
      <c r="J520">
        <v>383.66199999999998</v>
      </c>
    </row>
    <row r="522" spans="1:10" x14ac:dyDescent="0.25">
      <c r="A522" t="s">
        <v>47</v>
      </c>
      <c r="B522" t="s">
        <v>105</v>
      </c>
      <c r="C522" s="2">
        <f>_xll.BDH($A$522,$B$523:$B$531,$B$2,$B$3,"Dir=H","Per=Y","Days=A","Dts=S","Sort=R","cols=8;rows=10")</f>
        <v>43830</v>
      </c>
      <c r="D522" s="2">
        <v>43465</v>
      </c>
      <c r="E522" s="2">
        <v>43100</v>
      </c>
      <c r="F522" s="2">
        <v>42735</v>
      </c>
      <c r="G522" s="2">
        <v>42369</v>
      </c>
      <c r="H522" s="2">
        <v>42004</v>
      </c>
      <c r="I522" s="2">
        <v>41639</v>
      </c>
      <c r="J522" s="2">
        <v>41274</v>
      </c>
    </row>
    <row r="523" spans="1:10" x14ac:dyDescent="0.25">
      <c r="A523" t="str">
        <f>_xll.BFieldInfo($B$523)</f>
        <v>#N/A Requesting Data...</v>
      </c>
      <c r="B523" t="s">
        <v>106</v>
      </c>
      <c r="C523">
        <v>1834.6</v>
      </c>
      <c r="D523">
        <v>1768.6</v>
      </c>
      <c r="E523">
        <v>1633.7</v>
      </c>
      <c r="F523">
        <v>1677.7</v>
      </c>
      <c r="G523">
        <v>1539.7</v>
      </c>
      <c r="H523">
        <v>1489.9</v>
      </c>
      <c r="I523">
        <v>1315.1</v>
      </c>
      <c r="J523">
        <v>1187.0999999999999</v>
      </c>
    </row>
    <row r="524" spans="1:10" x14ac:dyDescent="0.25">
      <c r="A524" t="str">
        <f>_xll.BFieldInfo($B$524)</f>
        <v>#N/A Requesting Data...</v>
      </c>
      <c r="B524" t="s">
        <v>107</v>
      </c>
      <c r="C524">
        <v>5353</v>
      </c>
      <c r="D524">
        <v>4895.3999999999996</v>
      </c>
      <c r="E524">
        <v>4645</v>
      </c>
      <c r="F524">
        <v>4415.3</v>
      </c>
      <c r="G524">
        <v>4095.8</v>
      </c>
      <c r="H524">
        <v>3991.1</v>
      </c>
      <c r="I524">
        <v>3386.6</v>
      </c>
      <c r="J524">
        <v>3331</v>
      </c>
    </row>
    <row r="525" spans="1:10" x14ac:dyDescent="0.25">
      <c r="A525" t="str">
        <f>_xll.BFieldInfo($B$525)</f>
        <v>#N/A Requesting Data...</v>
      </c>
      <c r="B525" t="s">
        <v>108</v>
      </c>
      <c r="C525">
        <v>27.303000000000001</v>
      </c>
      <c r="D525">
        <v>7.9440999999999997</v>
      </c>
      <c r="E525">
        <v>6.0537000000000001</v>
      </c>
      <c r="F525">
        <v>5.8890000000000002</v>
      </c>
      <c r="G525">
        <v>6.6635999999999997</v>
      </c>
      <c r="H525">
        <v>6.7857000000000003</v>
      </c>
      <c r="I525">
        <v>8.3719999999999999</v>
      </c>
      <c r="J525">
        <v>16.4434</v>
      </c>
    </row>
    <row r="526" spans="1:10" x14ac:dyDescent="0.25">
      <c r="A526" t="str">
        <f>_xll.BFieldInfo($B$526)</f>
        <v>#N/A Requesting Data...</v>
      </c>
      <c r="B526" t="s">
        <v>109</v>
      </c>
      <c r="C526">
        <v>11579.2</v>
      </c>
      <c r="D526">
        <v>11344.6</v>
      </c>
      <c r="E526">
        <v>11006.4</v>
      </c>
      <c r="F526">
        <v>10505.2</v>
      </c>
      <c r="G526">
        <v>10050.799999999999</v>
      </c>
      <c r="H526">
        <v>9818.2000000000007</v>
      </c>
      <c r="I526">
        <v>9559</v>
      </c>
      <c r="J526">
        <v>8808.7999999999993</v>
      </c>
    </row>
    <row r="527" spans="1:10" x14ac:dyDescent="0.25">
      <c r="A527" t="str">
        <f>_xll.BFieldInfo($B$527)</f>
        <v>#N/A Requesting Data...</v>
      </c>
      <c r="B527" t="s">
        <v>110</v>
      </c>
      <c r="C527">
        <v>2.65</v>
      </c>
      <c r="D527">
        <v>3.92</v>
      </c>
      <c r="E527">
        <v>3.18</v>
      </c>
      <c r="F527">
        <v>3.21</v>
      </c>
      <c r="G527">
        <v>3.12</v>
      </c>
      <c r="H527">
        <v>2.96</v>
      </c>
      <c r="I527">
        <v>3.57</v>
      </c>
      <c r="J527">
        <v>3.16</v>
      </c>
    </row>
    <row r="528" spans="1:10" x14ac:dyDescent="0.25">
      <c r="A528" t="str">
        <f>_xll.BFieldInfo($B$528)</f>
        <v>#N/A Requesting Data...</v>
      </c>
      <c r="B528" t="s">
        <v>111</v>
      </c>
      <c r="C528">
        <v>-120.3</v>
      </c>
      <c r="D528">
        <v>-107.3</v>
      </c>
      <c r="E528">
        <v>-292.7</v>
      </c>
      <c r="F528">
        <v>-84.6</v>
      </c>
      <c r="G528">
        <v>-74.8</v>
      </c>
      <c r="H528">
        <v>-70.8</v>
      </c>
      <c r="I528">
        <v>-60.3</v>
      </c>
      <c r="J528">
        <v>-40.799999999999997</v>
      </c>
    </row>
    <row r="529" spans="1:10" x14ac:dyDescent="0.25">
      <c r="A529" t="str">
        <f>_xll.BFieldInfo($B$529)</f>
        <v>#N/A Requesting Data...</v>
      </c>
      <c r="B529" t="s">
        <v>112</v>
      </c>
      <c r="C529">
        <v>135.80000000000001</v>
      </c>
      <c r="D529">
        <v>44.6</v>
      </c>
      <c r="E529">
        <v>37.9</v>
      </c>
      <c r="F529">
        <v>39.5</v>
      </c>
      <c r="G529">
        <v>71.599999999999994</v>
      </c>
      <c r="H529">
        <v>42.3</v>
      </c>
      <c r="I529">
        <v>43.4</v>
      </c>
      <c r="J529">
        <v>42.7</v>
      </c>
    </row>
    <row r="530" spans="1:10" x14ac:dyDescent="0.25">
      <c r="A530" t="str">
        <f>_xll.BFieldInfo($B$530)</f>
        <v>#N/A Requesting Data...</v>
      </c>
      <c r="B530" t="s">
        <v>113</v>
      </c>
      <c r="C530">
        <v>172.6</v>
      </c>
      <c r="D530">
        <v>254.8</v>
      </c>
      <c r="E530">
        <v>207</v>
      </c>
      <c r="F530">
        <v>208.6</v>
      </c>
      <c r="G530">
        <v>202.6</v>
      </c>
      <c r="H530">
        <v>192.2</v>
      </c>
      <c r="I530">
        <v>228.7</v>
      </c>
      <c r="J530">
        <v>200.1</v>
      </c>
    </row>
    <row r="531" spans="1:10" x14ac:dyDescent="0.25">
      <c r="A531" t="str">
        <f>_xll.BFieldInfo($B$531)</f>
        <v>#N/A Requesting Data...</v>
      </c>
      <c r="B531" t="s">
        <v>114</v>
      </c>
      <c r="C531">
        <v>294.2</v>
      </c>
      <c r="D531">
        <v>179.9</v>
      </c>
      <c r="E531">
        <v>166.4</v>
      </c>
      <c r="F531">
        <v>166.4</v>
      </c>
      <c r="G531">
        <v>244.9</v>
      </c>
      <c r="H531">
        <v>226.6</v>
      </c>
      <c r="I531">
        <v>229.8</v>
      </c>
      <c r="J531">
        <v>193.2</v>
      </c>
    </row>
    <row r="533" spans="1:10" x14ac:dyDescent="0.25">
      <c r="A533" t="s">
        <v>48</v>
      </c>
      <c r="B533" t="s">
        <v>105</v>
      </c>
      <c r="C533" s="2">
        <f>_xll.BDH($A$533,$B$534:$B$542,$B$2,$B$3,"Dir=H","Per=Y","Days=A","Dts=S","Sort=R","cols=8;rows=10")</f>
        <v>43830</v>
      </c>
      <c r="D533" s="2">
        <v>43465</v>
      </c>
      <c r="E533" s="2">
        <v>43100</v>
      </c>
      <c r="F533" s="2">
        <v>42735</v>
      </c>
      <c r="G533" s="2">
        <v>42369</v>
      </c>
      <c r="H533" s="2">
        <v>42004</v>
      </c>
      <c r="I533" s="2">
        <v>41639</v>
      </c>
      <c r="J533" s="2">
        <v>41274</v>
      </c>
    </row>
    <row r="534" spans="1:10" x14ac:dyDescent="0.25">
      <c r="A534" t="str">
        <f>_xll.BFieldInfo($B$534)</f>
        <v>#N/A Requesting Data...</v>
      </c>
      <c r="B534" t="s">
        <v>106</v>
      </c>
      <c r="C534">
        <v>507.34399999999999</v>
      </c>
      <c r="D534">
        <v>437.24299999999999</v>
      </c>
      <c r="E534">
        <v>413.65</v>
      </c>
      <c r="F534">
        <v>368.96499999999997</v>
      </c>
      <c r="G534">
        <v>336.95600000000002</v>
      </c>
      <c r="H534">
        <v>316.91899999999998</v>
      </c>
      <c r="I534">
        <v>287.46100000000001</v>
      </c>
      <c r="J534">
        <v>247.84299999999999</v>
      </c>
    </row>
    <row r="535" spans="1:10" x14ac:dyDescent="0.25">
      <c r="A535" t="str">
        <f>_xll.BFieldInfo($B$535)</f>
        <v>#N/A Requesting Data...</v>
      </c>
      <c r="B535" t="s">
        <v>107</v>
      </c>
      <c r="C535">
        <v>602.00199999999995</v>
      </c>
      <c r="D535">
        <v>531.47199999999998</v>
      </c>
      <c r="E535">
        <v>491.88600000000002</v>
      </c>
      <c r="F535">
        <v>451.86900000000003</v>
      </c>
      <c r="G535">
        <v>413.041</v>
      </c>
      <c r="H535">
        <v>424.51400000000001</v>
      </c>
      <c r="I535">
        <v>369.99099999999999</v>
      </c>
      <c r="J535">
        <v>345.92200000000003</v>
      </c>
    </row>
    <row r="536" spans="1:10" x14ac:dyDescent="0.25">
      <c r="A536" t="str">
        <f>_xll.BFieldInfo($B$536)</f>
        <v>#N/A Requesting Data...</v>
      </c>
      <c r="B536" t="s">
        <v>108</v>
      </c>
      <c r="C536">
        <v>2.7031000000000001</v>
      </c>
      <c r="D536">
        <v>0.33460000000000001</v>
      </c>
      <c r="E536">
        <v>0.36630000000000001</v>
      </c>
      <c r="F536">
        <v>0</v>
      </c>
      <c r="G536">
        <v>0</v>
      </c>
      <c r="H536">
        <v>6.3108000000000004</v>
      </c>
      <c r="I536">
        <v>7.3971999999999998</v>
      </c>
      <c r="J536">
        <v>8.5541999999999998</v>
      </c>
    </row>
    <row r="537" spans="1:10" x14ac:dyDescent="0.25">
      <c r="A537" t="str">
        <f>_xll.BFieldInfo($B$537)</f>
        <v>#N/A Requesting Data...</v>
      </c>
      <c r="B537" t="s">
        <v>109</v>
      </c>
      <c r="C537">
        <v>692.68</v>
      </c>
      <c r="D537">
        <v>642.36800000000005</v>
      </c>
      <c r="E537">
        <v>579.85299999999995</v>
      </c>
      <c r="F537">
        <v>533.65</v>
      </c>
      <c r="G537">
        <v>493.29899999999998</v>
      </c>
      <c r="H537">
        <v>493.91899999999998</v>
      </c>
      <c r="I537">
        <v>472.85899999999998</v>
      </c>
      <c r="J537">
        <v>444.62299999999999</v>
      </c>
    </row>
    <row r="538" spans="1:10" x14ac:dyDescent="0.25">
      <c r="A538" t="str">
        <f>_xll.BFieldInfo($B$538)</f>
        <v>#N/A Requesting Data...</v>
      </c>
      <c r="B538" t="s">
        <v>110</v>
      </c>
      <c r="C538">
        <v>196.93369999999999</v>
      </c>
      <c r="D538">
        <v>140.22</v>
      </c>
      <c r="E538">
        <v>126.06</v>
      </c>
      <c r="F538">
        <v>113.51</v>
      </c>
      <c r="G538">
        <v>91.52</v>
      </c>
      <c r="H538">
        <v>109.52</v>
      </c>
      <c r="I538">
        <v>102.57</v>
      </c>
      <c r="J538">
        <v>99.4</v>
      </c>
    </row>
    <row r="539" spans="1:10" x14ac:dyDescent="0.25">
      <c r="A539" t="str">
        <f>_xll.BFieldInfo($B$539)</f>
        <v>#N/A Requesting Data...</v>
      </c>
      <c r="B539" t="s">
        <v>111</v>
      </c>
      <c r="C539">
        <v>-61.494</v>
      </c>
      <c r="D539">
        <v>-52.256</v>
      </c>
      <c r="E539">
        <v>-46.091999999999999</v>
      </c>
      <c r="F539">
        <v>-39.936999999999998</v>
      </c>
      <c r="G539">
        <v>-39.936</v>
      </c>
      <c r="H539">
        <v>-39.908000000000001</v>
      </c>
      <c r="I539">
        <v>-36.606000000000002</v>
      </c>
      <c r="J539">
        <v>-30.494</v>
      </c>
    </row>
    <row r="540" spans="1:10" x14ac:dyDescent="0.25">
      <c r="A540" t="str">
        <f>_xll.BFieldInfo($B$540)</f>
        <v>#N/A Requesting Data...</v>
      </c>
      <c r="B540" t="s">
        <v>112</v>
      </c>
      <c r="C540">
        <v>30.355</v>
      </c>
      <c r="D540">
        <v>25.16</v>
      </c>
      <c r="E540">
        <v>24.766999999999999</v>
      </c>
      <c r="F540">
        <v>23.315000000000001</v>
      </c>
      <c r="G540">
        <v>21.187999999999999</v>
      </c>
      <c r="H540">
        <v>18.352</v>
      </c>
      <c r="I540">
        <v>17.216999999999999</v>
      </c>
      <c r="J540">
        <v>15.596</v>
      </c>
    </row>
    <row r="541" spans="1:10" x14ac:dyDescent="0.25">
      <c r="A541" t="str">
        <f>_xll.BFieldInfo($B$541)</f>
        <v>#N/A Requesting Data...</v>
      </c>
      <c r="B541" t="s">
        <v>113</v>
      </c>
      <c r="C541">
        <v>121.10299999999999</v>
      </c>
      <c r="D541">
        <v>86.209000000000003</v>
      </c>
      <c r="E541">
        <v>77.489999999999995</v>
      </c>
      <c r="F541">
        <v>69.753</v>
      </c>
      <c r="G541">
        <v>56.228999999999999</v>
      </c>
      <c r="H541">
        <v>67.192999999999998</v>
      </c>
      <c r="I541">
        <v>62.609000000000002</v>
      </c>
      <c r="J541">
        <v>60.612000000000002</v>
      </c>
    </row>
    <row r="542" spans="1:10" x14ac:dyDescent="0.25">
      <c r="A542" t="str">
        <f>_xll.BFieldInfo($B$542)</f>
        <v>#N/A Requesting Data...</v>
      </c>
      <c r="B542" t="s">
        <v>114</v>
      </c>
      <c r="C542">
        <v>124.87</v>
      </c>
      <c r="D542">
        <v>114.39700000000001</v>
      </c>
      <c r="E542">
        <v>82.897999999999996</v>
      </c>
      <c r="F542">
        <v>90.775000000000006</v>
      </c>
      <c r="G542">
        <v>70.055999999999997</v>
      </c>
      <c r="H542">
        <v>74.066000000000003</v>
      </c>
      <c r="I542">
        <v>70.816999999999993</v>
      </c>
      <c r="J542">
        <v>82.82</v>
      </c>
    </row>
    <row r="544" spans="1:10" x14ac:dyDescent="0.25">
      <c r="A544" t="s">
        <v>49</v>
      </c>
      <c r="B544" t="s">
        <v>105</v>
      </c>
      <c r="C544" s="2">
        <f>_xll.BDH($A$544,$B$545:$B$553,$B$2,$B$3,"Dir=H","Per=Y","Days=A","Dts=S","Sort=R","cols=8;rows=10")</f>
        <v>43830</v>
      </c>
      <c r="D544" s="2">
        <v>43465</v>
      </c>
      <c r="E544" s="2">
        <v>43100</v>
      </c>
      <c r="F544" s="2">
        <v>42735</v>
      </c>
      <c r="G544" s="2">
        <v>42369</v>
      </c>
      <c r="H544" s="2">
        <v>42004</v>
      </c>
      <c r="I544" s="2">
        <v>41639</v>
      </c>
      <c r="J544" s="2">
        <v>41274</v>
      </c>
    </row>
    <row r="545" spans="1:10" x14ac:dyDescent="0.25">
      <c r="A545" t="str">
        <f>_xll.BFieldInfo($B$545)</f>
        <v>#N/A Requesting Data...</v>
      </c>
      <c r="B545" t="s">
        <v>106</v>
      </c>
      <c r="C545">
        <v>6534.1</v>
      </c>
      <c r="D545">
        <v>5797.1</v>
      </c>
      <c r="E545">
        <v>5929.4</v>
      </c>
      <c r="F545">
        <v>5512.6</v>
      </c>
      <c r="G545">
        <v>5355.3</v>
      </c>
      <c r="H545">
        <v>5663.1</v>
      </c>
      <c r="I545">
        <v>4131.2</v>
      </c>
      <c r="J545">
        <v>4050.2</v>
      </c>
    </row>
    <row r="546" spans="1:10" x14ac:dyDescent="0.25">
      <c r="A546" t="str">
        <f>_xll.BFieldInfo($B$546)</f>
        <v>#N/A Requesting Data...</v>
      </c>
      <c r="B546" t="s">
        <v>107</v>
      </c>
      <c r="C546">
        <v>60995.8</v>
      </c>
      <c r="D546">
        <v>58181</v>
      </c>
      <c r="E546">
        <v>58275.9</v>
      </c>
      <c r="F546">
        <v>55226.5</v>
      </c>
      <c r="G546">
        <v>54144.800000000003</v>
      </c>
      <c r="H546">
        <v>55068.9</v>
      </c>
      <c r="I546">
        <v>44511.6</v>
      </c>
      <c r="J546">
        <v>42497.1</v>
      </c>
    </row>
    <row r="547" spans="1:10" x14ac:dyDescent="0.25">
      <c r="A547" t="str">
        <f>_xll.BFieldInfo($B$547)</f>
        <v>#N/A Requesting Data...</v>
      </c>
      <c r="B547" t="s">
        <v>108</v>
      </c>
      <c r="C547">
        <v>23.472200000000001</v>
      </c>
      <c r="D547">
        <v>27.206700000000001</v>
      </c>
      <c r="E547">
        <v>27.257400000000001</v>
      </c>
      <c r="F547">
        <v>13.888199999999999</v>
      </c>
      <c r="G547">
        <v>14.3353</v>
      </c>
      <c r="H547">
        <v>13.6233</v>
      </c>
      <c r="I547">
        <v>4.3014000000000001</v>
      </c>
      <c r="J547">
        <v>4.4417999999999997</v>
      </c>
    </row>
    <row r="548" spans="1:10" x14ac:dyDescent="0.25">
      <c r="A548" t="str">
        <f>_xll.BFieldInfo($B$548)</f>
        <v>#N/A Requesting Data...</v>
      </c>
      <c r="B548" t="s">
        <v>109</v>
      </c>
      <c r="C548">
        <v>10690.6</v>
      </c>
      <c r="D548">
        <v>9162.6</v>
      </c>
      <c r="E548">
        <v>9689.1</v>
      </c>
      <c r="F548">
        <v>9353</v>
      </c>
      <c r="G548">
        <v>9101.7999999999993</v>
      </c>
      <c r="H548">
        <v>8990.2000000000007</v>
      </c>
      <c r="I548">
        <v>8409.9</v>
      </c>
      <c r="J548">
        <v>7967</v>
      </c>
    </row>
    <row r="549" spans="1:10" x14ac:dyDescent="0.25">
      <c r="A549" t="str">
        <f>_xll.BFieldInfo($B$549)</f>
        <v>#N/A Requesting Data...</v>
      </c>
      <c r="B549" t="s">
        <v>110</v>
      </c>
      <c r="C549">
        <v>10.52</v>
      </c>
      <c r="D549">
        <v>8.3740000000000006</v>
      </c>
      <c r="E549">
        <v>7.8239999999999998</v>
      </c>
      <c r="F549">
        <v>7.6108000000000002</v>
      </c>
      <c r="G549">
        <v>6.2339000000000002</v>
      </c>
      <c r="H549">
        <v>8.8482000000000003</v>
      </c>
      <c r="I549">
        <v>8.4392999999999994</v>
      </c>
      <c r="J549">
        <v>7.6738999999999997</v>
      </c>
    </row>
    <row r="550" spans="1:10" x14ac:dyDescent="0.25">
      <c r="A550" t="str">
        <f>_xll.BFieldInfo($B$550)</f>
        <v>#N/A Requesting Data...</v>
      </c>
      <c r="B550" t="s">
        <v>111</v>
      </c>
      <c r="C550">
        <v>-260.7</v>
      </c>
      <c r="D550">
        <v>-250.2</v>
      </c>
      <c r="E550">
        <v>-232.2</v>
      </c>
      <c r="F550">
        <v>-213.2</v>
      </c>
      <c r="G550">
        <v>-206.9</v>
      </c>
      <c r="H550">
        <v>-165.6</v>
      </c>
      <c r="I550">
        <v>-160.80000000000001</v>
      </c>
      <c r="J550">
        <v>-152.80000000000001</v>
      </c>
    </row>
    <row r="551" spans="1:10" x14ac:dyDescent="0.25">
      <c r="A551" t="str">
        <f>_xll.BFieldInfo($B$551)</f>
        <v>#N/A Requesting Data...</v>
      </c>
      <c r="B551" t="s">
        <v>112</v>
      </c>
      <c r="C551">
        <v>67.8</v>
      </c>
      <c r="D551">
        <v>55.8</v>
      </c>
      <c r="E551">
        <v>118.3</v>
      </c>
      <c r="F551">
        <v>110.2</v>
      </c>
      <c r="G551">
        <v>128.5</v>
      </c>
      <c r="H551">
        <v>114.3</v>
      </c>
      <c r="I551">
        <v>42.6</v>
      </c>
      <c r="J551">
        <v>46.7</v>
      </c>
    </row>
    <row r="552" spans="1:10" x14ac:dyDescent="0.25">
      <c r="A552" t="str">
        <f>_xll.BFieldInfo($B$552)</f>
        <v>#N/A Requesting Data...</v>
      </c>
      <c r="B552" t="s">
        <v>113</v>
      </c>
      <c r="C552">
        <v>539.20000000000005</v>
      </c>
      <c r="D552">
        <v>432.6</v>
      </c>
      <c r="E552">
        <v>405.3</v>
      </c>
      <c r="F552">
        <v>376.6</v>
      </c>
      <c r="G552">
        <v>307.8</v>
      </c>
      <c r="H552">
        <v>391.7</v>
      </c>
      <c r="I552">
        <v>363.3</v>
      </c>
      <c r="J552">
        <v>330.5</v>
      </c>
    </row>
    <row r="553" spans="1:10" x14ac:dyDescent="0.25">
      <c r="A553" t="str">
        <f>_xll.BFieldInfo($B$553)</f>
        <v>#N/A Requesting Data...</v>
      </c>
      <c r="B553" t="s">
        <v>114</v>
      </c>
      <c r="C553">
        <v>114.7</v>
      </c>
      <c r="D553">
        <v>1057.7</v>
      </c>
      <c r="E553">
        <v>400.7</v>
      </c>
      <c r="F553">
        <v>60.8</v>
      </c>
      <c r="G553">
        <v>-36.700000000000003</v>
      </c>
      <c r="H553">
        <v>209.9</v>
      </c>
      <c r="I553">
        <v>307.2</v>
      </c>
      <c r="J553">
        <v>196</v>
      </c>
    </row>
    <row r="555" spans="1:10" x14ac:dyDescent="0.25">
      <c r="A555" t="s">
        <v>50</v>
      </c>
      <c r="B555" t="s">
        <v>105</v>
      </c>
      <c r="C555" s="2">
        <f>_xll.BDH($A$555,$B$556:$B$564,$B$2,$B$3,"Dir=H","Per=Y","Days=A","Dts=S","Sort=R","cols=8;rows=10")</f>
        <v>43830</v>
      </c>
      <c r="D555" s="2">
        <v>43465</v>
      </c>
      <c r="E555" s="2">
        <v>43100</v>
      </c>
      <c r="F555" s="2">
        <v>42735</v>
      </c>
      <c r="G555" s="2">
        <v>42369</v>
      </c>
      <c r="H555" s="2">
        <v>42004</v>
      </c>
      <c r="I555" s="2">
        <v>41639</v>
      </c>
      <c r="J555" s="2">
        <v>41274</v>
      </c>
    </row>
    <row r="556" spans="1:10" x14ac:dyDescent="0.25">
      <c r="A556" t="str">
        <f>_xll.BFieldInfo($B$556)</f>
        <v>#N/A Requesting Data...</v>
      </c>
      <c r="B556" t="s">
        <v>106</v>
      </c>
      <c r="C556">
        <v>2469.0859999999998</v>
      </c>
      <c r="D556">
        <v>2414.8530000000001</v>
      </c>
      <c r="E556">
        <v>2401.1350000000002</v>
      </c>
      <c r="F556">
        <v>2260.1489999999999</v>
      </c>
      <c r="G556">
        <v>2212.4369999999999</v>
      </c>
      <c r="H556">
        <v>2140.5219999999999</v>
      </c>
      <c r="I556">
        <v>2051.6179999999999</v>
      </c>
      <c r="J556">
        <v>1859.8030000000001</v>
      </c>
    </row>
    <row r="557" spans="1:10" x14ac:dyDescent="0.25">
      <c r="A557" t="str">
        <f>_xll.BFieldInfo($B$557)</f>
        <v>#N/A Requesting Data...</v>
      </c>
      <c r="B557" t="s">
        <v>107</v>
      </c>
      <c r="C557">
        <v>4593.4780000000001</v>
      </c>
      <c r="D557">
        <v>4365.3190000000004</v>
      </c>
      <c r="E557">
        <v>4298.7290000000003</v>
      </c>
      <c r="F557">
        <v>4065.364</v>
      </c>
      <c r="G557">
        <v>4042.5610000000001</v>
      </c>
      <c r="H557">
        <v>3990.4589999999998</v>
      </c>
      <c r="I557">
        <v>4065.6750000000002</v>
      </c>
      <c r="J557">
        <v>4067.915</v>
      </c>
    </row>
    <row r="558" spans="1:10" x14ac:dyDescent="0.25">
      <c r="A558" t="str">
        <f>_xll.BFieldInfo($B$558)</f>
        <v>#N/A Requesting Data...</v>
      </c>
      <c r="B558" t="s">
        <v>108</v>
      </c>
      <c r="C558">
        <v>53.093299999999999</v>
      </c>
      <c r="D558">
        <v>46.716200000000001</v>
      </c>
      <c r="E558">
        <v>45.031999999999996</v>
      </c>
      <c r="F558">
        <v>42.277200000000001</v>
      </c>
      <c r="G558">
        <v>44.023400000000002</v>
      </c>
      <c r="H558">
        <v>48.630800000000001</v>
      </c>
      <c r="I558">
        <v>63.962899999999998</v>
      </c>
      <c r="J558">
        <v>72.815299999999993</v>
      </c>
    </row>
    <row r="559" spans="1:10" x14ac:dyDescent="0.25">
      <c r="A559" t="str">
        <f>_xll.BFieldInfo($B$559)</f>
        <v>#N/A Requesting Data...</v>
      </c>
      <c r="B559" t="s">
        <v>109</v>
      </c>
      <c r="C559">
        <v>1210.0840000000001</v>
      </c>
      <c r="D559">
        <v>1152.8969999999999</v>
      </c>
      <c r="E559">
        <v>1037.125</v>
      </c>
      <c r="F559">
        <v>1012.804</v>
      </c>
      <c r="G559">
        <v>988.97299999999996</v>
      </c>
      <c r="H559">
        <v>963.47900000000004</v>
      </c>
      <c r="I559">
        <v>975.09400000000005</v>
      </c>
      <c r="J559">
        <v>948.82</v>
      </c>
    </row>
    <row r="560" spans="1:10" x14ac:dyDescent="0.25">
      <c r="A560" t="str">
        <f>_xll.BFieldInfo($B$560)</f>
        <v>#N/A Requesting Data...</v>
      </c>
      <c r="B560" t="s">
        <v>110</v>
      </c>
      <c r="C560">
        <v>10.07</v>
      </c>
      <c r="D560">
        <v>7.75</v>
      </c>
      <c r="E560">
        <v>9.2899999999999991</v>
      </c>
      <c r="F560">
        <v>8.07</v>
      </c>
      <c r="G560">
        <v>5.8520000000000003</v>
      </c>
      <c r="H560">
        <v>6.7059999999999995</v>
      </c>
      <c r="I560">
        <v>4.468</v>
      </c>
      <c r="J560">
        <v>3.1040000000000001</v>
      </c>
    </row>
    <row r="561" spans="1:10" x14ac:dyDescent="0.25">
      <c r="A561" t="str">
        <f>_xll.BFieldInfo($B$561)</f>
        <v>#N/A Requesting Data...</v>
      </c>
      <c r="B561" t="s">
        <v>111</v>
      </c>
      <c r="C561">
        <v>-211.83500000000001</v>
      </c>
      <c r="D561">
        <v>-199.55</v>
      </c>
      <c r="E561">
        <v>-196.483</v>
      </c>
      <c r="F561">
        <v>-190.47300000000001</v>
      </c>
      <c r="G561">
        <v>-83.278999999999996</v>
      </c>
      <c r="H561">
        <v>-61.368000000000002</v>
      </c>
      <c r="I561">
        <v>-58.378999999999998</v>
      </c>
      <c r="J561">
        <v>-57.389000000000003</v>
      </c>
    </row>
    <row r="562" spans="1:10" x14ac:dyDescent="0.25">
      <c r="A562" t="str">
        <f>_xll.BFieldInfo($B$562)</f>
        <v>#N/A Requesting Data...</v>
      </c>
      <c r="B562" t="s">
        <v>112</v>
      </c>
      <c r="C562">
        <v>238.71899999999999</v>
      </c>
      <c r="D562">
        <v>244.452</v>
      </c>
      <c r="E562">
        <v>244.779</v>
      </c>
      <c r="F562">
        <v>242.47</v>
      </c>
      <c r="G562">
        <v>228.982</v>
      </c>
      <c r="H562">
        <v>229.42400000000001</v>
      </c>
      <c r="I562">
        <v>225.333</v>
      </c>
      <c r="J562">
        <v>219.386</v>
      </c>
    </row>
    <row r="563" spans="1:10" x14ac:dyDescent="0.25">
      <c r="A563" t="str">
        <f>_xll.BFieldInfo($B$563)</f>
        <v>#N/A Requesting Data...</v>
      </c>
      <c r="B563" t="s">
        <v>113</v>
      </c>
      <c r="C563">
        <v>309.13499999999999</v>
      </c>
      <c r="D563">
        <v>237.83199999999999</v>
      </c>
      <c r="E563">
        <v>285.22500000000002</v>
      </c>
      <c r="F563">
        <v>247.72800000000001</v>
      </c>
      <c r="G563">
        <v>179.643</v>
      </c>
      <c r="H563">
        <v>205.80099999999999</v>
      </c>
      <c r="I563">
        <v>137.084</v>
      </c>
      <c r="J563">
        <v>94.731999999999999</v>
      </c>
    </row>
    <row r="564" spans="1:10" x14ac:dyDescent="0.25">
      <c r="A564" t="str">
        <f>_xll.BFieldInfo($B$564)</f>
        <v>#N/A Requesting Data...</v>
      </c>
      <c r="B564" t="s">
        <v>114</v>
      </c>
      <c r="C564">
        <v>494.625</v>
      </c>
      <c r="D564">
        <v>525.98400000000004</v>
      </c>
      <c r="E564">
        <v>513.36</v>
      </c>
      <c r="F564">
        <v>456.81900000000002</v>
      </c>
      <c r="G564">
        <v>440.22699999999998</v>
      </c>
      <c r="H564">
        <v>430.01299999999998</v>
      </c>
      <c r="I564">
        <v>425.80500000000001</v>
      </c>
      <c r="J564">
        <v>386.65600000000001</v>
      </c>
    </row>
    <row r="566" spans="1:10" x14ac:dyDescent="0.25">
      <c r="A566" t="s">
        <v>51</v>
      </c>
      <c r="B566" t="s">
        <v>105</v>
      </c>
      <c r="C566" s="2">
        <f>_xll.BDH($A$566,$B$567:$B$575,$B$2,$B$3,"Dir=H","Per=Y","Days=A","Dts=S","Sort=R","cols=8;rows=10")</f>
        <v>43830</v>
      </c>
      <c r="D566" s="2">
        <v>43465</v>
      </c>
      <c r="E566" s="2">
        <v>43100</v>
      </c>
      <c r="F566" s="2">
        <v>42735</v>
      </c>
      <c r="G566" s="2">
        <v>42369</v>
      </c>
      <c r="H566" s="2">
        <v>42004</v>
      </c>
      <c r="I566" s="2">
        <v>41639</v>
      </c>
      <c r="J566" s="2">
        <v>41274</v>
      </c>
    </row>
    <row r="567" spans="1:10" x14ac:dyDescent="0.25">
      <c r="A567" t="str">
        <f>_xll.BFieldInfo($B$567)</f>
        <v>#N/A Requesting Data...</v>
      </c>
      <c r="B567" t="s">
        <v>106</v>
      </c>
      <c r="C567">
        <v>1438</v>
      </c>
      <c r="D567">
        <v>1428</v>
      </c>
      <c r="E567">
        <v>1369</v>
      </c>
      <c r="F567">
        <v>1200</v>
      </c>
      <c r="G567">
        <v>1130</v>
      </c>
      <c r="H567">
        <v>1104</v>
      </c>
      <c r="I567">
        <v>978</v>
      </c>
      <c r="J567">
        <v>979</v>
      </c>
    </row>
    <row r="568" spans="1:10" x14ac:dyDescent="0.25">
      <c r="A568" t="str">
        <f>_xll.BFieldInfo($B$568)</f>
        <v>#N/A Requesting Data...</v>
      </c>
      <c r="B568" t="s">
        <v>107</v>
      </c>
      <c r="C568">
        <v>3344</v>
      </c>
      <c r="D568">
        <v>3444</v>
      </c>
      <c r="E568">
        <v>3610</v>
      </c>
      <c r="F568">
        <v>3202</v>
      </c>
      <c r="G568">
        <v>3083</v>
      </c>
      <c r="H568">
        <v>2989</v>
      </c>
      <c r="I568">
        <v>3126</v>
      </c>
      <c r="J568">
        <v>2664</v>
      </c>
    </row>
    <row r="569" spans="1:10" x14ac:dyDescent="0.25">
      <c r="A569" t="str">
        <f>_xll.BFieldInfo($B$569)</f>
        <v>#N/A Requesting Data...</v>
      </c>
      <c r="B569" t="s">
        <v>108</v>
      </c>
      <c r="C569">
        <v>52.990299999999998</v>
      </c>
      <c r="D569">
        <v>54.6218</v>
      </c>
      <c r="E569">
        <v>59.605600000000003</v>
      </c>
      <c r="F569">
        <v>66.083299999999994</v>
      </c>
      <c r="G569">
        <v>70.531000000000006</v>
      </c>
      <c r="H569">
        <v>66.485500000000002</v>
      </c>
      <c r="I569">
        <v>102.7607</v>
      </c>
      <c r="J569">
        <v>68.641499999999994</v>
      </c>
    </row>
    <row r="570" spans="1:10" x14ac:dyDescent="0.25">
      <c r="A570" t="str">
        <f>_xll.BFieldInfo($B$570)</f>
        <v>#N/A Requesting Data...</v>
      </c>
      <c r="B570" t="s">
        <v>109</v>
      </c>
      <c r="C570">
        <v>3720</v>
      </c>
      <c r="D570">
        <v>4572</v>
      </c>
      <c r="E570">
        <v>4150</v>
      </c>
      <c r="F570">
        <v>3744</v>
      </c>
      <c r="G570">
        <v>3640</v>
      </c>
      <c r="H570">
        <v>3795</v>
      </c>
      <c r="I570">
        <v>3766</v>
      </c>
      <c r="J570">
        <v>3720</v>
      </c>
    </row>
    <row r="571" spans="1:10" x14ac:dyDescent="0.25">
      <c r="A571" t="str">
        <f>_xll.BFieldInfo($B$571)</f>
        <v>#N/A Requesting Data...</v>
      </c>
      <c r="B571" t="s">
        <v>110</v>
      </c>
      <c r="C571">
        <v>42</v>
      </c>
      <c r="D571">
        <v>68.643500000000003</v>
      </c>
      <c r="E571">
        <v>61.595100000000002</v>
      </c>
      <c r="F571">
        <v>52.806399999999996</v>
      </c>
      <c r="G571">
        <v>46</v>
      </c>
      <c r="H571">
        <v>45.038499999999999</v>
      </c>
      <c r="I571">
        <v>34.026000000000003</v>
      </c>
      <c r="J571">
        <v>32.334800000000001</v>
      </c>
    </row>
    <row r="572" spans="1:10" x14ac:dyDescent="0.25">
      <c r="A572" t="str">
        <f>_xll.BFieldInfo($B$572)</f>
        <v>#N/A Requesting Data...</v>
      </c>
      <c r="B572" t="s">
        <v>111</v>
      </c>
      <c r="C572">
        <v>-103</v>
      </c>
      <c r="D572">
        <v>-94</v>
      </c>
      <c r="E572">
        <v>-82</v>
      </c>
      <c r="F572">
        <v>-74</v>
      </c>
      <c r="G572">
        <v>-70</v>
      </c>
      <c r="H572">
        <v>-29</v>
      </c>
      <c r="I572">
        <v>-62</v>
      </c>
      <c r="J572">
        <v>-62</v>
      </c>
    </row>
    <row r="573" spans="1:10" x14ac:dyDescent="0.25">
      <c r="A573" t="str">
        <f>_xll.BFieldInfo($B$573)</f>
        <v>#N/A Requesting Data...</v>
      </c>
      <c r="B573" t="s">
        <v>112</v>
      </c>
      <c r="C573">
        <v>139</v>
      </c>
      <c r="D573">
        <v>147</v>
      </c>
      <c r="E573">
        <v>139</v>
      </c>
      <c r="F573">
        <v>132</v>
      </c>
      <c r="G573">
        <v>126</v>
      </c>
      <c r="H573">
        <v>125</v>
      </c>
      <c r="I573">
        <v>136</v>
      </c>
      <c r="J573">
        <v>129</v>
      </c>
    </row>
    <row r="574" spans="1:10" x14ac:dyDescent="0.25">
      <c r="A574" t="str">
        <f>_xll.BFieldInfo($B$574)</f>
        <v>#N/A Requesting Data...</v>
      </c>
      <c r="B574" t="s">
        <v>113</v>
      </c>
      <c r="C574">
        <v>173</v>
      </c>
      <c r="D574">
        <v>281</v>
      </c>
      <c r="E574">
        <v>252</v>
      </c>
      <c r="F574">
        <v>216</v>
      </c>
      <c r="G574">
        <v>188</v>
      </c>
      <c r="H574">
        <v>184</v>
      </c>
      <c r="I574">
        <v>139</v>
      </c>
      <c r="J574">
        <v>132</v>
      </c>
    </row>
    <row r="575" spans="1:10" x14ac:dyDescent="0.25">
      <c r="A575" t="str">
        <f>_xll.BFieldInfo($B$575)</f>
        <v>#N/A Requesting Data...</v>
      </c>
      <c r="B575" t="s">
        <v>114</v>
      </c>
      <c r="C575">
        <v>322</v>
      </c>
      <c r="D575">
        <v>400</v>
      </c>
      <c r="E575">
        <v>412</v>
      </c>
      <c r="F575">
        <v>402</v>
      </c>
      <c r="G575">
        <v>330</v>
      </c>
      <c r="H575">
        <v>250</v>
      </c>
      <c r="I575">
        <v>311</v>
      </c>
      <c r="J575">
        <v>230</v>
      </c>
    </row>
    <row r="577" spans="1:10" x14ac:dyDescent="0.25">
      <c r="A577" t="s">
        <v>52</v>
      </c>
      <c r="B577" t="s">
        <v>105</v>
      </c>
      <c r="C577" s="2">
        <f>_xll.BDH($A$577,$B$578:$B$586,$B$2,$B$3,"Dir=H","Per=Y","Days=A","Dts=S","Sort=R","cols=8;rows=10")</f>
        <v>43830</v>
      </c>
      <c r="D577" s="2">
        <v>43465</v>
      </c>
      <c r="E577" s="2">
        <v>43100</v>
      </c>
      <c r="F577" s="2">
        <v>42735</v>
      </c>
      <c r="G577" s="2">
        <v>42369</v>
      </c>
      <c r="H577" s="2">
        <v>42004</v>
      </c>
      <c r="I577" s="2">
        <v>41639</v>
      </c>
      <c r="J577" s="2">
        <v>41274</v>
      </c>
    </row>
    <row r="578" spans="1:10" x14ac:dyDescent="0.25">
      <c r="A578" t="str">
        <f>_xll.BFieldInfo($B$578)</f>
        <v>#N/A Requesting Data...</v>
      </c>
      <c r="B578" t="s">
        <v>106</v>
      </c>
      <c r="C578">
        <v>1392.9</v>
      </c>
      <c r="D578">
        <v>1296</v>
      </c>
      <c r="E578">
        <v>1432.1</v>
      </c>
      <c r="F578">
        <v>1223.5999999999999</v>
      </c>
      <c r="G578">
        <v>1154.0999999999999</v>
      </c>
      <c r="H578">
        <v>1201.5999999999999</v>
      </c>
      <c r="I578">
        <v>1074.0999999999999</v>
      </c>
      <c r="J578">
        <v>890.3</v>
      </c>
    </row>
    <row r="579" spans="1:10" x14ac:dyDescent="0.25">
      <c r="A579" t="str">
        <f>_xll.BFieldInfo($B$579)</f>
        <v>#N/A Requesting Data...</v>
      </c>
      <c r="B579" t="s">
        <v>107</v>
      </c>
      <c r="C579">
        <v>2545.1</v>
      </c>
      <c r="D579">
        <v>2543.1999999999998</v>
      </c>
      <c r="E579">
        <v>2719.8</v>
      </c>
      <c r="F579">
        <v>2419.6</v>
      </c>
      <c r="G579">
        <v>2353.6</v>
      </c>
      <c r="H579">
        <v>2604.5</v>
      </c>
      <c r="I579">
        <v>2436.3000000000002</v>
      </c>
      <c r="J579">
        <v>2259.4</v>
      </c>
    </row>
    <row r="580" spans="1:10" x14ac:dyDescent="0.25">
      <c r="A580" t="str">
        <f>_xll.BFieldInfo($B$580)</f>
        <v>#N/A Requesting Data...</v>
      </c>
      <c r="B580" t="s">
        <v>108</v>
      </c>
      <c r="C580">
        <v>17.754300000000001</v>
      </c>
      <c r="D580">
        <v>21.774699999999999</v>
      </c>
      <c r="E580">
        <v>22.777699999999999</v>
      </c>
      <c r="F580">
        <v>29.135300000000001</v>
      </c>
      <c r="G580">
        <v>33.3767</v>
      </c>
      <c r="H580">
        <v>37.799599999999998</v>
      </c>
      <c r="I580">
        <v>42.435499999999998</v>
      </c>
      <c r="J580">
        <v>56.127099999999999</v>
      </c>
    </row>
    <row r="581" spans="1:10" x14ac:dyDescent="0.25">
      <c r="A581" t="str">
        <f>_xll.BFieldInfo($B$581)</f>
        <v>#N/A Requesting Data...</v>
      </c>
      <c r="B581" t="s">
        <v>109</v>
      </c>
      <c r="C581">
        <v>3106</v>
      </c>
      <c r="D581">
        <v>3064.5</v>
      </c>
      <c r="E581">
        <v>2647.4</v>
      </c>
      <c r="F581">
        <v>2380.4</v>
      </c>
      <c r="G581">
        <v>2490.4</v>
      </c>
      <c r="H581">
        <v>2805.6</v>
      </c>
      <c r="I581">
        <v>2690.8</v>
      </c>
      <c r="J581">
        <v>2609</v>
      </c>
    </row>
    <row r="582" spans="1:10" x14ac:dyDescent="0.25">
      <c r="A582" t="str">
        <f>_xll.BFieldInfo($B$582)</f>
        <v>#N/A Requesting Data...</v>
      </c>
      <c r="B582" t="s">
        <v>110</v>
      </c>
      <c r="C582">
        <v>21.92</v>
      </c>
      <c r="D582">
        <v>21.8</v>
      </c>
      <c r="E582">
        <v>16.809999999999999</v>
      </c>
      <c r="F582">
        <v>11.73</v>
      </c>
      <c r="G582">
        <v>13.69</v>
      </c>
      <c r="H582">
        <v>18.579999999999998</v>
      </c>
      <c r="I582">
        <v>19.64</v>
      </c>
      <c r="J582">
        <v>15.52</v>
      </c>
    </row>
    <row r="583" spans="1:10" x14ac:dyDescent="0.25">
      <c r="A583" t="str">
        <f>_xll.BFieldInfo($B$583)</f>
        <v>#N/A Requesting Data...</v>
      </c>
      <c r="B583" t="s">
        <v>111</v>
      </c>
      <c r="C583">
        <v>-83.7</v>
      </c>
      <c r="D583">
        <v>-67</v>
      </c>
      <c r="E583">
        <v>-50.7</v>
      </c>
      <c r="F583">
        <v>-56.5</v>
      </c>
      <c r="G583">
        <v>-67.599999999999994</v>
      </c>
      <c r="H583">
        <v>-67.7</v>
      </c>
      <c r="I583">
        <v>-51.6</v>
      </c>
      <c r="J583">
        <v>-44.2</v>
      </c>
    </row>
    <row r="584" spans="1:10" x14ac:dyDescent="0.25">
      <c r="A584" t="str">
        <f>_xll.BFieldInfo($B$584)</f>
        <v>#N/A Requesting Data...</v>
      </c>
      <c r="B584" t="s">
        <v>112</v>
      </c>
      <c r="C584">
        <v>83.7</v>
      </c>
      <c r="D584">
        <v>95.2</v>
      </c>
      <c r="E584">
        <v>91.6</v>
      </c>
      <c r="F584">
        <v>93.2</v>
      </c>
      <c r="G584">
        <v>89.1</v>
      </c>
      <c r="H584">
        <v>92.6</v>
      </c>
      <c r="I584">
        <v>84</v>
      </c>
      <c r="J584">
        <v>75.2</v>
      </c>
    </row>
    <row r="585" spans="1:10" x14ac:dyDescent="0.25">
      <c r="A585" t="str">
        <f>_xll.BFieldInfo($B$585)</f>
        <v>#N/A Requesting Data...</v>
      </c>
      <c r="B585" t="s">
        <v>113</v>
      </c>
      <c r="C585">
        <v>224.1</v>
      </c>
      <c r="D585">
        <v>223</v>
      </c>
      <c r="E585">
        <v>170.9</v>
      </c>
      <c r="F585">
        <v>118.7</v>
      </c>
      <c r="G585">
        <v>138.30000000000001</v>
      </c>
      <c r="H585">
        <v>187.4</v>
      </c>
      <c r="I585">
        <v>194.5</v>
      </c>
      <c r="J585">
        <v>151.69999999999999</v>
      </c>
    </row>
    <row r="586" spans="1:10" x14ac:dyDescent="0.25">
      <c r="A586" t="str">
        <f>_xll.BFieldInfo($B$586)</f>
        <v>#N/A Requesting Data...</v>
      </c>
      <c r="B586" t="s">
        <v>114</v>
      </c>
      <c r="C586">
        <v>284.89999999999998</v>
      </c>
      <c r="D586">
        <v>201.2</v>
      </c>
      <c r="E586">
        <v>222.5</v>
      </c>
      <c r="F586">
        <v>263</v>
      </c>
      <c r="G586">
        <v>237.1</v>
      </c>
      <c r="H586">
        <v>163.4</v>
      </c>
      <c r="I586">
        <v>223.8</v>
      </c>
      <c r="J586">
        <v>200.1</v>
      </c>
    </row>
    <row r="588" spans="1:10" x14ac:dyDescent="0.25">
      <c r="A588" t="s">
        <v>53</v>
      </c>
      <c r="B588" t="s">
        <v>105</v>
      </c>
      <c r="C588" s="2">
        <f>_xll.BDH($A$588,$B$589:$B$597,$B$2,$B$3,"Dir=H","Per=Y","Days=A","Dts=S","Sort=R","cols=8;rows=10")</f>
        <v>43830</v>
      </c>
      <c r="D588" s="2">
        <v>43465</v>
      </c>
      <c r="E588" s="2">
        <v>43100</v>
      </c>
      <c r="F588" s="2">
        <v>42735</v>
      </c>
      <c r="G588" s="2">
        <v>42369</v>
      </c>
      <c r="H588" s="2">
        <v>42004</v>
      </c>
      <c r="I588" s="2">
        <v>41639</v>
      </c>
      <c r="J588" s="2">
        <v>41274</v>
      </c>
    </row>
    <row r="589" spans="1:10" x14ac:dyDescent="0.25">
      <c r="A589" t="str">
        <f>_xll.BFieldInfo($B$589)</f>
        <v>#N/A Requesting Data...</v>
      </c>
      <c r="B589" t="s">
        <v>106</v>
      </c>
      <c r="C589">
        <v>1813.3</v>
      </c>
      <c r="D589">
        <v>1703.5</v>
      </c>
      <c r="E589">
        <v>1620.5</v>
      </c>
      <c r="F589">
        <v>1514.1</v>
      </c>
      <c r="G589">
        <v>1425.2</v>
      </c>
      <c r="H589">
        <v>1411.5</v>
      </c>
      <c r="I589">
        <v>1626</v>
      </c>
      <c r="J589">
        <v>1552</v>
      </c>
    </row>
    <row r="590" spans="1:10" x14ac:dyDescent="0.25">
      <c r="A590" t="str">
        <f>_xll.BFieldInfo($B$590)</f>
        <v>#N/A Requesting Data...</v>
      </c>
      <c r="B590" t="s">
        <v>107</v>
      </c>
      <c r="C590">
        <v>26240.3</v>
      </c>
      <c r="D590">
        <v>26037.3</v>
      </c>
      <c r="E590">
        <v>22903.7</v>
      </c>
      <c r="F590">
        <v>19393.900000000001</v>
      </c>
      <c r="G590">
        <v>17604.8</v>
      </c>
      <c r="H590">
        <v>18472.8</v>
      </c>
      <c r="I590">
        <v>19643.2</v>
      </c>
      <c r="J590">
        <v>21062.3</v>
      </c>
    </row>
    <row r="591" spans="1:10" x14ac:dyDescent="0.25">
      <c r="A591" t="str">
        <f>_xll.BFieldInfo($B$591)</f>
        <v>#N/A Requesting Data...</v>
      </c>
      <c r="B591" t="s">
        <v>108</v>
      </c>
      <c r="C591">
        <v>81.812200000000004</v>
      </c>
      <c r="D591">
        <v>80.440299999999993</v>
      </c>
      <c r="E591">
        <v>85.128</v>
      </c>
      <c r="F591">
        <v>81.811000000000007</v>
      </c>
      <c r="G591">
        <v>36.366799999999998</v>
      </c>
      <c r="H591">
        <v>30.542000000000002</v>
      </c>
      <c r="I591">
        <v>97.865899999999996</v>
      </c>
      <c r="J591">
        <v>250.1095</v>
      </c>
    </row>
    <row r="592" spans="1:10" x14ac:dyDescent="0.25">
      <c r="A592" t="str">
        <f>_xll.BFieldInfo($B$592)</f>
        <v>#N/A Requesting Data...</v>
      </c>
      <c r="B592" t="s">
        <v>109</v>
      </c>
      <c r="C592">
        <v>1561.3</v>
      </c>
      <c r="D592">
        <v>1433.8</v>
      </c>
      <c r="E592">
        <v>1283.4000000000001</v>
      </c>
      <c r="F592">
        <v>1272.2</v>
      </c>
      <c r="G592">
        <v>1180.2</v>
      </c>
      <c r="H592">
        <v>1044.5</v>
      </c>
      <c r="I592">
        <v>1010.2</v>
      </c>
      <c r="J592">
        <v>904.6</v>
      </c>
    </row>
    <row r="593" spans="1:10" x14ac:dyDescent="0.25">
      <c r="A593" t="str">
        <f>_xll.BFieldInfo($B$593)</f>
        <v>#N/A Requesting Data...</v>
      </c>
      <c r="B593" t="s">
        <v>110</v>
      </c>
      <c r="C593">
        <v>4.49</v>
      </c>
      <c r="D593">
        <v>3.96</v>
      </c>
      <c r="E593">
        <v>3.65</v>
      </c>
      <c r="F593">
        <v>4.72</v>
      </c>
      <c r="G593">
        <v>3.2</v>
      </c>
      <c r="H593">
        <v>2.2400000000000002</v>
      </c>
      <c r="I593">
        <v>1.92</v>
      </c>
      <c r="J593">
        <v>1.95</v>
      </c>
    </row>
    <row r="594" spans="1:10" x14ac:dyDescent="0.25">
      <c r="A594" t="str">
        <f>_xll.BFieldInfo($B$594)</f>
        <v>#N/A Requesting Data...</v>
      </c>
      <c r="B594" t="s">
        <v>111</v>
      </c>
      <c r="C594">
        <v>-137.80000000000001</v>
      </c>
      <c r="D594">
        <v>-129.80000000000001</v>
      </c>
      <c r="E594">
        <v>-119.6</v>
      </c>
      <c r="F594">
        <v>-107.9</v>
      </c>
      <c r="G594">
        <v>-86.7</v>
      </c>
      <c r="H594">
        <v>-83.5</v>
      </c>
      <c r="I594">
        <v>-77.099999999999994</v>
      </c>
      <c r="J594">
        <v>-70.599999999999994</v>
      </c>
    </row>
    <row r="595" spans="1:10" x14ac:dyDescent="0.25">
      <c r="A595" t="str">
        <f>_xll.BFieldInfo($B$595)</f>
        <v>#N/A Requesting Data...</v>
      </c>
      <c r="B595" t="s">
        <v>112</v>
      </c>
      <c r="C595">
        <v>100.1</v>
      </c>
      <c r="D595">
        <v>68.8</v>
      </c>
      <c r="E595">
        <v>61</v>
      </c>
      <c r="F595">
        <v>62.3</v>
      </c>
      <c r="G595">
        <v>66.099999999999994</v>
      </c>
      <c r="H595">
        <v>61.9</v>
      </c>
      <c r="I595">
        <v>56.5</v>
      </c>
      <c r="J595">
        <v>58</v>
      </c>
    </row>
    <row r="596" spans="1:10" x14ac:dyDescent="0.25">
      <c r="A596" t="str">
        <f>_xll.BFieldInfo($B$596)</f>
        <v>#N/A Requesting Data...</v>
      </c>
      <c r="B596" t="s">
        <v>113</v>
      </c>
      <c r="C596">
        <v>251</v>
      </c>
      <c r="D596">
        <v>220.7</v>
      </c>
      <c r="E596">
        <v>202.4</v>
      </c>
      <c r="F596">
        <v>259.8</v>
      </c>
      <c r="G596">
        <v>177.2</v>
      </c>
      <c r="H596">
        <v>134.5</v>
      </c>
      <c r="I596">
        <v>122.3</v>
      </c>
      <c r="J596">
        <v>124.1</v>
      </c>
    </row>
    <row r="597" spans="1:10" x14ac:dyDescent="0.25">
      <c r="A597" t="str">
        <f>_xll.BFieldInfo($B$597)</f>
        <v>#N/A Requesting Data...</v>
      </c>
      <c r="B597" t="s">
        <v>114</v>
      </c>
      <c r="C597">
        <v>872.9</v>
      </c>
      <c r="D597">
        <v>1005.7</v>
      </c>
      <c r="E597">
        <v>-674.3</v>
      </c>
      <c r="F597">
        <v>848.8</v>
      </c>
      <c r="G597">
        <v>2720.7</v>
      </c>
      <c r="H597">
        <v>-345</v>
      </c>
      <c r="I597">
        <v>1201.5999999999999</v>
      </c>
      <c r="J597">
        <v>1782.3</v>
      </c>
    </row>
    <row r="599" spans="1:10" x14ac:dyDescent="0.25">
      <c r="A599" t="s">
        <v>54</v>
      </c>
      <c r="B599" t="s">
        <v>105</v>
      </c>
      <c r="C599" s="2">
        <f>_xll.BDH($A$599,$B$600:$B$608,$B$2,$B$3,"Dir=H","Per=Y","Days=A","Dts=S","Sort=R","cols=8;rows=10")</f>
        <v>43830</v>
      </c>
      <c r="D599" s="2">
        <v>43465</v>
      </c>
      <c r="E599" s="2">
        <v>43100</v>
      </c>
      <c r="F599" s="2">
        <v>42735</v>
      </c>
      <c r="G599" s="2">
        <v>42369</v>
      </c>
      <c r="H599" s="2">
        <v>42004</v>
      </c>
      <c r="I599" s="2">
        <v>41639</v>
      </c>
      <c r="J599" s="2">
        <v>41274</v>
      </c>
    </row>
    <row r="600" spans="1:10" x14ac:dyDescent="0.25">
      <c r="A600" t="str">
        <f>_xll.BFieldInfo($B$600)</f>
        <v>#N/A Requesting Data...</v>
      </c>
      <c r="B600" t="s">
        <v>106</v>
      </c>
      <c r="C600">
        <v>1237.2</v>
      </c>
      <c r="D600">
        <v>1204.5999999999999</v>
      </c>
      <c r="E600">
        <v>1087</v>
      </c>
      <c r="F600">
        <v>987.8</v>
      </c>
      <c r="G600">
        <v>1792.6</v>
      </c>
      <c r="H600">
        <v>1805</v>
      </c>
      <c r="I600">
        <v>1336.4</v>
      </c>
      <c r="J600">
        <v>1256.2</v>
      </c>
    </row>
    <row r="601" spans="1:10" x14ac:dyDescent="0.25">
      <c r="A601" t="str">
        <f>_xll.BFieldInfo($B$601)</f>
        <v>#N/A Requesting Data...</v>
      </c>
      <c r="B601" t="s">
        <v>107</v>
      </c>
      <c r="C601">
        <v>1638.6</v>
      </c>
      <c r="D601">
        <v>1619.3</v>
      </c>
      <c r="E601">
        <v>1519</v>
      </c>
      <c r="F601">
        <v>1469.7</v>
      </c>
      <c r="G601">
        <v>2169.6999999999998</v>
      </c>
      <c r="H601">
        <v>2246.1</v>
      </c>
      <c r="I601">
        <v>2133</v>
      </c>
      <c r="J601">
        <v>2298.3000000000002</v>
      </c>
    </row>
    <row r="602" spans="1:10" x14ac:dyDescent="0.25">
      <c r="A602" t="str">
        <f>_xll.BFieldInfo($B$602)</f>
        <v>#N/A Requesting Data...</v>
      </c>
      <c r="B602" t="s">
        <v>108</v>
      </c>
      <c r="C602">
        <v>5.0113000000000003</v>
      </c>
      <c r="D602">
        <v>5.8609</v>
      </c>
      <c r="E602">
        <v>7.1848999999999998</v>
      </c>
      <c r="F602">
        <v>16.531700000000001</v>
      </c>
      <c r="G602">
        <v>1.6457000000000002</v>
      </c>
      <c r="H602">
        <v>2.8033000000000001</v>
      </c>
      <c r="I602">
        <v>34.884799999999998</v>
      </c>
      <c r="J602">
        <v>47.556100000000001</v>
      </c>
    </row>
    <row r="603" spans="1:10" x14ac:dyDescent="0.25">
      <c r="A603" t="str">
        <f>_xll.BFieldInfo($B$603)</f>
        <v>#N/A Requesting Data...</v>
      </c>
      <c r="B603" t="s">
        <v>109</v>
      </c>
      <c r="C603">
        <v>1782.1</v>
      </c>
      <c r="D603">
        <v>1736.9</v>
      </c>
      <c r="E603">
        <v>1634.8</v>
      </c>
      <c r="F603">
        <v>1436.7</v>
      </c>
      <c r="G603">
        <v>1371.8</v>
      </c>
      <c r="H603">
        <v>1381.8</v>
      </c>
      <c r="I603">
        <v>1330.4</v>
      </c>
      <c r="J603">
        <v>1191.5</v>
      </c>
    </row>
    <row r="604" spans="1:10" x14ac:dyDescent="0.25">
      <c r="A604" t="str">
        <f>_xll.BFieldInfo($B$604)</f>
        <v>#N/A Requesting Data...</v>
      </c>
      <c r="B604" t="s">
        <v>110</v>
      </c>
      <c r="C604">
        <v>5.47</v>
      </c>
      <c r="D604">
        <v>5.14</v>
      </c>
      <c r="E604">
        <v>4.24</v>
      </c>
      <c r="F604">
        <v>3.32</v>
      </c>
      <c r="G604">
        <v>2.7800000000000002</v>
      </c>
      <c r="H604">
        <v>3.07</v>
      </c>
      <c r="I604">
        <v>26.68</v>
      </c>
      <c r="J604">
        <v>22.9</v>
      </c>
    </row>
    <row r="605" spans="1:10" x14ac:dyDescent="0.25">
      <c r="A605" t="str">
        <f>_xll.BFieldInfo($B$605)</f>
        <v>#N/A Requesting Data...</v>
      </c>
      <c r="B605" t="s">
        <v>111</v>
      </c>
      <c r="C605">
        <v>-75</v>
      </c>
      <c r="D605">
        <v>-71.2</v>
      </c>
      <c r="E605">
        <v>-65.599999999999994</v>
      </c>
      <c r="F605">
        <v>-56.3</v>
      </c>
      <c r="G605">
        <v>-58.6</v>
      </c>
      <c r="H605">
        <v>-32.4</v>
      </c>
      <c r="I605">
        <v>-20.5</v>
      </c>
      <c r="J605">
        <v>-22.4</v>
      </c>
    </row>
    <row r="606" spans="1:10" x14ac:dyDescent="0.25">
      <c r="A606" t="str">
        <f>_xll.BFieldInfo($B$606)</f>
        <v>#N/A Requesting Data...</v>
      </c>
      <c r="B606" t="s">
        <v>112</v>
      </c>
      <c r="C606">
        <v>95.4</v>
      </c>
      <c r="D606">
        <v>89.7</v>
      </c>
      <c r="E606">
        <v>125.8</v>
      </c>
      <c r="F606">
        <v>146.4</v>
      </c>
      <c r="G606">
        <v>138.30000000000001</v>
      </c>
      <c r="H606">
        <v>129.9</v>
      </c>
      <c r="I606">
        <v>127.5</v>
      </c>
      <c r="J606">
        <v>97</v>
      </c>
    </row>
    <row r="607" spans="1:10" x14ac:dyDescent="0.25">
      <c r="A607" t="str">
        <f>_xll.BFieldInfo($B$607)</f>
        <v>#N/A Requesting Data...</v>
      </c>
      <c r="B607" t="s">
        <v>113</v>
      </c>
      <c r="C607">
        <v>205.3</v>
      </c>
      <c r="D607">
        <v>192.8</v>
      </c>
      <c r="E607">
        <v>159.1</v>
      </c>
      <c r="F607">
        <v>124.6</v>
      </c>
      <c r="G607">
        <v>104.1</v>
      </c>
      <c r="H607">
        <v>109.9</v>
      </c>
      <c r="I607">
        <v>86.5</v>
      </c>
      <c r="J607">
        <v>73.5</v>
      </c>
    </row>
    <row r="608" spans="1:10" x14ac:dyDescent="0.25">
      <c r="A608" t="str">
        <f>_xll.BFieldInfo($B$608)</f>
        <v>#N/A Requesting Data...</v>
      </c>
      <c r="B608" t="s">
        <v>114</v>
      </c>
      <c r="C608">
        <v>276.7</v>
      </c>
      <c r="D608">
        <v>263.5</v>
      </c>
      <c r="E608">
        <v>229.3</v>
      </c>
      <c r="F608">
        <v>243.8</v>
      </c>
      <c r="G608">
        <v>211.3</v>
      </c>
      <c r="H608">
        <v>200</v>
      </c>
      <c r="I608">
        <v>216.4</v>
      </c>
      <c r="J608">
        <v>132.4</v>
      </c>
    </row>
    <row r="610" spans="1:10" x14ac:dyDescent="0.25">
      <c r="A610" t="s">
        <v>55</v>
      </c>
      <c r="B610" t="s">
        <v>105</v>
      </c>
      <c r="C610" s="2">
        <f>_xll.BDH($A$610,$B$611:$B$619,$B$2,$B$3,"Dir=H","Per=Y","Days=A","Dts=S","Sort=R","cols=8;rows=10")</f>
        <v>43830</v>
      </c>
      <c r="D610" s="2">
        <v>43465</v>
      </c>
      <c r="E610" s="2">
        <v>43100</v>
      </c>
      <c r="F610" s="2">
        <v>42735</v>
      </c>
      <c r="G610" s="2">
        <v>42369</v>
      </c>
      <c r="H610" s="2">
        <v>42004</v>
      </c>
      <c r="I610" s="2">
        <v>41639</v>
      </c>
      <c r="J610" s="2">
        <v>41274</v>
      </c>
    </row>
    <row r="611" spans="1:10" x14ac:dyDescent="0.25">
      <c r="A611" t="str">
        <f>_xll.BFieldInfo($B$611)</f>
        <v>#N/A Requesting Data...</v>
      </c>
      <c r="B611" t="s">
        <v>106</v>
      </c>
      <c r="C611">
        <v>999.54</v>
      </c>
      <c r="D611">
        <v>933.59900000000005</v>
      </c>
      <c r="E611">
        <v>861.51499999999999</v>
      </c>
      <c r="F611">
        <v>334.20499999999998</v>
      </c>
      <c r="G611">
        <v>259.19099999999997</v>
      </c>
      <c r="H611">
        <v>240.26400000000001</v>
      </c>
      <c r="I611" t="s">
        <v>115</v>
      </c>
      <c r="J611" t="s">
        <v>115</v>
      </c>
    </row>
    <row r="612" spans="1:10" x14ac:dyDescent="0.25">
      <c r="A612" t="str">
        <f>_xll.BFieldInfo($B$612)</f>
        <v>#N/A Requesting Data...</v>
      </c>
      <c r="B612" t="s">
        <v>107</v>
      </c>
      <c r="C612">
        <v>2209.5790000000002</v>
      </c>
      <c r="D612">
        <v>1860.088</v>
      </c>
      <c r="E612">
        <v>1798.182</v>
      </c>
      <c r="F612">
        <v>1985.5319999999999</v>
      </c>
      <c r="G612">
        <v>1732.7139999999999</v>
      </c>
      <c r="H612">
        <v>1708.943</v>
      </c>
      <c r="I612" t="s">
        <v>115</v>
      </c>
      <c r="J612" t="s">
        <v>115</v>
      </c>
    </row>
    <row r="613" spans="1:10" x14ac:dyDescent="0.25">
      <c r="A613" t="str">
        <f>_xll.BFieldInfo($B$613)</f>
        <v>#N/A Requesting Data...</v>
      </c>
      <c r="B613" t="s">
        <v>108</v>
      </c>
      <c r="C613">
        <v>65.637</v>
      </c>
      <c r="D613">
        <v>43.9786</v>
      </c>
      <c r="E613">
        <v>47.1599</v>
      </c>
      <c r="F613">
        <v>333.6814</v>
      </c>
      <c r="G613">
        <v>350.06420000000003</v>
      </c>
      <c r="H613">
        <v>389.64389999999997</v>
      </c>
      <c r="I613" t="s">
        <v>115</v>
      </c>
      <c r="J613" t="s">
        <v>115</v>
      </c>
    </row>
    <row r="614" spans="1:10" x14ac:dyDescent="0.25">
      <c r="A614" t="str">
        <f>_xll.BFieldInfo($B$614)</f>
        <v>#N/A Requesting Data...</v>
      </c>
      <c r="B614" t="s">
        <v>109</v>
      </c>
      <c r="C614">
        <v>3301.002</v>
      </c>
      <c r="D614">
        <v>3165.0189999999998</v>
      </c>
      <c r="E614">
        <v>3141.1709999999998</v>
      </c>
      <c r="F614">
        <v>3008.8510000000001</v>
      </c>
      <c r="G614">
        <v>2914.9169999999999</v>
      </c>
      <c r="H614">
        <v>2826.2719999999999</v>
      </c>
      <c r="I614" t="s">
        <v>115</v>
      </c>
      <c r="J614" t="s">
        <v>115</v>
      </c>
    </row>
    <row r="615" spans="1:10" x14ac:dyDescent="0.25">
      <c r="A615" t="str">
        <f>_xll.BFieldInfo($B$615)</f>
        <v>#N/A Requesting Data...</v>
      </c>
      <c r="B615" t="s">
        <v>110</v>
      </c>
      <c r="C615">
        <v>2.54</v>
      </c>
      <c r="D615">
        <v>3</v>
      </c>
      <c r="E615">
        <v>2.4300000000000002</v>
      </c>
      <c r="F615">
        <v>1.67</v>
      </c>
      <c r="G615">
        <v>1.62</v>
      </c>
      <c r="H615">
        <v>1.6400000000000001</v>
      </c>
      <c r="I615" t="s">
        <v>115</v>
      </c>
      <c r="J615" t="s">
        <v>115</v>
      </c>
    </row>
    <row r="616" spans="1:10" x14ac:dyDescent="0.25">
      <c r="A616" t="str">
        <f>_xll.BFieldInfo($B$616)</f>
        <v>#N/A Requesting Data...</v>
      </c>
      <c r="B616" t="s">
        <v>111</v>
      </c>
      <c r="C616">
        <v>-83.924000000000007</v>
      </c>
      <c r="D616">
        <v>-81.144999999999996</v>
      </c>
      <c r="E616">
        <v>0</v>
      </c>
      <c r="F616">
        <v>-46</v>
      </c>
      <c r="G616">
        <v>-46</v>
      </c>
      <c r="H616">
        <v>-54.048999999999999</v>
      </c>
      <c r="I616" t="s">
        <v>115</v>
      </c>
      <c r="J616" t="s">
        <v>115</v>
      </c>
    </row>
    <row r="617" spans="1:10" x14ac:dyDescent="0.25">
      <c r="A617" t="str">
        <f>_xll.BFieldInfo($B$617)</f>
        <v>#N/A Requesting Data...</v>
      </c>
      <c r="B617" t="s">
        <v>112</v>
      </c>
      <c r="C617">
        <v>90.844999999999999</v>
      </c>
      <c r="D617">
        <v>40.991</v>
      </c>
      <c r="E617">
        <v>40.189</v>
      </c>
      <c r="F617">
        <v>41.81</v>
      </c>
      <c r="G617">
        <v>41.238999999999997</v>
      </c>
      <c r="H617">
        <v>40.901000000000003</v>
      </c>
      <c r="I617" t="s">
        <v>115</v>
      </c>
      <c r="J617" t="s">
        <v>115</v>
      </c>
    </row>
    <row r="618" spans="1:10" x14ac:dyDescent="0.25">
      <c r="A618" t="str">
        <f>_xll.BFieldInfo($B$618)</f>
        <v>#N/A Requesting Data...</v>
      </c>
      <c r="B618" t="s">
        <v>113</v>
      </c>
      <c r="C618">
        <v>124.992</v>
      </c>
      <c r="D618">
        <v>147.54599999999999</v>
      </c>
      <c r="E618">
        <v>118.804</v>
      </c>
      <c r="F618">
        <v>83.393000000000001</v>
      </c>
      <c r="G618">
        <v>81.122</v>
      </c>
      <c r="H618">
        <v>81.823999999999998</v>
      </c>
      <c r="I618" t="s">
        <v>115</v>
      </c>
      <c r="J618" t="s">
        <v>115</v>
      </c>
    </row>
    <row r="619" spans="1:10" x14ac:dyDescent="0.25">
      <c r="A619" t="str">
        <f>_xll.BFieldInfo($B$619)</f>
        <v>#N/A Requesting Data...</v>
      </c>
      <c r="B619" t="s">
        <v>114</v>
      </c>
      <c r="C619">
        <v>250.43799999999999</v>
      </c>
      <c r="D619">
        <v>173.55</v>
      </c>
      <c r="E619">
        <v>144.399</v>
      </c>
      <c r="F619">
        <v>156.81800000000001</v>
      </c>
      <c r="G619">
        <v>132.435</v>
      </c>
      <c r="H619">
        <v>84.117999999999995</v>
      </c>
      <c r="I619" t="s">
        <v>115</v>
      </c>
      <c r="J619" t="s">
        <v>115</v>
      </c>
    </row>
    <row r="621" spans="1:10" x14ac:dyDescent="0.25">
      <c r="A621" t="s">
        <v>56</v>
      </c>
      <c r="B621" t="s">
        <v>105</v>
      </c>
      <c r="C621" s="2">
        <f>_xll.BDH($A$621,$B$622:$B$630,$B$2,$B$3,"Dir=H","Per=Y","Days=A","Dts=S","Sort=R","cols=8;rows=10")</f>
        <v>43830</v>
      </c>
      <c r="D621" s="2">
        <v>43465</v>
      </c>
      <c r="E621" s="2">
        <v>43100</v>
      </c>
      <c r="F621" s="2">
        <v>42735</v>
      </c>
      <c r="G621" s="2">
        <v>42369</v>
      </c>
      <c r="H621" s="2">
        <v>42004</v>
      </c>
      <c r="I621" s="2">
        <v>41639</v>
      </c>
      <c r="J621" s="2">
        <v>41274</v>
      </c>
    </row>
    <row r="622" spans="1:10" x14ac:dyDescent="0.25">
      <c r="A622" t="str">
        <f>_xll.BFieldInfo($B$622)</f>
        <v>#N/A Requesting Data...</v>
      </c>
      <c r="B622" t="s">
        <v>106</v>
      </c>
      <c r="C622">
        <v>1090.547</v>
      </c>
      <c r="D622">
        <v>933.45100000000002</v>
      </c>
      <c r="E622">
        <v>885.46</v>
      </c>
      <c r="F622">
        <v>848.19799999999998</v>
      </c>
      <c r="G622">
        <v>799.34799999999996</v>
      </c>
      <c r="H622">
        <v>842.375</v>
      </c>
      <c r="I622">
        <v>799.34299999999996</v>
      </c>
      <c r="J622">
        <v>1081.2280000000001</v>
      </c>
    </row>
    <row r="623" spans="1:10" x14ac:dyDescent="0.25">
      <c r="A623" t="str">
        <f>_xll.BFieldInfo($B$623)</f>
        <v>#N/A Requesting Data...</v>
      </c>
      <c r="B623" t="s">
        <v>107</v>
      </c>
      <c r="C623">
        <v>7485.2139999999999</v>
      </c>
      <c r="D623">
        <v>5440.2309999999998</v>
      </c>
      <c r="E623">
        <v>5099.3680000000004</v>
      </c>
      <c r="F623">
        <v>4857.0969999999998</v>
      </c>
      <c r="G623">
        <v>4745.0529999999999</v>
      </c>
      <c r="H623">
        <v>4812.0870000000004</v>
      </c>
      <c r="I623">
        <v>4589.5780000000004</v>
      </c>
      <c r="J623">
        <v>4439.2560000000003</v>
      </c>
    </row>
    <row r="624" spans="1:10" x14ac:dyDescent="0.25">
      <c r="A624" t="str">
        <f>_xll.BFieldInfo($B$624)</f>
        <v>#N/A Requesting Data...</v>
      </c>
      <c r="B624" t="s">
        <v>108</v>
      </c>
      <c r="C624">
        <v>243.75550000000001</v>
      </c>
      <c r="D624">
        <v>160.4545</v>
      </c>
      <c r="E624">
        <v>160.52330000000001</v>
      </c>
      <c r="F624">
        <v>179.1754</v>
      </c>
      <c r="G624">
        <v>196.49950000000001</v>
      </c>
      <c r="H624">
        <v>166.16130000000001</v>
      </c>
      <c r="I624">
        <v>162.57689999999999</v>
      </c>
      <c r="J624">
        <v>36.994999999999997</v>
      </c>
    </row>
    <row r="625" spans="1:10" x14ac:dyDescent="0.25">
      <c r="A625" t="str">
        <f>_xll.BFieldInfo($B$625)</f>
        <v>#N/A Requesting Data...</v>
      </c>
      <c r="B625" t="s">
        <v>109</v>
      </c>
      <c r="C625">
        <v>507.49599999999998</v>
      </c>
      <c r="D625">
        <v>459.60199999999998</v>
      </c>
      <c r="E625">
        <v>421.05</v>
      </c>
      <c r="F625">
        <v>420.517</v>
      </c>
      <c r="G625">
        <v>425.07900000000001</v>
      </c>
      <c r="H625">
        <v>421.125</v>
      </c>
      <c r="I625">
        <v>415.60700000000003</v>
      </c>
      <c r="J625">
        <v>425.75299999999999</v>
      </c>
    </row>
    <row r="626" spans="1:10" x14ac:dyDescent="0.25">
      <c r="A626" t="str">
        <f>_xll.BFieldInfo($B$626)</f>
        <v>#N/A Requesting Data...</v>
      </c>
      <c r="B626" t="s">
        <v>110</v>
      </c>
      <c r="C626">
        <v>5.53</v>
      </c>
      <c r="D626">
        <v>5.47</v>
      </c>
      <c r="E626">
        <v>5.13</v>
      </c>
      <c r="F626">
        <v>5.0999999999999996</v>
      </c>
      <c r="G626">
        <v>5.04</v>
      </c>
      <c r="H626">
        <v>4.67</v>
      </c>
      <c r="I626">
        <v>4.43</v>
      </c>
      <c r="J626">
        <v>4.4400000000000004</v>
      </c>
    </row>
    <row r="627" spans="1:10" x14ac:dyDescent="0.25">
      <c r="A627" t="str">
        <f>_xll.BFieldInfo($B$627)</f>
        <v>#N/A Requesting Data...</v>
      </c>
      <c r="B627" t="s">
        <v>111</v>
      </c>
      <c r="C627">
        <v>-105.73399999999999</v>
      </c>
      <c r="D627">
        <v>-100.09699999999999</v>
      </c>
      <c r="E627">
        <v>-125.471</v>
      </c>
      <c r="F627">
        <v>-94.463999999999999</v>
      </c>
      <c r="G627">
        <v>-93</v>
      </c>
      <c r="H627">
        <v>-85.5</v>
      </c>
      <c r="I627">
        <v>-469.8</v>
      </c>
      <c r="J627">
        <v>0</v>
      </c>
    </row>
    <row r="628" spans="1:10" x14ac:dyDescent="0.25">
      <c r="A628" t="str">
        <f>_xll.BFieldInfo($B$628)</f>
        <v>#N/A Requesting Data...</v>
      </c>
      <c r="B628" t="s">
        <v>112</v>
      </c>
      <c r="C628">
        <v>19.457999999999998</v>
      </c>
      <c r="D628">
        <v>13.003</v>
      </c>
      <c r="E628">
        <v>8.7319999999999993</v>
      </c>
      <c r="F628">
        <v>7.8469999999999995</v>
      </c>
      <c r="G628">
        <v>4.4850000000000003</v>
      </c>
      <c r="H628">
        <v>2.4750000000000001</v>
      </c>
      <c r="I628">
        <v>2.6240000000000001</v>
      </c>
      <c r="J628">
        <v>3.117</v>
      </c>
    </row>
    <row r="629" spans="1:10" x14ac:dyDescent="0.25">
      <c r="A629" t="str">
        <f>_xll.BFieldInfo($B$629)</f>
        <v>#N/A Requesting Data...</v>
      </c>
      <c r="B629" t="s">
        <v>113</v>
      </c>
      <c r="C629">
        <v>159.19900000000001</v>
      </c>
      <c r="D629">
        <v>154.126</v>
      </c>
      <c r="E629">
        <v>144.49199999999999</v>
      </c>
      <c r="F629">
        <v>143.70699999999999</v>
      </c>
      <c r="G629">
        <v>145.01499999999999</v>
      </c>
      <c r="H629">
        <v>139.85</v>
      </c>
      <c r="I629">
        <v>132.87700000000001</v>
      </c>
      <c r="J629">
        <v>133.126</v>
      </c>
    </row>
    <row r="630" spans="1:10" x14ac:dyDescent="0.25">
      <c r="A630" t="str">
        <f>_xll.BFieldInfo($B$630)</f>
        <v>#N/A Requesting Data...</v>
      </c>
      <c r="B630" t="s">
        <v>114</v>
      </c>
      <c r="C630">
        <v>252.39099999999999</v>
      </c>
      <c r="D630">
        <v>223.88399999999999</v>
      </c>
      <c r="E630">
        <v>263.28699999999998</v>
      </c>
      <c r="F630">
        <v>189.67699999999999</v>
      </c>
      <c r="G630">
        <v>201.85300000000001</v>
      </c>
      <c r="H630">
        <v>178.38399999999999</v>
      </c>
      <c r="I630">
        <v>135.78700000000001</v>
      </c>
      <c r="J630">
        <v>196.429</v>
      </c>
    </row>
    <row r="632" spans="1:10" x14ac:dyDescent="0.25">
      <c r="A632" t="s">
        <v>57</v>
      </c>
      <c r="B632" t="s">
        <v>105</v>
      </c>
      <c r="C632" s="2">
        <f>_xll.BDH($A$632,$B$633:$B$641,$B$2,$B$3,"Dir=H","Per=Y","Days=A","Dts=S","Sort=R","cols=8;rows=10")</f>
        <v>43830</v>
      </c>
      <c r="D632" s="2">
        <v>43465</v>
      </c>
      <c r="E632" s="2">
        <v>43100</v>
      </c>
      <c r="F632" s="2">
        <v>42735</v>
      </c>
      <c r="G632" s="2">
        <v>42369</v>
      </c>
      <c r="H632" s="2">
        <v>42004</v>
      </c>
      <c r="I632" s="2">
        <v>41639</v>
      </c>
      <c r="J632" s="2">
        <v>41274</v>
      </c>
    </row>
    <row r="633" spans="1:10" x14ac:dyDescent="0.25">
      <c r="A633" t="str">
        <f>_xll.BFieldInfo($B$633)</f>
        <v>#N/A Requesting Data...</v>
      </c>
      <c r="B633" t="s">
        <v>106</v>
      </c>
      <c r="C633">
        <v>2368.5</v>
      </c>
      <c r="D633">
        <v>2218.8000000000002</v>
      </c>
      <c r="E633">
        <v>2150.6999999999998</v>
      </c>
      <c r="F633">
        <v>2086.8000000000002</v>
      </c>
      <c r="G633">
        <v>1994.1</v>
      </c>
      <c r="H633">
        <v>1954</v>
      </c>
      <c r="I633">
        <v>1969.3</v>
      </c>
      <c r="J633">
        <v>1907.3</v>
      </c>
    </row>
    <row r="634" spans="1:10" x14ac:dyDescent="0.25">
      <c r="A634" t="str">
        <f>_xll.BFieldInfo($B$634)</f>
        <v>#N/A Requesting Data...</v>
      </c>
      <c r="B634" t="s">
        <v>107</v>
      </c>
      <c r="C634">
        <v>4793.2</v>
      </c>
      <c r="D634">
        <v>4609.5</v>
      </c>
      <c r="E634">
        <v>4359.6000000000004</v>
      </c>
      <c r="F634">
        <v>3992.9</v>
      </c>
      <c r="G634">
        <v>4136</v>
      </c>
      <c r="H634">
        <v>4108.2</v>
      </c>
      <c r="I634">
        <v>3994.7</v>
      </c>
      <c r="J634">
        <v>3928.4</v>
      </c>
    </row>
    <row r="635" spans="1:10" x14ac:dyDescent="0.25">
      <c r="A635" t="str">
        <f>_xll.BFieldInfo($B$635)</f>
        <v>#N/A Requesting Data...</v>
      </c>
      <c r="B635" t="s">
        <v>108</v>
      </c>
      <c r="C635">
        <v>86.092500000000001</v>
      </c>
      <c r="D635">
        <v>93.379300000000001</v>
      </c>
      <c r="E635">
        <v>88.947800000000001</v>
      </c>
      <c r="F635">
        <v>76.706000000000003</v>
      </c>
      <c r="G635">
        <v>89.143000000000001</v>
      </c>
      <c r="H635">
        <v>89.575199999999995</v>
      </c>
      <c r="I635">
        <v>82.0291</v>
      </c>
      <c r="J635">
        <v>81.979799999999997</v>
      </c>
    </row>
    <row r="636" spans="1:10" x14ac:dyDescent="0.25">
      <c r="A636" t="str">
        <f>_xll.BFieldInfo($B$636)</f>
        <v>#N/A Requesting Data...</v>
      </c>
      <c r="B636" t="s">
        <v>109</v>
      </c>
      <c r="C636">
        <v>533.1</v>
      </c>
      <c r="D636">
        <v>546.20000000000005</v>
      </c>
      <c r="E636">
        <v>615.4</v>
      </c>
      <c r="F636">
        <v>825.4</v>
      </c>
      <c r="G636">
        <v>775.2</v>
      </c>
      <c r="H636">
        <v>924.9</v>
      </c>
      <c r="I636">
        <v>1071.0999999999999</v>
      </c>
      <c r="J636">
        <v>831.8</v>
      </c>
    </row>
    <row r="637" spans="1:10" x14ac:dyDescent="0.25">
      <c r="A637" t="str">
        <f>_xll.BFieldInfo($B$637)</f>
        <v>#N/A Requesting Data...</v>
      </c>
      <c r="B637" t="s">
        <v>110</v>
      </c>
      <c r="C637">
        <v>14.78</v>
      </c>
      <c r="D637">
        <v>10.130000000000001</v>
      </c>
      <c r="E637">
        <v>8.11</v>
      </c>
      <c r="F637">
        <v>10.9</v>
      </c>
      <c r="G637">
        <v>7.66</v>
      </c>
      <c r="H637">
        <v>6.5600000000000005</v>
      </c>
      <c r="I637">
        <v>7.66</v>
      </c>
      <c r="J637">
        <v>6.3</v>
      </c>
    </row>
    <row r="638" spans="1:10" x14ac:dyDescent="0.25">
      <c r="A638" t="str">
        <f>_xll.BFieldInfo($B$638)</f>
        <v>#N/A Requesting Data...</v>
      </c>
      <c r="B638" t="s">
        <v>111</v>
      </c>
      <c r="C638">
        <v>-103.3</v>
      </c>
      <c r="D638">
        <v>-99.3</v>
      </c>
      <c r="E638">
        <v>-91.7</v>
      </c>
      <c r="F638">
        <v>-91.6</v>
      </c>
      <c r="G638">
        <v>-87.5</v>
      </c>
      <c r="H638">
        <v>-87.6</v>
      </c>
      <c r="I638">
        <v>-87.6</v>
      </c>
      <c r="J638">
        <v>-75</v>
      </c>
    </row>
    <row r="639" spans="1:10" x14ac:dyDescent="0.25">
      <c r="A639" t="str">
        <f>_xll.BFieldInfo($B$639)</f>
        <v>#N/A Requesting Data...</v>
      </c>
      <c r="B639" t="s">
        <v>112</v>
      </c>
      <c r="C639">
        <v>5.3</v>
      </c>
      <c r="D639">
        <v>0.3</v>
      </c>
      <c r="E639">
        <v>0.3</v>
      </c>
      <c r="F639">
        <v>0.4</v>
      </c>
      <c r="G639">
        <v>2.2999999999999998</v>
      </c>
      <c r="H639">
        <v>2.6</v>
      </c>
      <c r="I639">
        <v>2.8</v>
      </c>
      <c r="J639">
        <v>2.5</v>
      </c>
    </row>
    <row r="640" spans="1:10" x14ac:dyDescent="0.25">
      <c r="A640" t="str">
        <f>_xll.BFieldInfo($B$640)</f>
        <v>#N/A Requesting Data...</v>
      </c>
      <c r="B640" t="s">
        <v>113</v>
      </c>
      <c r="C640">
        <v>234.8</v>
      </c>
      <c r="D640">
        <v>161</v>
      </c>
      <c r="E640">
        <v>129.19999999999999</v>
      </c>
      <c r="F640">
        <v>173.6</v>
      </c>
      <c r="G640">
        <v>121.9</v>
      </c>
      <c r="H640">
        <v>104.4</v>
      </c>
      <c r="I640">
        <v>121.8</v>
      </c>
      <c r="J640">
        <v>97.5</v>
      </c>
    </row>
    <row r="641" spans="1:10" x14ac:dyDescent="0.25">
      <c r="A641" t="str">
        <f>_xll.BFieldInfo($B$641)</f>
        <v>#N/A Requesting Data...</v>
      </c>
      <c r="B641" t="s">
        <v>114</v>
      </c>
      <c r="C641">
        <v>199.6</v>
      </c>
      <c r="D641">
        <v>82.6</v>
      </c>
      <c r="E641">
        <v>172.2</v>
      </c>
      <c r="F641">
        <v>246.7</v>
      </c>
      <c r="G641">
        <v>33.700000000000003</v>
      </c>
      <c r="H641">
        <v>158.5</v>
      </c>
      <c r="I641">
        <v>157.6</v>
      </c>
      <c r="J641">
        <v>72.2</v>
      </c>
    </row>
    <row r="643" spans="1:10" x14ac:dyDescent="0.25">
      <c r="A643" t="s">
        <v>58</v>
      </c>
      <c r="B643" t="s">
        <v>105</v>
      </c>
      <c r="C643" s="2">
        <f>_xll.BDH($A$643,$B$644:$B$652,$B$2,$B$3,"Dir=H","Per=Y","Days=A","Dts=S","Sort=R","cols=8;rows=10")</f>
        <v>43830</v>
      </c>
      <c r="D643" s="2">
        <v>43465</v>
      </c>
      <c r="E643" s="2">
        <v>43100</v>
      </c>
      <c r="F643" s="2">
        <v>42735</v>
      </c>
      <c r="G643" s="2">
        <v>42369</v>
      </c>
      <c r="H643" s="2">
        <v>42004</v>
      </c>
      <c r="I643" s="2">
        <v>41639</v>
      </c>
      <c r="J643" s="2">
        <v>41274</v>
      </c>
    </row>
    <row r="644" spans="1:10" x14ac:dyDescent="0.25">
      <c r="A644" t="str">
        <f>_xll.BFieldInfo($B$644)</f>
        <v>#N/A Requesting Data...</v>
      </c>
      <c r="B644" t="s">
        <v>106</v>
      </c>
      <c r="C644">
        <v>549.774</v>
      </c>
      <c r="D644">
        <v>512.26599999999996</v>
      </c>
      <c r="E644">
        <v>459.47</v>
      </c>
      <c r="F644">
        <v>420.05599999999998</v>
      </c>
      <c r="G644">
        <v>377.17200000000003</v>
      </c>
      <c r="H644">
        <v>318.88499999999999</v>
      </c>
      <c r="I644">
        <v>277.96600000000001</v>
      </c>
      <c r="J644">
        <v>233.56200000000001</v>
      </c>
    </row>
    <row r="645" spans="1:10" x14ac:dyDescent="0.25">
      <c r="A645" t="str">
        <f>_xll.BFieldInfo($B$645)</f>
        <v>#N/A Requesting Data...</v>
      </c>
      <c r="B645" t="s">
        <v>107</v>
      </c>
      <c r="C645">
        <v>4056.2310000000002</v>
      </c>
      <c r="D645">
        <v>3087.9450000000002</v>
      </c>
      <c r="E645">
        <v>2703.4749999999999</v>
      </c>
      <c r="F645">
        <v>2434.598</v>
      </c>
      <c r="G645">
        <v>2007.704</v>
      </c>
      <c r="H645">
        <v>1928.847</v>
      </c>
      <c r="I645">
        <v>1460.931</v>
      </c>
      <c r="J645">
        <v>1038.3979999999999</v>
      </c>
    </row>
    <row r="646" spans="1:10" x14ac:dyDescent="0.25">
      <c r="A646" t="str">
        <f>_xll.BFieldInfo($B$646)</f>
        <v>#N/A Requesting Data...</v>
      </c>
      <c r="B646" t="s">
        <v>108</v>
      </c>
      <c r="C646">
        <v>97.923000000000002</v>
      </c>
      <c r="D646">
        <v>44.197499999999998</v>
      </c>
      <c r="E646">
        <v>30.086200000000002</v>
      </c>
      <c r="F646">
        <v>28.2727</v>
      </c>
      <c r="G646">
        <v>30.24</v>
      </c>
      <c r="H646">
        <v>33.317999999999998</v>
      </c>
      <c r="I646">
        <v>26.9709</v>
      </c>
      <c r="J646">
        <v>12.789300000000001</v>
      </c>
    </row>
    <row r="647" spans="1:10" x14ac:dyDescent="0.25">
      <c r="A647" t="str">
        <f>_xll.BFieldInfo($B$647)</f>
        <v>#N/A Requesting Data...</v>
      </c>
      <c r="B647" t="s">
        <v>109</v>
      </c>
      <c r="C647">
        <v>301.83800000000002</v>
      </c>
      <c r="D647">
        <v>284.27499999999998</v>
      </c>
      <c r="E647">
        <v>260.32600000000002</v>
      </c>
      <c r="F647">
        <v>236.035</v>
      </c>
      <c r="G647">
        <v>226.47900000000001</v>
      </c>
      <c r="H647">
        <v>197.125</v>
      </c>
      <c r="I647">
        <v>171.38200000000001</v>
      </c>
      <c r="J647">
        <v>153.61099999999999</v>
      </c>
    </row>
    <row r="648" spans="1:10" x14ac:dyDescent="0.25">
      <c r="A648" t="str">
        <f>_xll.BFieldInfo($B$648)</f>
        <v>#N/A Requesting Data...</v>
      </c>
      <c r="B648" t="s">
        <v>110</v>
      </c>
      <c r="C648">
        <v>2.5939999999999999</v>
      </c>
      <c r="D648">
        <v>2.4740000000000002</v>
      </c>
      <c r="E648">
        <v>2.1840000000000002</v>
      </c>
      <c r="F648">
        <v>2.1120000000000001</v>
      </c>
      <c r="G648">
        <v>2.1240000000000001</v>
      </c>
      <c r="H648">
        <v>1.784</v>
      </c>
      <c r="I648">
        <v>1.522</v>
      </c>
      <c r="J648">
        <v>1.3839999999999999</v>
      </c>
    </row>
    <row r="649" spans="1:10" x14ac:dyDescent="0.25">
      <c r="A649" t="str">
        <f>_xll.BFieldInfo($B$649)</f>
        <v>#N/A Requesting Data...</v>
      </c>
      <c r="B649" t="s">
        <v>111</v>
      </c>
      <c r="C649">
        <v>-38.761000000000003</v>
      </c>
      <c r="D649">
        <v>-34.518999999999998</v>
      </c>
      <c r="E649">
        <v>-33.375999999999998</v>
      </c>
      <c r="F649">
        <v>-33.430999999999997</v>
      </c>
      <c r="G649">
        <v>-27.756</v>
      </c>
      <c r="H649">
        <v>-23.686</v>
      </c>
      <c r="I649">
        <v>-20.846</v>
      </c>
      <c r="J649">
        <v>-18.873999999999999</v>
      </c>
    </row>
    <row r="650" spans="1:10" x14ac:dyDescent="0.25">
      <c r="A650" t="str">
        <f>_xll.BFieldInfo($B$650)</f>
        <v>#N/A Requesting Data...</v>
      </c>
      <c r="B650" t="s">
        <v>112</v>
      </c>
      <c r="C650">
        <v>17.628</v>
      </c>
      <c r="D650">
        <v>10.42</v>
      </c>
      <c r="E650">
        <v>8.4380000000000006</v>
      </c>
      <c r="F650">
        <v>6.82</v>
      </c>
      <c r="G650">
        <v>5.8620000000000001</v>
      </c>
      <c r="H650">
        <v>5.0599999999999996</v>
      </c>
      <c r="I650">
        <v>4.0579999999999998</v>
      </c>
      <c r="J650">
        <v>3.3740000000000001</v>
      </c>
    </row>
    <row r="651" spans="1:10" x14ac:dyDescent="0.25">
      <c r="A651" t="str">
        <f>_xll.BFieldInfo($B$651)</f>
        <v>#N/A Requesting Data...</v>
      </c>
      <c r="B651" t="s">
        <v>113</v>
      </c>
      <c r="C651">
        <v>102.157</v>
      </c>
      <c r="D651">
        <v>98.137</v>
      </c>
      <c r="E651">
        <v>86.754000000000005</v>
      </c>
      <c r="F651">
        <v>84.091999999999999</v>
      </c>
      <c r="G651">
        <v>84.277000000000001</v>
      </c>
      <c r="H651">
        <v>70.427000000000007</v>
      </c>
      <c r="I651">
        <v>60.006</v>
      </c>
      <c r="J651">
        <v>54.302</v>
      </c>
    </row>
    <row r="652" spans="1:10" x14ac:dyDescent="0.25">
      <c r="A652" t="str">
        <f>_xll.BFieldInfo($B$652)</f>
        <v>#N/A Requesting Data...</v>
      </c>
      <c r="B652" t="s">
        <v>114</v>
      </c>
      <c r="C652">
        <v>-100.218</v>
      </c>
      <c r="D652">
        <v>-187.34399999999999</v>
      </c>
      <c r="E652">
        <v>-109.82599999999999</v>
      </c>
      <c r="F652">
        <v>135.244</v>
      </c>
      <c r="G652">
        <v>327.678</v>
      </c>
      <c r="H652">
        <v>-75.63</v>
      </c>
      <c r="I652">
        <v>-6.4630000000000001</v>
      </c>
      <c r="J652">
        <v>58.082999999999998</v>
      </c>
    </row>
    <row r="654" spans="1:10" x14ac:dyDescent="0.25">
      <c r="A654" t="s">
        <v>59</v>
      </c>
      <c r="B654" t="s">
        <v>105</v>
      </c>
      <c r="C654" s="2">
        <f>_xll.BDH($A$654,$B$655:$B$663,$B$2,$B$3,"Dir=H","Per=Y","Days=A","Dts=S","Sort=R","cols=8;rows=10")</f>
        <v>43830</v>
      </c>
      <c r="D654" s="2">
        <v>43465</v>
      </c>
      <c r="E654" s="2">
        <v>43100</v>
      </c>
      <c r="F654" s="2">
        <v>42735</v>
      </c>
      <c r="G654" s="2">
        <v>42369</v>
      </c>
      <c r="H654" s="2">
        <v>42004</v>
      </c>
      <c r="I654" s="2">
        <v>41639</v>
      </c>
      <c r="J654" s="2">
        <v>41274</v>
      </c>
    </row>
    <row r="655" spans="1:10" x14ac:dyDescent="0.25">
      <c r="A655" t="str">
        <f>_xll.BFieldInfo($B$655)</f>
        <v>#N/A Requesting Data...</v>
      </c>
      <c r="B655" t="s">
        <v>106</v>
      </c>
      <c r="C655">
        <v>732.26300000000003</v>
      </c>
      <c r="D655">
        <v>675.72900000000004</v>
      </c>
      <c r="E655">
        <v>623.29499999999996</v>
      </c>
      <c r="F655">
        <v>565.18100000000004</v>
      </c>
      <c r="G655">
        <v>492.81400000000002</v>
      </c>
      <c r="H655">
        <v>453.95100000000002</v>
      </c>
      <c r="I655">
        <v>421.27600000000001</v>
      </c>
      <c r="J655">
        <v>388.78800000000001</v>
      </c>
    </row>
    <row r="656" spans="1:10" x14ac:dyDescent="0.25">
      <c r="A656" t="str">
        <f>_xll.BFieldInfo($B$656)</f>
        <v>#N/A Requesting Data...</v>
      </c>
      <c r="B656" t="s">
        <v>107</v>
      </c>
      <c r="C656">
        <v>2823.6320000000001</v>
      </c>
      <c r="D656">
        <v>2382.261</v>
      </c>
      <c r="E656">
        <v>2158.5039999999999</v>
      </c>
      <c r="F656">
        <v>1895.1030000000001</v>
      </c>
      <c r="G656">
        <v>1759.7570000000001</v>
      </c>
      <c r="H656">
        <v>1711.816</v>
      </c>
      <c r="I656">
        <v>1492.7619999999999</v>
      </c>
      <c r="J656">
        <v>1335.989</v>
      </c>
    </row>
    <row r="657" spans="1:10" x14ac:dyDescent="0.25">
      <c r="A657" t="str">
        <f>_xll.BFieldInfo($B$657)</f>
        <v>#N/A Requesting Data...</v>
      </c>
      <c r="B657" t="s">
        <v>108</v>
      </c>
      <c r="C657">
        <v>67.909099999999995</v>
      </c>
      <c r="D657">
        <v>51.475999999999999</v>
      </c>
      <c r="E657">
        <v>58.603400000000001</v>
      </c>
      <c r="F657">
        <v>38.3474</v>
      </c>
      <c r="G657">
        <v>46.800800000000002</v>
      </c>
      <c r="H657">
        <v>43.025100000000002</v>
      </c>
      <c r="I657">
        <v>27.6448</v>
      </c>
      <c r="J657">
        <v>29.955400000000001</v>
      </c>
    </row>
    <row r="658" spans="1:10" x14ac:dyDescent="0.25">
      <c r="A658" t="str">
        <f>_xll.BFieldInfo($B$658)</f>
        <v>#N/A Requesting Data...</v>
      </c>
      <c r="B658" t="s">
        <v>109</v>
      </c>
      <c r="C658">
        <v>10692.669</v>
      </c>
      <c r="D658">
        <v>9175.7099999999991</v>
      </c>
      <c r="E658">
        <v>8890.6880000000001</v>
      </c>
      <c r="F658">
        <v>7984.1490000000003</v>
      </c>
      <c r="G658">
        <v>7792.0829999999996</v>
      </c>
      <c r="H658">
        <v>7237.777</v>
      </c>
      <c r="I658">
        <v>6532.5770000000002</v>
      </c>
      <c r="J658">
        <v>6296.9679999999998</v>
      </c>
    </row>
    <row r="659" spans="1:10" x14ac:dyDescent="0.25">
      <c r="A659" t="str">
        <f>_xll.BFieldInfo($B$659)</f>
        <v>#N/A Requesting Data...</v>
      </c>
      <c r="B659" t="s">
        <v>110</v>
      </c>
      <c r="C659">
        <v>7.8</v>
      </c>
      <c r="D659">
        <v>6.33</v>
      </c>
      <c r="E659">
        <v>7.22</v>
      </c>
      <c r="F659">
        <v>6.5</v>
      </c>
      <c r="G659">
        <v>4.93</v>
      </c>
      <c r="H659">
        <v>4.75</v>
      </c>
      <c r="I659">
        <v>3.91</v>
      </c>
      <c r="J659">
        <v>3.55</v>
      </c>
    </row>
    <row r="660" spans="1:10" x14ac:dyDescent="0.25">
      <c r="A660" t="str">
        <f>_xll.BFieldInfo($B$660)</f>
        <v>#N/A Requesting Data...</v>
      </c>
      <c r="B660" t="s">
        <v>111</v>
      </c>
      <c r="C660">
        <v>-34.334000000000003</v>
      </c>
      <c r="D660">
        <v>-30.67</v>
      </c>
      <c r="E660">
        <v>-26.949000000000002</v>
      </c>
      <c r="F660">
        <v>-22.335000000000001</v>
      </c>
      <c r="G660">
        <v>-19.294</v>
      </c>
      <c r="H660">
        <v>-14.747</v>
      </c>
      <c r="I660">
        <v>-12.461</v>
      </c>
      <c r="J660">
        <v>-7.4390000000000001</v>
      </c>
    </row>
    <row r="661" spans="1:10" x14ac:dyDescent="0.25">
      <c r="A661" t="str">
        <f>_xll.BFieldInfo($B$661)</f>
        <v>#N/A Requesting Data...</v>
      </c>
      <c r="B661" t="s">
        <v>112</v>
      </c>
      <c r="C661">
        <v>38.83</v>
      </c>
      <c r="D661">
        <v>15.962</v>
      </c>
      <c r="E661">
        <v>16.32</v>
      </c>
      <c r="F661">
        <v>17.515999999999998</v>
      </c>
      <c r="G661">
        <v>30.082999999999998</v>
      </c>
      <c r="H661">
        <v>27.891999999999999</v>
      </c>
      <c r="I661">
        <v>26.152999999999999</v>
      </c>
      <c r="J661">
        <v>25.888999999999999</v>
      </c>
    </row>
    <row r="662" spans="1:10" x14ac:dyDescent="0.25">
      <c r="A662" t="str">
        <f>_xll.BFieldInfo($B$662)</f>
        <v>#N/A Requesting Data...</v>
      </c>
      <c r="B662" t="s">
        <v>113</v>
      </c>
      <c r="C662">
        <v>99.991</v>
      </c>
      <c r="D662">
        <v>81.132999999999996</v>
      </c>
      <c r="E662">
        <v>92.63</v>
      </c>
      <c r="F662">
        <v>83.382000000000005</v>
      </c>
      <c r="G662">
        <v>63.143000000000001</v>
      </c>
      <c r="H662">
        <v>61.414999999999999</v>
      </c>
      <c r="I662">
        <v>50.427999999999997</v>
      </c>
      <c r="J662">
        <v>45.624000000000002</v>
      </c>
    </row>
    <row r="663" spans="1:10" x14ac:dyDescent="0.25">
      <c r="A663" t="str">
        <f>_xll.BFieldInfo($B$663)</f>
        <v>#N/A Requesting Data...</v>
      </c>
      <c r="B663" t="s">
        <v>114</v>
      </c>
      <c r="C663">
        <v>312.108</v>
      </c>
      <c r="D663">
        <v>88.078000000000003</v>
      </c>
      <c r="E663">
        <v>94.881</v>
      </c>
      <c r="F663">
        <v>90.421000000000006</v>
      </c>
      <c r="G663">
        <v>39.948</v>
      </c>
      <c r="H663">
        <v>56.433999999999997</v>
      </c>
      <c r="I663">
        <v>60.877000000000002</v>
      </c>
      <c r="J663">
        <v>30.254000000000001</v>
      </c>
    </row>
    <row r="665" spans="1:10" x14ac:dyDescent="0.25">
      <c r="A665" t="s">
        <v>60</v>
      </c>
      <c r="B665" t="s">
        <v>105</v>
      </c>
      <c r="C665" s="2">
        <f>_xll.BDH($A$665,$B$666:$B$674,$B$2,$B$3,"Dir=H","Per=Y","Days=A","Dts=S","Sort=R","cols=8;rows=10")</f>
        <v>43830</v>
      </c>
      <c r="D665" s="2">
        <v>43465</v>
      </c>
      <c r="E665" s="2">
        <v>43100</v>
      </c>
      <c r="F665" s="2">
        <v>42735</v>
      </c>
      <c r="G665" s="2">
        <v>42369</v>
      </c>
      <c r="H665" s="2">
        <v>42004</v>
      </c>
      <c r="I665" s="2">
        <v>41639</v>
      </c>
      <c r="J665" s="2">
        <v>41274</v>
      </c>
    </row>
    <row r="666" spans="1:10" x14ac:dyDescent="0.25">
      <c r="A666" t="str">
        <f>_xll.BFieldInfo($B$666)</f>
        <v>#N/A Requesting Data...</v>
      </c>
      <c r="B666" t="s">
        <v>106</v>
      </c>
      <c r="C666">
        <v>880.5</v>
      </c>
      <c r="D666">
        <v>751.2</v>
      </c>
      <c r="E666">
        <v>727.7</v>
      </c>
      <c r="F666">
        <v>742</v>
      </c>
      <c r="G666">
        <v>583.70000000000005</v>
      </c>
      <c r="H666">
        <v>537.4</v>
      </c>
      <c r="I666">
        <v>514.20000000000005</v>
      </c>
      <c r="J666">
        <v>527.4</v>
      </c>
    </row>
    <row r="667" spans="1:10" x14ac:dyDescent="0.25">
      <c r="A667" t="str">
        <f>_xll.BFieldInfo($B$667)</f>
        <v>#N/A Requesting Data...</v>
      </c>
      <c r="B667" t="s">
        <v>107</v>
      </c>
      <c r="C667">
        <v>8953.2999999999993</v>
      </c>
      <c r="D667">
        <v>3421.2</v>
      </c>
      <c r="E667">
        <v>2860</v>
      </c>
      <c r="F667">
        <v>2661.1</v>
      </c>
      <c r="G667">
        <v>2327.6</v>
      </c>
      <c r="H667">
        <v>1946.7</v>
      </c>
      <c r="I667">
        <v>1642.3</v>
      </c>
      <c r="J667">
        <v>1301.5</v>
      </c>
    </row>
    <row r="668" spans="1:10" x14ac:dyDescent="0.25">
      <c r="A668" t="str">
        <f>_xll.BFieldInfo($B$668)</f>
        <v>#N/A Requesting Data...</v>
      </c>
      <c r="B668" t="s">
        <v>108</v>
      </c>
      <c r="C668">
        <v>784.40660000000003</v>
      </c>
      <c r="D668">
        <v>70.527199999999993</v>
      </c>
      <c r="E668">
        <v>48.289099999999998</v>
      </c>
      <c r="F668">
        <v>27.142900000000001</v>
      </c>
      <c r="G668">
        <v>43.601199999999999</v>
      </c>
      <c r="H668">
        <v>39.225900000000003</v>
      </c>
      <c r="I668">
        <v>27.596299999999999</v>
      </c>
      <c r="J668">
        <v>2.3321999999999998</v>
      </c>
    </row>
    <row r="669" spans="1:10" x14ac:dyDescent="0.25">
      <c r="A669" t="str">
        <f>_xll.BFieldInfo($B$669)</f>
        <v>#N/A Requesting Data...</v>
      </c>
      <c r="B669" t="s">
        <v>109</v>
      </c>
      <c r="C669">
        <v>2653</v>
      </c>
      <c r="D669">
        <v>2402.1</v>
      </c>
      <c r="E669">
        <v>2352.3000000000002</v>
      </c>
      <c r="F669">
        <v>2233.4</v>
      </c>
      <c r="G669">
        <v>1927</v>
      </c>
      <c r="H669">
        <v>1676.1</v>
      </c>
      <c r="I669">
        <v>1533.5</v>
      </c>
      <c r="J669">
        <v>1244.0999999999999</v>
      </c>
    </row>
    <row r="670" spans="1:10" x14ac:dyDescent="0.25">
      <c r="A670" t="str">
        <f>_xll.BFieldInfo($B$670)</f>
        <v>#N/A Requesting Data...</v>
      </c>
      <c r="B670" t="s">
        <v>110</v>
      </c>
      <c r="C670">
        <v>0.505</v>
      </c>
      <c r="D670">
        <v>0.11700000000000001</v>
      </c>
      <c r="E670">
        <v>0.124</v>
      </c>
      <c r="F670">
        <v>0.14899999999999999</v>
      </c>
      <c r="G670">
        <v>0.128</v>
      </c>
      <c r="H670">
        <v>7.3999999999999996E-2</v>
      </c>
      <c r="I670">
        <v>7.0999999999999994E-2</v>
      </c>
      <c r="J670">
        <v>7.4999999999999997E-2</v>
      </c>
    </row>
    <row r="671" spans="1:10" x14ac:dyDescent="0.25">
      <c r="A671" t="str">
        <f>_xll.BFieldInfo($B$671)</f>
        <v>#N/A Requesting Data...</v>
      </c>
      <c r="B671" t="s">
        <v>111</v>
      </c>
      <c r="C671">
        <v>-58.2</v>
      </c>
      <c r="D671">
        <v>-53.7</v>
      </c>
      <c r="E671">
        <v>-48.5</v>
      </c>
      <c r="F671">
        <v>-43.3</v>
      </c>
      <c r="G671">
        <v>-38.799999999999997</v>
      </c>
      <c r="H671">
        <v>-35.4</v>
      </c>
      <c r="I671">
        <v>-31.1</v>
      </c>
      <c r="J671">
        <v>-28.2</v>
      </c>
    </row>
    <row r="672" spans="1:10" x14ac:dyDescent="0.25">
      <c r="A672" t="str">
        <f>_xll.BFieldInfo($B$672)</f>
        <v>#N/A Requesting Data...</v>
      </c>
      <c r="B672" t="s">
        <v>112</v>
      </c>
      <c r="C672">
        <v>1162.8</v>
      </c>
      <c r="D672">
        <v>234.8</v>
      </c>
      <c r="E672">
        <v>213</v>
      </c>
      <c r="F672">
        <v>194.5</v>
      </c>
      <c r="G672">
        <v>145.19999999999999</v>
      </c>
      <c r="H672">
        <v>120.5</v>
      </c>
      <c r="I672">
        <v>97.5</v>
      </c>
      <c r="J672">
        <v>69.099999999999994</v>
      </c>
    </row>
    <row r="673" spans="1:10" x14ac:dyDescent="0.25">
      <c r="A673" t="str">
        <f>_xll.BFieldInfo($B$673)</f>
        <v>#N/A Requesting Data...</v>
      </c>
      <c r="B673" t="s">
        <v>113</v>
      </c>
      <c r="C673">
        <v>450.6</v>
      </c>
      <c r="D673">
        <v>105.7</v>
      </c>
      <c r="E673">
        <v>114</v>
      </c>
      <c r="F673">
        <v>138.80000000000001</v>
      </c>
      <c r="G673">
        <v>119.9</v>
      </c>
      <c r="H673">
        <v>69.900000000000006</v>
      </c>
      <c r="I673">
        <v>66.900000000000006</v>
      </c>
      <c r="J673">
        <v>70.900000000000006</v>
      </c>
    </row>
    <row r="674" spans="1:10" x14ac:dyDescent="0.25">
      <c r="A674" t="str">
        <f>_xll.BFieldInfo($B$674)</f>
        <v>#N/A Requesting Data...</v>
      </c>
      <c r="B674" t="s">
        <v>114</v>
      </c>
      <c r="C674">
        <v>1322.2</v>
      </c>
      <c r="D674">
        <v>511.2</v>
      </c>
      <c r="E674">
        <v>391.5</v>
      </c>
      <c r="F674">
        <v>433.9</v>
      </c>
      <c r="G674">
        <v>338.9</v>
      </c>
      <c r="H674">
        <v>268.60000000000002</v>
      </c>
      <c r="I674">
        <v>232.4</v>
      </c>
      <c r="J674">
        <v>182.4</v>
      </c>
    </row>
    <row r="676" spans="1:10" x14ac:dyDescent="0.25">
      <c r="A676" t="s">
        <v>61</v>
      </c>
      <c r="B676" t="s">
        <v>105</v>
      </c>
      <c r="C676" s="2">
        <f>_xll.BDH($A$676,$B$677:$B$685,$B$2,$B$3,"Dir=H","Per=Y","Days=A","Dts=S","Sort=R","cols=8;rows=10")</f>
        <v>43830</v>
      </c>
      <c r="D676" s="2">
        <v>43465</v>
      </c>
      <c r="E676" s="2">
        <v>43100</v>
      </c>
      <c r="F676" s="2">
        <v>42735</v>
      </c>
      <c r="G676" s="2">
        <v>42369</v>
      </c>
      <c r="H676" s="2">
        <v>42004</v>
      </c>
      <c r="I676" s="2">
        <v>41639</v>
      </c>
      <c r="J676" s="2">
        <v>41274</v>
      </c>
    </row>
    <row r="677" spans="1:10" x14ac:dyDescent="0.25">
      <c r="A677" t="str">
        <f>_xll.BFieldInfo($B$677)</f>
        <v>#N/A Requesting Data...</v>
      </c>
      <c r="B677" t="s">
        <v>106</v>
      </c>
      <c r="C677">
        <v>1593.9</v>
      </c>
      <c r="D677">
        <v>1641</v>
      </c>
      <c r="E677">
        <v>1702.4</v>
      </c>
      <c r="F677">
        <v>1591</v>
      </c>
      <c r="G677">
        <v>2234.1999999999998</v>
      </c>
      <c r="H677">
        <v>2442</v>
      </c>
      <c r="I677">
        <v>2340.6999999999998</v>
      </c>
      <c r="J677">
        <v>2223.4</v>
      </c>
    </row>
    <row r="678" spans="1:10" x14ac:dyDescent="0.25">
      <c r="A678" t="str">
        <f>_xll.BFieldInfo($B$678)</f>
        <v>#N/A Requesting Data...</v>
      </c>
      <c r="B678" t="s">
        <v>107</v>
      </c>
      <c r="C678">
        <v>5109.5</v>
      </c>
      <c r="D678">
        <v>4898.3</v>
      </c>
      <c r="E678">
        <v>4117.3</v>
      </c>
      <c r="F678">
        <v>3735.9</v>
      </c>
      <c r="G678">
        <v>4254.8</v>
      </c>
      <c r="H678">
        <v>4653</v>
      </c>
      <c r="I678">
        <v>4543.8999999999996</v>
      </c>
      <c r="J678">
        <v>4609.5</v>
      </c>
    </row>
    <row r="679" spans="1:10" x14ac:dyDescent="0.25">
      <c r="A679" t="str">
        <f>_xll.BFieldInfo($B$679)</f>
        <v>#N/A Requesting Data...</v>
      </c>
      <c r="B679" t="s">
        <v>108</v>
      </c>
      <c r="C679">
        <v>90.338200000000001</v>
      </c>
      <c r="D679">
        <v>81.310199999999995</v>
      </c>
      <c r="E679">
        <v>41.929000000000002</v>
      </c>
      <c r="F679">
        <v>29.251999999999999</v>
      </c>
      <c r="G679">
        <v>23.3462</v>
      </c>
      <c r="H679">
        <v>21.621600000000001</v>
      </c>
      <c r="I679">
        <v>24.458500000000001</v>
      </c>
      <c r="J679">
        <v>27.390499999999999</v>
      </c>
    </row>
    <row r="680" spans="1:10" x14ac:dyDescent="0.25">
      <c r="A680" t="str">
        <f>_xll.BFieldInfo($B$680)</f>
        <v>#N/A Requesting Data...</v>
      </c>
      <c r="B680" t="s">
        <v>109</v>
      </c>
      <c r="C680">
        <v>3728.5</v>
      </c>
      <c r="D680">
        <v>3364.9</v>
      </c>
      <c r="E680">
        <v>3049</v>
      </c>
      <c r="F680">
        <v>2876.7</v>
      </c>
      <c r="G680">
        <v>2971</v>
      </c>
      <c r="H680">
        <v>3212.1</v>
      </c>
      <c r="I680">
        <v>3263.9</v>
      </c>
      <c r="J680">
        <v>3340.7</v>
      </c>
    </row>
    <row r="681" spans="1:10" x14ac:dyDescent="0.25">
      <c r="A681" t="str">
        <f>_xll.BFieldInfo($B$681)</f>
        <v>#N/A Requesting Data...</v>
      </c>
      <c r="B681" t="s">
        <v>110</v>
      </c>
      <c r="C681">
        <v>4.5199999999999996</v>
      </c>
      <c r="D681">
        <v>3.56</v>
      </c>
      <c r="E681">
        <v>2.44</v>
      </c>
      <c r="F681">
        <v>1.73</v>
      </c>
      <c r="G681">
        <v>2.17</v>
      </c>
      <c r="H681">
        <v>8.09</v>
      </c>
      <c r="I681">
        <v>6.89</v>
      </c>
      <c r="J681">
        <v>8.91</v>
      </c>
    </row>
    <row r="682" spans="1:10" x14ac:dyDescent="0.25">
      <c r="A682" t="str">
        <f>_xll.BFieldInfo($B$682)</f>
        <v>#N/A Requesting Data...</v>
      </c>
      <c r="B682" t="s">
        <v>111</v>
      </c>
      <c r="C682">
        <v>-81.2</v>
      </c>
      <c r="D682">
        <v>-43.1</v>
      </c>
      <c r="E682">
        <v>-119.4</v>
      </c>
      <c r="F682">
        <v>-617.5</v>
      </c>
      <c r="G682">
        <v>-119.2</v>
      </c>
      <c r="H682">
        <v>-108.9</v>
      </c>
      <c r="I682">
        <v>-108.7</v>
      </c>
      <c r="J682">
        <v>-102.2</v>
      </c>
    </row>
    <row r="683" spans="1:10" x14ac:dyDescent="0.25">
      <c r="A683" t="str">
        <f>_xll.BFieldInfo($B$683)</f>
        <v>#N/A Requesting Data...</v>
      </c>
      <c r="B683" t="s">
        <v>112</v>
      </c>
      <c r="C683">
        <v>171.5</v>
      </c>
      <c r="D683">
        <v>145.1</v>
      </c>
      <c r="E683">
        <v>140.9</v>
      </c>
      <c r="F683">
        <v>135.19999999999999</v>
      </c>
      <c r="G683">
        <v>129.4</v>
      </c>
      <c r="H683">
        <v>463.2</v>
      </c>
      <c r="I683">
        <v>134.5</v>
      </c>
      <c r="J683">
        <v>131.4</v>
      </c>
    </row>
    <row r="684" spans="1:10" x14ac:dyDescent="0.25">
      <c r="A684" t="str">
        <f>_xll.BFieldInfo($B$684)</f>
        <v>#N/A Requesting Data...</v>
      </c>
      <c r="B684" t="s">
        <v>113</v>
      </c>
      <c r="C684">
        <v>154</v>
      </c>
      <c r="D684">
        <v>113.7</v>
      </c>
      <c r="E684">
        <v>83.2</v>
      </c>
      <c r="F684">
        <v>59</v>
      </c>
      <c r="G684">
        <v>73.900000000000006</v>
      </c>
      <c r="H684">
        <v>275</v>
      </c>
      <c r="I684">
        <v>234.4</v>
      </c>
      <c r="J684">
        <v>302.89999999999998</v>
      </c>
    </row>
    <row r="685" spans="1:10" x14ac:dyDescent="0.25">
      <c r="A685" t="str">
        <f>_xll.BFieldInfo($B$685)</f>
        <v>#N/A Requesting Data...</v>
      </c>
      <c r="B685" t="s">
        <v>114</v>
      </c>
      <c r="C685">
        <v>319.8</v>
      </c>
      <c r="D685">
        <v>260.8</v>
      </c>
      <c r="E685">
        <v>183.7</v>
      </c>
      <c r="F685">
        <v>263.2</v>
      </c>
      <c r="G685">
        <v>222.8</v>
      </c>
      <c r="H685">
        <v>181.2</v>
      </c>
      <c r="I685">
        <v>320.10000000000002</v>
      </c>
      <c r="J685">
        <v>472.8</v>
      </c>
    </row>
    <row r="687" spans="1:10" x14ac:dyDescent="0.25">
      <c r="A687" t="s">
        <v>62</v>
      </c>
      <c r="B687" t="s">
        <v>105</v>
      </c>
      <c r="C687" s="2">
        <f>_xll.BDH($A$687,$B$688:$B$696,$B$2,$B$3,"Dir=H","Per=Y","Days=A","Dts=S","Sort=R","cols=8;rows=10")</f>
        <v>43830</v>
      </c>
      <c r="D687" s="2">
        <v>43465</v>
      </c>
      <c r="E687" s="2">
        <v>43100</v>
      </c>
      <c r="F687" s="2">
        <v>42735</v>
      </c>
      <c r="G687" s="2">
        <v>42369</v>
      </c>
      <c r="H687" s="2">
        <v>42004</v>
      </c>
      <c r="I687" s="2">
        <v>41639</v>
      </c>
      <c r="J687" s="2">
        <v>41274</v>
      </c>
    </row>
    <row r="688" spans="1:10" x14ac:dyDescent="0.25">
      <c r="A688" t="str">
        <f>_xll.BFieldInfo($B$688)</f>
        <v>#N/A Requesting Data...</v>
      </c>
      <c r="B688" t="s">
        <v>106</v>
      </c>
      <c r="C688">
        <v>1769</v>
      </c>
      <c r="D688">
        <v>2021</v>
      </c>
      <c r="E688">
        <v>1989</v>
      </c>
      <c r="F688">
        <v>1840</v>
      </c>
      <c r="G688">
        <v>1572</v>
      </c>
      <c r="H688">
        <v>2201</v>
      </c>
      <c r="I688">
        <v>2084</v>
      </c>
      <c r="J688">
        <v>1884</v>
      </c>
    </row>
    <row r="689" spans="1:10" x14ac:dyDescent="0.25">
      <c r="A689" t="str">
        <f>_xll.BFieldInfo($B$689)</f>
        <v>#N/A Requesting Data...</v>
      </c>
      <c r="B689" t="s">
        <v>107</v>
      </c>
      <c r="C689">
        <v>3647</v>
      </c>
      <c r="D689">
        <v>4545</v>
      </c>
      <c r="E689">
        <v>4363</v>
      </c>
      <c r="F689">
        <v>3825</v>
      </c>
      <c r="G689">
        <v>4097</v>
      </c>
      <c r="H689">
        <v>4966</v>
      </c>
      <c r="I689">
        <v>4094</v>
      </c>
      <c r="J689">
        <v>4158</v>
      </c>
    </row>
    <row r="690" spans="1:10" x14ac:dyDescent="0.25">
      <c r="A690" t="str">
        <f>_xll.BFieldInfo($B$690)</f>
        <v>#N/A Requesting Data...</v>
      </c>
      <c r="B690" t="s">
        <v>108</v>
      </c>
      <c r="C690">
        <v>20.520099999999999</v>
      </c>
      <c r="D690">
        <v>24.591799999999999</v>
      </c>
      <c r="E690">
        <v>23.428899999999999</v>
      </c>
      <c r="F690">
        <v>25.434799999999999</v>
      </c>
      <c r="G690">
        <v>48.600499999999997</v>
      </c>
      <c r="H690">
        <v>34.847799999999999</v>
      </c>
      <c r="I690">
        <v>14.587300000000001</v>
      </c>
      <c r="J690">
        <v>16.242000000000001</v>
      </c>
    </row>
    <row r="691" spans="1:10" x14ac:dyDescent="0.25">
      <c r="A691" t="str">
        <f>_xll.BFieldInfo($B$691)</f>
        <v>#N/A Requesting Data...</v>
      </c>
      <c r="B691" t="s">
        <v>109</v>
      </c>
      <c r="C691">
        <v>2593</v>
      </c>
      <c r="D691">
        <v>2609</v>
      </c>
      <c r="E691">
        <v>2068</v>
      </c>
      <c r="F691">
        <v>2331</v>
      </c>
      <c r="G691">
        <v>2671</v>
      </c>
      <c r="H691">
        <v>2825</v>
      </c>
      <c r="I691">
        <v>2770</v>
      </c>
      <c r="J691">
        <v>2906</v>
      </c>
    </row>
    <row r="692" spans="1:10" x14ac:dyDescent="0.25">
      <c r="A692" t="str">
        <f>_xll.BFieldInfo($B$692)</f>
        <v>#N/A Requesting Data...</v>
      </c>
      <c r="B692" t="s">
        <v>110</v>
      </c>
      <c r="C692">
        <v>-0.21</v>
      </c>
      <c r="D692">
        <v>0.71</v>
      </c>
      <c r="E692">
        <v>0.44</v>
      </c>
      <c r="F692">
        <v>1.1400000000000001</v>
      </c>
      <c r="G692">
        <v>-1.24</v>
      </c>
      <c r="H692">
        <v>0.59</v>
      </c>
      <c r="I692">
        <v>0.6</v>
      </c>
      <c r="J692">
        <v>1.1599999999999999</v>
      </c>
    </row>
    <row r="693" spans="1:10" x14ac:dyDescent="0.25">
      <c r="A693" t="str">
        <f>_xll.BFieldInfo($B$693)</f>
        <v>#N/A Requesting Data...</v>
      </c>
      <c r="B693" t="s">
        <v>111</v>
      </c>
      <c r="C693">
        <v>-343</v>
      </c>
      <c r="D693">
        <v>-118</v>
      </c>
      <c r="E693">
        <v>-104</v>
      </c>
      <c r="F693">
        <v>-104</v>
      </c>
      <c r="G693">
        <v>-105</v>
      </c>
      <c r="H693">
        <v>-94</v>
      </c>
      <c r="I693">
        <v>-86</v>
      </c>
      <c r="J693">
        <v>-67</v>
      </c>
    </row>
    <row r="694" spans="1:10" x14ac:dyDescent="0.25">
      <c r="A694" t="str">
        <f>_xll.BFieldInfo($B$694)</f>
        <v>#N/A Requesting Data...</v>
      </c>
      <c r="B694" t="s">
        <v>112</v>
      </c>
      <c r="C694">
        <v>202</v>
      </c>
      <c r="D694">
        <v>185</v>
      </c>
      <c r="E694">
        <v>191</v>
      </c>
      <c r="F694">
        <v>175</v>
      </c>
      <c r="G694">
        <v>180</v>
      </c>
      <c r="H694">
        <v>168</v>
      </c>
      <c r="I694">
        <v>126</v>
      </c>
      <c r="J694">
        <v>151</v>
      </c>
    </row>
    <row r="695" spans="1:10" x14ac:dyDescent="0.25">
      <c r="A695" t="str">
        <f>_xll.BFieldInfo($B$695)</f>
        <v>#N/A Requesting Data...</v>
      </c>
      <c r="B695" t="s">
        <v>113</v>
      </c>
      <c r="C695">
        <v>-70</v>
      </c>
      <c r="D695">
        <v>240</v>
      </c>
      <c r="E695">
        <v>148</v>
      </c>
      <c r="F695">
        <v>387</v>
      </c>
      <c r="G695">
        <v>-421</v>
      </c>
      <c r="H695">
        <v>198</v>
      </c>
      <c r="I695">
        <v>198</v>
      </c>
      <c r="J695">
        <v>377</v>
      </c>
    </row>
    <row r="696" spans="1:10" x14ac:dyDescent="0.25">
      <c r="A696" t="str">
        <f>_xll.BFieldInfo($B$696)</f>
        <v>#N/A Requesting Data...</v>
      </c>
      <c r="B696" t="s">
        <v>114</v>
      </c>
      <c r="C696">
        <v>142</v>
      </c>
      <c r="D696">
        <v>491</v>
      </c>
      <c r="E696">
        <v>466</v>
      </c>
      <c r="F696">
        <v>262</v>
      </c>
      <c r="G696">
        <v>254</v>
      </c>
      <c r="H696">
        <v>231</v>
      </c>
      <c r="I696">
        <v>339</v>
      </c>
      <c r="J696">
        <v>457</v>
      </c>
    </row>
    <row r="698" spans="1:10" x14ac:dyDescent="0.25">
      <c r="A698" t="s">
        <v>63</v>
      </c>
      <c r="B698" t="s">
        <v>105</v>
      </c>
      <c r="C698" s="2">
        <f>_xll.BDH($A$698,$B$699:$B$707,$B$2,$B$3,"Dir=H","Per=Y","Days=A","Dts=S","Sort=R","cols=8;rows=10")</f>
        <v>43830</v>
      </c>
      <c r="D698" s="2">
        <v>43465</v>
      </c>
      <c r="E698" s="2">
        <v>43100</v>
      </c>
      <c r="F698" s="2">
        <v>42735</v>
      </c>
      <c r="G698" s="2">
        <v>42369</v>
      </c>
      <c r="H698" s="2">
        <v>42004</v>
      </c>
      <c r="I698" s="2">
        <v>41639</v>
      </c>
      <c r="J698" s="2">
        <v>41274</v>
      </c>
    </row>
    <row r="699" spans="1:10" x14ac:dyDescent="0.25">
      <c r="A699" t="str">
        <f>_xll.BFieldInfo($B$699)</f>
        <v>#N/A Requesting Data...</v>
      </c>
      <c r="B699" t="s">
        <v>106</v>
      </c>
      <c r="C699">
        <v>676.6</v>
      </c>
      <c r="D699">
        <v>591.6</v>
      </c>
      <c r="E699">
        <v>661.2</v>
      </c>
      <c r="F699">
        <v>621.4</v>
      </c>
      <c r="G699">
        <v>559.20000000000005</v>
      </c>
      <c r="H699">
        <v>738.8</v>
      </c>
      <c r="I699">
        <v>786.8</v>
      </c>
      <c r="J699">
        <v>729.2</v>
      </c>
    </row>
    <row r="700" spans="1:10" x14ac:dyDescent="0.25">
      <c r="A700" t="str">
        <f>_xll.BFieldInfo($B$700)</f>
        <v>#N/A Requesting Data...</v>
      </c>
      <c r="B700" t="s">
        <v>107</v>
      </c>
      <c r="C700">
        <v>1097.4000000000001</v>
      </c>
      <c r="D700">
        <v>980</v>
      </c>
      <c r="E700">
        <v>1067.5</v>
      </c>
      <c r="F700">
        <v>989.3</v>
      </c>
      <c r="G700">
        <v>912.1</v>
      </c>
      <c r="H700">
        <v>1095.5999999999999</v>
      </c>
      <c r="I700">
        <v>1127</v>
      </c>
      <c r="J700">
        <v>1213.3</v>
      </c>
    </row>
    <row r="701" spans="1:10" x14ac:dyDescent="0.25">
      <c r="A701" t="str">
        <f>_xll.BFieldInfo($B$701)</f>
        <v>#N/A Requesting Data...</v>
      </c>
      <c r="B701" t="s">
        <v>108</v>
      </c>
      <c r="C701">
        <v>5.9414999999999996</v>
      </c>
      <c r="D701">
        <v>1.6899999999999998E-2</v>
      </c>
      <c r="E701">
        <v>6.0499999999999998E-2</v>
      </c>
      <c r="F701">
        <v>8.0500000000000002E-2</v>
      </c>
      <c r="G701">
        <v>0.17879999999999999</v>
      </c>
      <c r="H701">
        <v>0.2707</v>
      </c>
      <c r="I701">
        <v>0.24149999999999999</v>
      </c>
      <c r="J701">
        <v>18.527200000000001</v>
      </c>
    </row>
    <row r="702" spans="1:10" x14ac:dyDescent="0.25">
      <c r="A702" t="str">
        <f>_xll.BFieldInfo($B$702)</f>
        <v>#N/A Requesting Data...</v>
      </c>
      <c r="B702" t="s">
        <v>109</v>
      </c>
      <c r="C702">
        <v>1282.2</v>
      </c>
      <c r="D702">
        <v>1327</v>
      </c>
      <c r="E702">
        <v>1246.4000000000001</v>
      </c>
      <c r="F702">
        <v>1185.5</v>
      </c>
      <c r="G702">
        <v>1139.0999999999999</v>
      </c>
      <c r="H702">
        <v>1226.8</v>
      </c>
      <c r="I702">
        <v>1199.7</v>
      </c>
      <c r="J702">
        <v>1201.0999999999999</v>
      </c>
    </row>
    <row r="703" spans="1:10" x14ac:dyDescent="0.25">
      <c r="A703" t="str">
        <f>_xll.BFieldInfo($B$703)</f>
        <v>#N/A Requesting Data...</v>
      </c>
      <c r="B703" t="s">
        <v>110</v>
      </c>
      <c r="C703">
        <v>86.33</v>
      </c>
      <c r="D703">
        <v>82.38</v>
      </c>
      <c r="E703">
        <v>22.392499999999998</v>
      </c>
      <c r="F703">
        <v>74.66</v>
      </c>
      <c r="G703">
        <v>62.14</v>
      </c>
      <c r="H703">
        <v>62.04</v>
      </c>
      <c r="I703">
        <v>56.78</v>
      </c>
      <c r="J703">
        <v>96.36</v>
      </c>
    </row>
    <row r="704" spans="1:10" x14ac:dyDescent="0.25">
      <c r="A704" t="str">
        <f>_xll.BFieldInfo($B$704)</f>
        <v>#N/A Requesting Data...</v>
      </c>
      <c r="B704" t="s">
        <v>111</v>
      </c>
      <c r="C704">
        <v>-33.700000000000003</v>
      </c>
      <c r="D704">
        <v>-32.4</v>
      </c>
      <c r="E704">
        <v>-32.5</v>
      </c>
      <c r="F704">
        <v>-29.1</v>
      </c>
      <c r="G704">
        <v>-30.3</v>
      </c>
      <c r="H704">
        <v>-28.6</v>
      </c>
      <c r="I704">
        <v>-24.9</v>
      </c>
      <c r="J704">
        <v>-27.5</v>
      </c>
    </row>
    <row r="705" spans="1:11" x14ac:dyDescent="0.25">
      <c r="A705" t="str">
        <f>_xll.BFieldInfo($B$705)</f>
        <v>#N/A Requesting Data...</v>
      </c>
      <c r="B705" t="s">
        <v>112</v>
      </c>
      <c r="C705">
        <v>57.5</v>
      </c>
      <c r="D705">
        <v>41.5</v>
      </c>
      <c r="E705">
        <v>37.700000000000003</v>
      </c>
      <c r="F705">
        <v>35.799999999999997</v>
      </c>
      <c r="G705">
        <v>32.1</v>
      </c>
      <c r="H705">
        <v>35.700000000000003</v>
      </c>
      <c r="I705">
        <v>36.4</v>
      </c>
      <c r="J705">
        <v>40.799999999999997</v>
      </c>
    </row>
    <row r="706" spans="1:11" x14ac:dyDescent="0.25">
      <c r="A706" t="str">
        <f>_xll.BFieldInfo($B$706)</f>
        <v>#N/A Requesting Data...</v>
      </c>
      <c r="B706" t="s">
        <v>113</v>
      </c>
      <c r="C706">
        <v>138.30000000000001</v>
      </c>
      <c r="D706">
        <v>137.6</v>
      </c>
      <c r="E706">
        <v>38.700000000000003</v>
      </c>
      <c r="F706">
        <v>127.6</v>
      </c>
      <c r="G706">
        <v>115.7</v>
      </c>
      <c r="H706">
        <v>123.6</v>
      </c>
      <c r="I706">
        <v>117.6</v>
      </c>
      <c r="J706">
        <v>213.3</v>
      </c>
    </row>
    <row r="707" spans="1:11" x14ac:dyDescent="0.25">
      <c r="A707" t="str">
        <f>_xll.BFieldInfo($B$707)</f>
        <v>#N/A Requesting Data...</v>
      </c>
      <c r="B707" t="s">
        <v>114</v>
      </c>
      <c r="C707">
        <v>184.9</v>
      </c>
      <c r="D707">
        <v>172</v>
      </c>
      <c r="E707">
        <v>79.7</v>
      </c>
      <c r="F707">
        <v>167</v>
      </c>
      <c r="G707">
        <v>141.4</v>
      </c>
      <c r="H707">
        <v>147.69999999999999</v>
      </c>
      <c r="I707">
        <v>123.4</v>
      </c>
      <c r="J707">
        <v>97.5</v>
      </c>
    </row>
    <row r="709" spans="1:11" x14ac:dyDescent="0.25">
      <c r="A709" t="s">
        <v>64</v>
      </c>
      <c r="B709" t="s">
        <v>105</v>
      </c>
      <c r="C709" s="2">
        <f>_xll.BDH($A$709,$B$710:$B$718,$B$2,$B$3,"Dir=H","Per=Y","Days=A","Dts=S","Sort=R","cols=8;rows=10")</f>
        <v>43830</v>
      </c>
      <c r="D709" s="2">
        <v>43465</v>
      </c>
      <c r="E709" s="2">
        <v>43100</v>
      </c>
      <c r="F709" s="2">
        <v>42735</v>
      </c>
      <c r="G709" s="2">
        <v>42369</v>
      </c>
      <c r="H709" s="2">
        <v>42004</v>
      </c>
      <c r="I709" s="2">
        <v>41639</v>
      </c>
      <c r="J709" s="2">
        <v>41274</v>
      </c>
    </row>
    <row r="710" spans="1:11" x14ac:dyDescent="0.25">
      <c r="A710" t="str">
        <f>_xll.BFieldInfo($B$710)</f>
        <v>#N/A Requesting Data...</v>
      </c>
      <c r="B710" t="s">
        <v>106</v>
      </c>
      <c r="C710">
        <v>405.54199999999997</v>
      </c>
      <c r="D710">
        <v>443.60599999999999</v>
      </c>
      <c r="E710">
        <v>294.22300000000001</v>
      </c>
      <c r="F710">
        <v>103.806</v>
      </c>
      <c r="G710">
        <v>72.775999999999996</v>
      </c>
      <c r="H710">
        <v>77.350999999999999</v>
      </c>
      <c r="I710">
        <v>73.38</v>
      </c>
      <c r="J710">
        <v>86.188999999999993</v>
      </c>
    </row>
    <row r="711" spans="1:11" x14ac:dyDescent="0.25">
      <c r="A711" t="str">
        <f>_xll.BFieldInfo($B$711)</f>
        <v>#N/A Requesting Data...</v>
      </c>
      <c r="B711" t="s">
        <v>107</v>
      </c>
      <c r="C711">
        <v>991.72500000000002</v>
      </c>
      <c r="D711">
        <v>726.52</v>
      </c>
      <c r="E711">
        <v>461.76799999999997</v>
      </c>
      <c r="F711">
        <v>261.52800000000002</v>
      </c>
      <c r="G711">
        <v>233.423</v>
      </c>
      <c r="H711">
        <v>228.11699999999999</v>
      </c>
      <c r="I711">
        <v>225.11199999999999</v>
      </c>
      <c r="J711">
        <v>265.74200000000002</v>
      </c>
    </row>
    <row r="712" spans="1:11" x14ac:dyDescent="0.25">
      <c r="A712" t="str">
        <f>_xll.BFieldInfo($B$712)</f>
        <v>#N/A Requesting Data...</v>
      </c>
      <c r="B712" t="s">
        <v>108</v>
      </c>
      <c r="C712">
        <v>107.90519999999999</v>
      </c>
      <c r="D712">
        <v>33.421799999999998</v>
      </c>
      <c r="E712">
        <v>4.5016999999999996</v>
      </c>
      <c r="F712">
        <v>52.945900000000002</v>
      </c>
      <c r="G712">
        <v>79.572900000000004</v>
      </c>
      <c r="H712">
        <v>75.319000000000003</v>
      </c>
      <c r="I712">
        <v>79.870500000000007</v>
      </c>
      <c r="J712">
        <v>90.858500000000006</v>
      </c>
    </row>
    <row r="713" spans="1:11" x14ac:dyDescent="0.25">
      <c r="A713" t="str">
        <f>_xll.BFieldInfo($B$713)</f>
        <v>#N/A Requesting Data...</v>
      </c>
      <c r="B713" t="s">
        <v>109</v>
      </c>
      <c r="C713">
        <v>1355.539</v>
      </c>
      <c r="D713">
        <v>1207.1079999999999</v>
      </c>
      <c r="E713">
        <v>982.92100000000005</v>
      </c>
      <c r="F713">
        <v>879.53499999999997</v>
      </c>
      <c r="G713">
        <v>834.41800000000001</v>
      </c>
      <c r="H713">
        <v>915.55399999999997</v>
      </c>
      <c r="I713">
        <v>910.60900000000004</v>
      </c>
      <c r="J713">
        <v>523.30600000000004</v>
      </c>
    </row>
    <row r="714" spans="1:11" x14ac:dyDescent="0.25">
      <c r="A714" t="str">
        <f>_xll.BFieldInfo($B$714)</f>
        <v>#N/A Requesting Data...</v>
      </c>
      <c r="B714" t="s">
        <v>110</v>
      </c>
      <c r="C714">
        <v>-6.04</v>
      </c>
      <c r="D714">
        <v>-6.14</v>
      </c>
      <c r="E714">
        <v>-6.9399999999999995</v>
      </c>
      <c r="F714">
        <v>-3.6</v>
      </c>
      <c r="G714">
        <v>1.07</v>
      </c>
      <c r="H714">
        <v>2.23</v>
      </c>
      <c r="I714">
        <v>-5.04</v>
      </c>
      <c r="J714">
        <v>2.0299999999999998</v>
      </c>
    </row>
    <row r="715" spans="1:11" x14ac:dyDescent="0.25">
      <c r="A715" t="str">
        <f>_xll.BFieldInfo($B$715)</f>
        <v>#N/A Requesting Data...</v>
      </c>
      <c r="B715" t="s">
        <v>111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1" x14ac:dyDescent="0.25">
      <c r="A716" t="str">
        <f>_xll.BFieldInfo($B$716)</f>
        <v>#N/A Requesting Data...</v>
      </c>
      <c r="B716" t="s">
        <v>112</v>
      </c>
      <c r="C716">
        <v>31.863</v>
      </c>
      <c r="D716">
        <v>18.861999999999998</v>
      </c>
      <c r="E716">
        <v>17.12</v>
      </c>
      <c r="F716">
        <v>9.2140000000000004</v>
      </c>
      <c r="G716">
        <v>7.3620000000000001</v>
      </c>
      <c r="H716">
        <v>9.1319999999999997</v>
      </c>
      <c r="I716">
        <v>15.927</v>
      </c>
      <c r="J716">
        <v>16.518000000000001</v>
      </c>
    </row>
    <row r="717" spans="1:11" x14ac:dyDescent="0.25">
      <c r="A717" t="str">
        <f>_xll.BFieldInfo($B$717)</f>
        <v>#N/A Requesting Data...</v>
      </c>
      <c r="B717" t="s">
        <v>113</v>
      </c>
      <c r="C717">
        <v>-52.357999999999997</v>
      </c>
      <c r="D717">
        <v>-38.970999999999997</v>
      </c>
      <c r="E717">
        <v>-36.238</v>
      </c>
      <c r="F717">
        <v>-12.769</v>
      </c>
      <c r="G717">
        <v>3.4449999999999998</v>
      </c>
      <c r="H717">
        <v>7.1539999999999999</v>
      </c>
      <c r="I717">
        <v>-15.464</v>
      </c>
      <c r="J717">
        <v>6.1420000000000003</v>
      </c>
    </row>
    <row r="718" spans="1:11" x14ac:dyDescent="0.25">
      <c r="A718" t="str">
        <f>_xll.BFieldInfo($B$718)</f>
        <v>#N/A Requesting Data...</v>
      </c>
      <c r="B718" t="s">
        <v>114</v>
      </c>
      <c r="C718">
        <v>-82.570999999999998</v>
      </c>
      <c r="D718">
        <v>-33.226999999999997</v>
      </c>
      <c r="E718">
        <v>-22.227</v>
      </c>
      <c r="F718">
        <v>-13.83</v>
      </c>
      <c r="G718">
        <v>18.872</v>
      </c>
      <c r="H718">
        <v>7.2</v>
      </c>
      <c r="I718">
        <v>2.004</v>
      </c>
      <c r="J718">
        <v>20.809000000000001</v>
      </c>
    </row>
    <row r="720" spans="1:11" x14ac:dyDescent="0.25">
      <c r="A720" t="s">
        <v>65</v>
      </c>
      <c r="B720" t="s">
        <v>105</v>
      </c>
      <c r="C720" s="2">
        <f>_xll.BDH($A$720,$B$721:$B$729,$B$2,$B$3,"Dir=H","Per=Y","Days=A","Dts=S","Sort=R","cols=9;rows=10")</f>
        <v>44012</v>
      </c>
      <c r="D720" s="2">
        <v>43646</v>
      </c>
      <c r="E720" s="2">
        <v>43281</v>
      </c>
      <c r="F720" s="2">
        <v>42916</v>
      </c>
      <c r="G720" s="2">
        <v>42551</v>
      </c>
      <c r="H720" s="2">
        <v>42185</v>
      </c>
      <c r="I720" s="2">
        <v>41820</v>
      </c>
      <c r="J720" s="2">
        <v>41455</v>
      </c>
      <c r="K720" s="2">
        <v>41090</v>
      </c>
    </row>
    <row r="721" spans="1:11" x14ac:dyDescent="0.25">
      <c r="A721" t="str">
        <f>_xll.BFieldInfo($B$721)</f>
        <v>#N/A Requesting Data...</v>
      </c>
      <c r="B721" t="s">
        <v>106</v>
      </c>
      <c r="C721">
        <v>141.30000000000001</v>
      </c>
      <c r="D721">
        <v>258.5</v>
      </c>
      <c r="E721">
        <v>187</v>
      </c>
      <c r="F721">
        <v>183.1</v>
      </c>
      <c r="G721">
        <v>680.5</v>
      </c>
      <c r="H721">
        <v>442.1</v>
      </c>
      <c r="I721">
        <v>323.3</v>
      </c>
      <c r="J721">
        <v>583.79999999999995</v>
      </c>
      <c r="K721">
        <v>553.1</v>
      </c>
    </row>
    <row r="722" spans="1:11" x14ac:dyDescent="0.25">
      <c r="A722" t="str">
        <f>_xll.BFieldInfo($B$722)</f>
        <v>#N/A Requesting Data...</v>
      </c>
      <c r="B722" t="s">
        <v>107</v>
      </c>
      <c r="C722">
        <v>1808.6</v>
      </c>
      <c r="D722">
        <v>1909</v>
      </c>
      <c r="E722">
        <v>1982.3</v>
      </c>
      <c r="F722">
        <v>1909</v>
      </c>
      <c r="G722">
        <v>1579.3</v>
      </c>
      <c r="H722">
        <v>734.3</v>
      </c>
      <c r="I722">
        <v>650.9</v>
      </c>
      <c r="J722">
        <v>964.2</v>
      </c>
      <c r="K722">
        <v>954.7</v>
      </c>
    </row>
    <row r="723" spans="1:11" x14ac:dyDescent="0.25">
      <c r="A723" t="str">
        <f>_xll.BFieldInfo($B$723)</f>
        <v>#N/A Requesting Data...</v>
      </c>
      <c r="B723" t="s">
        <v>108</v>
      </c>
      <c r="C723">
        <v>580.53790000000004</v>
      </c>
      <c r="D723">
        <v>296.63440000000003</v>
      </c>
      <c r="E723">
        <v>450.10700000000003</v>
      </c>
      <c r="F723">
        <v>445.6035</v>
      </c>
      <c r="G723">
        <v>7.8913000000000002</v>
      </c>
      <c r="H723">
        <v>4.8178999999999998</v>
      </c>
      <c r="I723">
        <v>13.9499</v>
      </c>
      <c r="J723">
        <v>14.7653</v>
      </c>
      <c r="K723">
        <v>20.593</v>
      </c>
    </row>
    <row r="724" spans="1:11" x14ac:dyDescent="0.25">
      <c r="A724" t="str">
        <f>_xll.BFieldInfo($B$724)</f>
        <v>#N/A Requesting Data...</v>
      </c>
      <c r="B724" t="s">
        <v>109</v>
      </c>
      <c r="C724">
        <v>2539.8000000000002</v>
      </c>
      <c r="D724">
        <v>2818.3</v>
      </c>
      <c r="E724">
        <v>2841</v>
      </c>
      <c r="F724">
        <v>2520.1</v>
      </c>
      <c r="G724">
        <v>2115.9</v>
      </c>
      <c r="H724">
        <v>1085.2</v>
      </c>
      <c r="I724">
        <v>1003.5</v>
      </c>
      <c r="J724">
        <v>964.3</v>
      </c>
      <c r="K724">
        <v>947.5</v>
      </c>
    </row>
    <row r="725" spans="1:11" x14ac:dyDescent="0.25">
      <c r="A725" t="str">
        <f>_xll.BFieldInfo($B$725)</f>
        <v>#N/A Requesting Data...</v>
      </c>
      <c r="B725" t="s">
        <v>110</v>
      </c>
      <c r="C725">
        <v>20.399999999999999</v>
      </c>
      <c r="D725">
        <v>31.5</v>
      </c>
      <c r="E725">
        <v>29.6</v>
      </c>
      <c r="F725">
        <v>27.7532</v>
      </c>
      <c r="G725">
        <v>12.867699999999999</v>
      </c>
      <c r="H725">
        <v>25.6496</v>
      </c>
      <c r="I725">
        <v>24</v>
      </c>
      <c r="J725">
        <v>22.4</v>
      </c>
      <c r="K725">
        <v>23.201699999999999</v>
      </c>
    </row>
    <row r="726" spans="1:11" x14ac:dyDescent="0.25">
      <c r="A726" t="str">
        <f>_xll.BFieldInfo($B$726)</f>
        <v>#N/A Requesting Data...</v>
      </c>
      <c r="B726" t="s">
        <v>111</v>
      </c>
      <c r="C726">
        <v>-66.5</v>
      </c>
      <c r="D726">
        <v>-62.2</v>
      </c>
      <c r="E726">
        <v>-58.6</v>
      </c>
      <c r="F726">
        <v>-50.4</v>
      </c>
      <c r="G726">
        <v>-240.7</v>
      </c>
      <c r="H726">
        <v>-41.8</v>
      </c>
      <c r="I726">
        <v>-41.9</v>
      </c>
      <c r="J726">
        <v>-34.200000000000003</v>
      </c>
      <c r="K726">
        <v>-53.2</v>
      </c>
    </row>
    <row r="727" spans="1:11" x14ac:dyDescent="0.25">
      <c r="A727" t="str">
        <f>_xll.BFieldInfo($B$727)</f>
        <v>#N/A Requesting Data...</v>
      </c>
      <c r="B727" t="s">
        <v>112</v>
      </c>
      <c r="C727">
        <v>71.8</v>
      </c>
      <c r="D727">
        <v>73</v>
      </c>
      <c r="E727">
        <v>66.7</v>
      </c>
      <c r="F727">
        <v>60.3</v>
      </c>
      <c r="G727">
        <v>49.8</v>
      </c>
      <c r="H727">
        <v>25.2</v>
      </c>
      <c r="I727">
        <v>23.9</v>
      </c>
      <c r="J727">
        <v>31.4</v>
      </c>
      <c r="K727">
        <v>31.1</v>
      </c>
    </row>
    <row r="728" spans="1:11" x14ac:dyDescent="0.25">
      <c r="A728" t="str">
        <f>_xll.BFieldInfo($B$728)</f>
        <v>#N/A Requesting Data...</v>
      </c>
      <c r="B728" t="s">
        <v>113</v>
      </c>
      <c r="C728">
        <v>84.6</v>
      </c>
      <c r="D728">
        <v>131.80000000000001</v>
      </c>
      <c r="E728">
        <v>123.8</v>
      </c>
      <c r="F728">
        <v>116.4</v>
      </c>
      <c r="G728">
        <v>53.9</v>
      </c>
      <c r="H728">
        <v>98.4</v>
      </c>
      <c r="I728">
        <v>91.2</v>
      </c>
      <c r="J728">
        <v>85.2</v>
      </c>
      <c r="K728">
        <v>88.2</v>
      </c>
    </row>
    <row r="729" spans="1:11" x14ac:dyDescent="0.25">
      <c r="A729" t="str">
        <f>_xll.BFieldInfo($B$729)</f>
        <v>#N/A Requesting Data...</v>
      </c>
      <c r="B729" t="s">
        <v>114</v>
      </c>
      <c r="C729">
        <v>333.9</v>
      </c>
      <c r="D729">
        <v>280.7</v>
      </c>
      <c r="E729">
        <v>268.89999999999998</v>
      </c>
      <c r="F729">
        <v>265.3</v>
      </c>
      <c r="G729">
        <v>255.3</v>
      </c>
      <c r="H729">
        <v>104.3</v>
      </c>
      <c r="I729">
        <v>105</v>
      </c>
      <c r="J729">
        <v>110.2</v>
      </c>
      <c r="K729">
        <v>121.3</v>
      </c>
    </row>
    <row r="731" spans="1:11" x14ac:dyDescent="0.25">
      <c r="A731" t="s">
        <v>66</v>
      </c>
      <c r="B731" t="s">
        <v>105</v>
      </c>
      <c r="C731" s="2">
        <f>_xll.BDH($A$731,$B$732:$B$740,$B$2,$B$3,"Dir=H","Per=Y","Days=A","Dts=S","Sort=R","cols=8;rows=10")</f>
        <v>43921</v>
      </c>
      <c r="D731" s="2">
        <v>43555</v>
      </c>
      <c r="E731" s="2">
        <v>43190</v>
      </c>
      <c r="F731" s="2">
        <v>42825</v>
      </c>
      <c r="G731" s="2">
        <v>42460</v>
      </c>
      <c r="H731" s="2">
        <v>42094</v>
      </c>
      <c r="I731" s="2">
        <v>41729</v>
      </c>
      <c r="J731" s="2">
        <v>41364</v>
      </c>
    </row>
    <row r="732" spans="1:11" x14ac:dyDescent="0.25">
      <c r="A732" t="str">
        <f>_xll.BFieldInfo($B$732)</f>
        <v>#N/A Requesting Data...</v>
      </c>
      <c r="B732" t="s">
        <v>106</v>
      </c>
      <c r="C732">
        <v>117.363</v>
      </c>
      <c r="D732">
        <v>113.125</v>
      </c>
      <c r="E732">
        <v>111.577</v>
      </c>
      <c r="F732">
        <v>90.48</v>
      </c>
      <c r="G732">
        <v>85.894000000000005</v>
      </c>
      <c r="H732">
        <v>91.942999999999998</v>
      </c>
      <c r="I732">
        <v>94.203999999999994</v>
      </c>
      <c r="J732">
        <v>84.049000000000007</v>
      </c>
    </row>
    <row r="733" spans="1:11" x14ac:dyDescent="0.25">
      <c r="A733" t="str">
        <f>_xll.BFieldInfo($B$733)</f>
        <v>#N/A Requesting Data...</v>
      </c>
      <c r="B733" t="s">
        <v>107</v>
      </c>
      <c r="C733">
        <v>230.31299999999999</v>
      </c>
      <c r="D733">
        <v>187.113</v>
      </c>
      <c r="E733">
        <v>185.84399999999999</v>
      </c>
      <c r="F733">
        <v>148.983</v>
      </c>
      <c r="G733">
        <v>140.178</v>
      </c>
      <c r="H733">
        <v>141.613</v>
      </c>
      <c r="I733">
        <v>144.67500000000001</v>
      </c>
      <c r="J733">
        <v>135.88399999999999</v>
      </c>
    </row>
    <row r="734" spans="1:11" x14ac:dyDescent="0.25">
      <c r="A734" t="str">
        <f>_xll.BFieldInfo($B$734)</f>
        <v>#N/A Requesting Data...</v>
      </c>
      <c r="B734" t="s">
        <v>108</v>
      </c>
      <c r="C734">
        <v>12.902699999999999</v>
      </c>
      <c r="D734">
        <v>7.0717999999999996</v>
      </c>
      <c r="E734">
        <v>4.4812000000000003</v>
      </c>
      <c r="F734">
        <v>0</v>
      </c>
      <c r="G734">
        <v>2.7900000000000001E-2</v>
      </c>
      <c r="H734">
        <v>0</v>
      </c>
      <c r="I734">
        <v>0</v>
      </c>
      <c r="J734">
        <v>0</v>
      </c>
    </row>
    <row r="735" spans="1:11" x14ac:dyDescent="0.25">
      <c r="A735" t="str">
        <f>_xll.BFieldInfo($B$735)</f>
        <v>#N/A Requesting Data...</v>
      </c>
      <c r="B735" t="s">
        <v>109</v>
      </c>
      <c r="C735">
        <v>307.94200000000001</v>
      </c>
      <c r="D735">
        <v>321.59100000000001</v>
      </c>
      <c r="E735">
        <v>301.24299999999999</v>
      </c>
      <c r="F735">
        <v>264.51900000000001</v>
      </c>
      <c r="G735">
        <v>261.45400000000001</v>
      </c>
      <c r="H735">
        <v>257.75700000000001</v>
      </c>
      <c r="I735">
        <v>245.63800000000001</v>
      </c>
      <c r="J735">
        <v>234.953</v>
      </c>
    </row>
    <row r="736" spans="1:11" x14ac:dyDescent="0.25">
      <c r="A736" t="str">
        <f>_xll.BFieldInfo($B$736)</f>
        <v>#N/A Requesting Data...</v>
      </c>
      <c r="B736" t="s">
        <v>110</v>
      </c>
      <c r="C736">
        <v>53.27</v>
      </c>
      <c r="D736">
        <v>45.97</v>
      </c>
      <c r="E736">
        <v>47.76</v>
      </c>
      <c r="F736">
        <v>39.11</v>
      </c>
      <c r="G736">
        <v>38.18</v>
      </c>
      <c r="H736">
        <v>37.86</v>
      </c>
      <c r="I736">
        <v>40.086500000000001</v>
      </c>
      <c r="J736">
        <v>28.48</v>
      </c>
    </row>
    <row r="737" spans="1:10" x14ac:dyDescent="0.25">
      <c r="A737" t="str">
        <f>_xll.BFieldInfo($B$737)</f>
        <v>#N/A Requesting Data...</v>
      </c>
      <c r="B737" t="s">
        <v>111</v>
      </c>
      <c r="C737">
        <v>-47.854999999999997</v>
      </c>
      <c r="D737">
        <v>-45.561</v>
      </c>
      <c r="E737">
        <v>-39.889000000000003</v>
      </c>
      <c r="F737">
        <v>-39.878999999999998</v>
      </c>
      <c r="G737">
        <v>-45.546999999999997</v>
      </c>
      <c r="H737">
        <v>-45.567999999999998</v>
      </c>
      <c r="I737">
        <v>-34.156999999999996</v>
      </c>
      <c r="J737">
        <v>-28.373999999999999</v>
      </c>
    </row>
    <row r="738" spans="1:10" x14ac:dyDescent="0.25">
      <c r="A738" t="str">
        <f>_xll.BFieldInfo($B$738)</f>
        <v>#N/A Requesting Data...</v>
      </c>
      <c r="B738" t="s">
        <v>112</v>
      </c>
      <c r="C738">
        <v>14.46</v>
      </c>
      <c r="D738">
        <v>9.0559999999999992</v>
      </c>
      <c r="E738">
        <v>8.2189999999999994</v>
      </c>
      <c r="F738">
        <v>6.8559999999999999</v>
      </c>
      <c r="G738">
        <v>7.05</v>
      </c>
      <c r="H738">
        <v>7.2910000000000004</v>
      </c>
      <c r="I738">
        <v>7.5229999999999997</v>
      </c>
      <c r="J738">
        <v>7.6639999999999997</v>
      </c>
    </row>
    <row r="739" spans="1:10" x14ac:dyDescent="0.25">
      <c r="A739" t="str">
        <f>_xll.BFieldInfo($B$739)</f>
        <v>#N/A Requesting Data...</v>
      </c>
      <c r="B739" t="s">
        <v>113</v>
      </c>
      <c r="C739">
        <v>60.692999999999998</v>
      </c>
      <c r="D739">
        <v>52.375999999999998</v>
      </c>
      <c r="E739">
        <v>54.429000000000002</v>
      </c>
      <c r="F739">
        <v>44.566000000000003</v>
      </c>
      <c r="G739">
        <v>43.487000000000002</v>
      </c>
      <c r="H739">
        <v>43.131</v>
      </c>
      <c r="I739">
        <v>45.640999999999998</v>
      </c>
      <c r="J739">
        <v>32.4</v>
      </c>
    </row>
    <row r="740" spans="1:10" x14ac:dyDescent="0.25">
      <c r="A740" t="str">
        <f>_xll.BFieldInfo($B$740)</f>
        <v>#N/A Requesting Data...</v>
      </c>
      <c r="B740" t="s">
        <v>114</v>
      </c>
      <c r="C740">
        <v>73.620999999999995</v>
      </c>
      <c r="D740">
        <v>53.548999999999999</v>
      </c>
      <c r="E740">
        <v>54.125999999999998</v>
      </c>
      <c r="F740">
        <v>52.825000000000003</v>
      </c>
      <c r="G740">
        <v>45.573</v>
      </c>
      <c r="H740">
        <v>50.23</v>
      </c>
      <c r="I740">
        <v>40.597000000000001</v>
      </c>
      <c r="J740">
        <v>46.191000000000003</v>
      </c>
    </row>
    <row r="742" spans="1:10" x14ac:dyDescent="0.25">
      <c r="A742" t="s">
        <v>67</v>
      </c>
      <c r="B742" t="s">
        <v>105</v>
      </c>
      <c r="C742" s="2">
        <f>_xll.BDH($A$742,$B$743:$B$751,$B$2,$B$3,"Dir=H","Per=Y","Days=A","Dts=S","Sort=R","cols=8;rows=10")</f>
        <v>43830</v>
      </c>
      <c r="D742" s="2">
        <v>43465</v>
      </c>
      <c r="E742" s="2">
        <v>43100</v>
      </c>
      <c r="F742" s="2">
        <v>42735</v>
      </c>
      <c r="G742" s="2">
        <v>42369</v>
      </c>
      <c r="H742" s="2">
        <v>42004</v>
      </c>
      <c r="I742" s="2">
        <v>41639</v>
      </c>
      <c r="J742" s="2">
        <v>41274</v>
      </c>
    </row>
    <row r="743" spans="1:10" x14ac:dyDescent="0.25">
      <c r="A743" t="str">
        <f>_xll.BFieldInfo($B$743)</f>
        <v>#N/A Requesting Data...</v>
      </c>
      <c r="B743" t="s">
        <v>106</v>
      </c>
      <c r="C743">
        <v>731.93899999999996</v>
      </c>
      <c r="D743">
        <v>751.88099999999997</v>
      </c>
      <c r="E743">
        <v>781.01300000000003</v>
      </c>
      <c r="F743">
        <v>659.31799999999998</v>
      </c>
      <c r="G743">
        <v>624.88599999999997</v>
      </c>
      <c r="H743">
        <v>636.21100000000001</v>
      </c>
      <c r="I743">
        <v>648.40599999999995</v>
      </c>
      <c r="J743">
        <v>667.20500000000004</v>
      </c>
    </row>
    <row r="744" spans="1:10" x14ac:dyDescent="0.25">
      <c r="A744" t="str">
        <f>_xll.BFieldInfo($B$744)</f>
        <v>#N/A Requesting Data...</v>
      </c>
      <c r="B744" t="s">
        <v>107</v>
      </c>
      <c r="C744">
        <v>1050.451</v>
      </c>
      <c r="D744">
        <v>1036.816</v>
      </c>
      <c r="E744">
        <v>1051.0060000000001</v>
      </c>
      <c r="F744">
        <v>943.73299999999995</v>
      </c>
      <c r="G744">
        <v>925.33600000000001</v>
      </c>
      <c r="H744">
        <v>889.66499999999996</v>
      </c>
      <c r="I744">
        <v>853.43799999999999</v>
      </c>
      <c r="J744">
        <v>884.09500000000003</v>
      </c>
    </row>
    <row r="745" spans="1:10" x14ac:dyDescent="0.25">
      <c r="A745" t="str">
        <f>_xll.BFieldInfo($B$745)</f>
        <v>#N/A Requesting Data...</v>
      </c>
      <c r="B745" t="s">
        <v>108</v>
      </c>
      <c r="C745">
        <v>4.1074000000000002</v>
      </c>
      <c r="D745">
        <v>0.29110000000000003</v>
      </c>
      <c r="E745">
        <v>0.47320000000000001</v>
      </c>
      <c r="F745">
        <v>0.67930000000000001</v>
      </c>
      <c r="G745">
        <v>1.1813</v>
      </c>
      <c r="H745">
        <v>1.0181</v>
      </c>
      <c r="I745">
        <v>0.8377</v>
      </c>
      <c r="J745">
        <v>0.83750000000000002</v>
      </c>
    </row>
    <row r="746" spans="1:10" x14ac:dyDescent="0.25">
      <c r="A746" t="str">
        <f>_xll.BFieldInfo($B$746)</f>
        <v>#N/A Requesting Data...</v>
      </c>
      <c r="B746" t="s">
        <v>109</v>
      </c>
      <c r="C746">
        <v>1179.6020000000001</v>
      </c>
      <c r="D746">
        <v>1047.3900000000001</v>
      </c>
      <c r="E746">
        <v>980.22799999999995</v>
      </c>
      <c r="F746">
        <v>1003.356</v>
      </c>
      <c r="G746">
        <v>915.39800000000002</v>
      </c>
      <c r="H746">
        <v>765.59</v>
      </c>
      <c r="I746">
        <v>686.18200000000002</v>
      </c>
      <c r="J746">
        <v>673.52300000000002</v>
      </c>
    </row>
    <row r="747" spans="1:10" x14ac:dyDescent="0.25">
      <c r="A747" t="str">
        <f>_xll.BFieldInfo($B$747)</f>
        <v>#N/A Requesting Data...</v>
      </c>
      <c r="B747" t="s">
        <v>110</v>
      </c>
      <c r="C747">
        <v>43.73</v>
      </c>
      <c r="D747">
        <v>42.1</v>
      </c>
      <c r="E747">
        <v>120.14</v>
      </c>
      <c r="F747">
        <v>49.36</v>
      </c>
      <c r="G747">
        <v>35</v>
      </c>
      <c r="H747">
        <v>31.84</v>
      </c>
      <c r="I747">
        <v>21.14</v>
      </c>
      <c r="J747">
        <v>43.09</v>
      </c>
    </row>
    <row r="748" spans="1:10" x14ac:dyDescent="0.25">
      <c r="A748" t="str">
        <f>_xll.BFieldInfo($B$748)</f>
        <v>#N/A Requesting Data...</v>
      </c>
      <c r="B748" t="s">
        <v>111</v>
      </c>
      <c r="C748">
        <v>-57.268999999999998</v>
      </c>
      <c r="D748">
        <v>-64.423000000000002</v>
      </c>
      <c r="E748">
        <v>-57.265000000000001</v>
      </c>
      <c r="F748">
        <v>-57.280999999999999</v>
      </c>
      <c r="G748">
        <v>-57.256</v>
      </c>
      <c r="H748">
        <v>-57.24</v>
      </c>
      <c r="I748">
        <v>-17.454999999999998</v>
      </c>
      <c r="J748">
        <v>0</v>
      </c>
    </row>
    <row r="749" spans="1:10" x14ac:dyDescent="0.25">
      <c r="A749" t="str">
        <f>_xll.BFieldInfo($B$749)</f>
        <v>#N/A Requesting Data...</v>
      </c>
      <c r="B749" t="s">
        <v>112</v>
      </c>
      <c r="C749">
        <v>37.923000000000002</v>
      </c>
      <c r="D749">
        <v>28.741</v>
      </c>
      <c r="E749">
        <v>27.343</v>
      </c>
      <c r="F749">
        <v>27.294</v>
      </c>
      <c r="G749">
        <v>26.178000000000001</v>
      </c>
      <c r="H749">
        <v>24.25</v>
      </c>
      <c r="I749">
        <v>23.283999999999999</v>
      </c>
      <c r="J749">
        <v>27.875</v>
      </c>
    </row>
    <row r="750" spans="1:10" x14ac:dyDescent="0.25">
      <c r="A750" t="str">
        <f>_xll.BFieldInfo($B$750)</f>
        <v>#N/A Requesting Data...</v>
      </c>
      <c r="B750" t="s">
        <v>113</v>
      </c>
      <c r="C750">
        <v>62.61</v>
      </c>
      <c r="D750">
        <v>60.268999999999998</v>
      </c>
      <c r="E750">
        <v>171.95099999999999</v>
      </c>
      <c r="F750">
        <v>70.635999999999996</v>
      </c>
      <c r="G750">
        <v>50.08</v>
      </c>
      <c r="H750">
        <v>45.491</v>
      </c>
      <c r="I750">
        <v>30.207000000000001</v>
      </c>
      <c r="J750">
        <v>60.832999999999998</v>
      </c>
    </row>
    <row r="751" spans="1:10" x14ac:dyDescent="0.25">
      <c r="A751" t="str">
        <f>_xll.BFieldInfo($B$751)</f>
        <v>#N/A Requesting Data...</v>
      </c>
      <c r="B751" t="s">
        <v>114</v>
      </c>
      <c r="C751">
        <v>102.08799999999999</v>
      </c>
      <c r="D751">
        <v>60.527999999999999</v>
      </c>
      <c r="E751">
        <v>58.898000000000003</v>
      </c>
      <c r="F751">
        <v>98.043999999999997</v>
      </c>
      <c r="G751">
        <v>65.906999999999996</v>
      </c>
      <c r="H751">
        <v>43.965000000000003</v>
      </c>
      <c r="I751">
        <v>39.119</v>
      </c>
      <c r="J751">
        <v>81.245999999999995</v>
      </c>
    </row>
    <row r="753" spans="1:10" x14ac:dyDescent="0.25">
      <c r="A753" t="s">
        <v>68</v>
      </c>
      <c r="B753" t="s">
        <v>105</v>
      </c>
      <c r="C753" s="2">
        <f>_xll.BDH($A$753,$B$754:$B$762,$B$2,$B$3,"Dir=H","Per=Y","Days=A","Dts=S","Sort=R","cols=8;rows=10")</f>
        <v>43830</v>
      </c>
      <c r="D753" s="2">
        <v>43465</v>
      </c>
      <c r="E753" s="2">
        <v>43100</v>
      </c>
      <c r="F753" s="2">
        <v>42735</v>
      </c>
      <c r="G753" s="2">
        <v>42369</v>
      </c>
      <c r="H753" s="2">
        <v>42004</v>
      </c>
      <c r="I753" s="2">
        <v>41639</v>
      </c>
      <c r="J753" s="2">
        <v>41274</v>
      </c>
    </row>
    <row r="754" spans="1:10" x14ac:dyDescent="0.25">
      <c r="A754" t="str">
        <f>_xll.BFieldInfo($B$754)</f>
        <v>#N/A Requesting Data...</v>
      </c>
      <c r="B754" t="s">
        <v>106</v>
      </c>
      <c r="C754">
        <v>304.02</v>
      </c>
      <c r="D754">
        <v>284.83999999999997</v>
      </c>
      <c r="E754">
        <v>261.68</v>
      </c>
      <c r="F754">
        <v>233.08500000000001</v>
      </c>
      <c r="G754">
        <v>207.64599999999999</v>
      </c>
      <c r="H754">
        <v>200.33</v>
      </c>
      <c r="I754">
        <v>187.245</v>
      </c>
      <c r="J754">
        <v>157.637</v>
      </c>
    </row>
    <row r="755" spans="1:10" x14ac:dyDescent="0.25">
      <c r="A755" t="str">
        <f>_xll.BFieldInfo($B$755)</f>
        <v>#N/A Requesting Data...</v>
      </c>
      <c r="B755" t="s">
        <v>107</v>
      </c>
      <c r="C755">
        <v>435.06299999999999</v>
      </c>
      <c r="D755">
        <v>417.642</v>
      </c>
      <c r="E755">
        <v>355.339</v>
      </c>
      <c r="F755">
        <v>324.815</v>
      </c>
      <c r="G755">
        <v>292.95499999999998</v>
      </c>
      <c r="H755">
        <v>278.15699999999998</v>
      </c>
      <c r="I755">
        <v>258.22500000000002</v>
      </c>
      <c r="J755">
        <v>227.59200000000001</v>
      </c>
    </row>
    <row r="756" spans="1:10" x14ac:dyDescent="0.25">
      <c r="A756" t="str">
        <f>_xll.BFieldInfo($B$756)</f>
        <v>#N/A Requesting Data...</v>
      </c>
      <c r="B756" t="s">
        <v>108</v>
      </c>
      <c r="C756">
        <v>2.2646999999999999</v>
      </c>
      <c r="D756">
        <v>4.8999999999999998E-3</v>
      </c>
      <c r="E756">
        <v>8.1000000000000003E-2</v>
      </c>
      <c r="F756">
        <v>0.12139999999999999</v>
      </c>
      <c r="G756">
        <v>0.1464</v>
      </c>
      <c r="H756">
        <v>0.2346</v>
      </c>
      <c r="I756">
        <v>0.30599999999999999</v>
      </c>
      <c r="J756">
        <v>3.4388999999999998</v>
      </c>
    </row>
    <row r="757" spans="1:10" x14ac:dyDescent="0.25">
      <c r="A757" t="str">
        <f>_xll.BFieldInfo($B$757)</f>
        <v>#N/A Requesting Data...</v>
      </c>
      <c r="B757" t="s">
        <v>109</v>
      </c>
      <c r="C757">
        <v>559.66399999999999</v>
      </c>
      <c r="D757">
        <v>559.851</v>
      </c>
      <c r="E757">
        <v>450.68200000000002</v>
      </c>
      <c r="F757">
        <v>401.46</v>
      </c>
      <c r="G757">
        <v>360.738</v>
      </c>
      <c r="H757">
        <v>335.30599999999998</v>
      </c>
      <c r="I757">
        <v>316.334</v>
      </c>
      <c r="J757">
        <v>307.15499999999997</v>
      </c>
    </row>
    <row r="758" spans="1:10" x14ac:dyDescent="0.25">
      <c r="A758" t="str">
        <f>_xll.BFieldInfo($B$758)</f>
        <v>#N/A Requesting Data...</v>
      </c>
      <c r="B758" t="s">
        <v>110</v>
      </c>
      <c r="C758">
        <v>66.69</v>
      </c>
      <c r="D758">
        <v>61.32</v>
      </c>
      <c r="E758">
        <v>45.95</v>
      </c>
      <c r="F758">
        <v>42.57</v>
      </c>
      <c r="G758">
        <v>34.51</v>
      </c>
      <c r="H758">
        <v>22.45</v>
      </c>
      <c r="I758">
        <v>24.84</v>
      </c>
      <c r="J758">
        <v>24.25</v>
      </c>
    </row>
    <row r="759" spans="1:10" x14ac:dyDescent="0.25">
      <c r="A759" t="str">
        <f>_xll.BFieldInfo($B$759)</f>
        <v>#N/A Requesting Data...</v>
      </c>
      <c r="B759" t="s">
        <v>111</v>
      </c>
      <c r="C759">
        <v>-18.510000000000002</v>
      </c>
      <c r="D759">
        <v>-13.977</v>
      </c>
      <c r="E759">
        <v>-13.619</v>
      </c>
      <c r="F759">
        <v>-10.231</v>
      </c>
      <c r="G759">
        <v>-7.6609999999999996</v>
      </c>
      <c r="H759">
        <v>-7.4930000000000003</v>
      </c>
      <c r="I759">
        <v>-6.52</v>
      </c>
      <c r="J759">
        <v>-5.5940000000000003</v>
      </c>
    </row>
    <row r="760" spans="1:10" x14ac:dyDescent="0.25">
      <c r="A760" t="str">
        <f>_xll.BFieldInfo($B$760)</f>
        <v>#N/A Requesting Data...</v>
      </c>
      <c r="B760" t="s">
        <v>112</v>
      </c>
      <c r="C760">
        <v>23.786000000000001</v>
      </c>
      <c r="D760">
        <v>23.841000000000001</v>
      </c>
      <c r="E760">
        <v>18.920999999999999</v>
      </c>
      <c r="F760">
        <v>17.806999999999999</v>
      </c>
      <c r="G760">
        <v>18.427</v>
      </c>
      <c r="H760">
        <v>18.724</v>
      </c>
      <c r="I760">
        <v>18.187999999999999</v>
      </c>
      <c r="J760">
        <v>16.292999999999999</v>
      </c>
    </row>
    <row r="761" spans="1:10" x14ac:dyDescent="0.25">
      <c r="A761" t="str">
        <f>_xll.BFieldInfo($B$761)</f>
        <v>#N/A Requesting Data...</v>
      </c>
      <c r="B761" t="s">
        <v>113</v>
      </c>
      <c r="C761">
        <v>56.033999999999999</v>
      </c>
      <c r="D761">
        <v>51.8</v>
      </c>
      <c r="E761">
        <v>39.054000000000002</v>
      </c>
      <c r="F761">
        <v>36.215000000000003</v>
      </c>
      <c r="G761">
        <v>29.303000000000001</v>
      </c>
      <c r="H761">
        <v>19.068000000000001</v>
      </c>
      <c r="I761">
        <v>20.544</v>
      </c>
      <c r="J761">
        <v>19.373999999999999</v>
      </c>
    </row>
    <row r="762" spans="1:10" x14ac:dyDescent="0.25">
      <c r="A762" t="str">
        <f>_xll.BFieldInfo($B$762)</f>
        <v>#N/A Requesting Data...</v>
      </c>
      <c r="B762" t="s">
        <v>114</v>
      </c>
      <c r="C762">
        <v>99.786000000000001</v>
      </c>
      <c r="D762">
        <v>67.759</v>
      </c>
      <c r="E762">
        <v>46.372</v>
      </c>
      <c r="F762">
        <v>36.933999999999997</v>
      </c>
      <c r="G762">
        <v>40.231999999999999</v>
      </c>
      <c r="H762">
        <v>27.821000000000002</v>
      </c>
      <c r="I762">
        <v>44.231000000000002</v>
      </c>
      <c r="J762">
        <v>38.002000000000002</v>
      </c>
    </row>
    <row r="764" spans="1:10" x14ac:dyDescent="0.25">
      <c r="A764" t="s">
        <v>69</v>
      </c>
      <c r="B764" t="s">
        <v>105</v>
      </c>
      <c r="C764" s="2">
        <f>_xll.BDH($A$764,$B$765:$B$773,$B$2,$B$3,"Dir=H","Per=Y","Days=A","Dts=S","Sort=R","cols=8;rows=10")</f>
        <v>43830</v>
      </c>
      <c r="D764" s="2">
        <v>43465</v>
      </c>
      <c r="E764" s="2">
        <v>43100</v>
      </c>
      <c r="F764" s="2">
        <v>42735</v>
      </c>
      <c r="G764" s="2">
        <v>42369</v>
      </c>
      <c r="H764" s="2">
        <v>42004</v>
      </c>
      <c r="I764" s="2">
        <v>41639</v>
      </c>
      <c r="J764" s="2">
        <v>41274</v>
      </c>
    </row>
    <row r="765" spans="1:10" x14ac:dyDescent="0.25">
      <c r="A765" t="str">
        <f>_xll.BFieldInfo($B$765)</f>
        <v>#N/A Requesting Data...</v>
      </c>
      <c r="B765" t="s">
        <v>106</v>
      </c>
      <c r="C765">
        <v>1532.2560000000001</v>
      </c>
      <c r="D765">
        <v>1513.51</v>
      </c>
      <c r="E765">
        <v>1399.107</v>
      </c>
      <c r="F765">
        <v>1366.268</v>
      </c>
      <c r="G765">
        <v>1264.691</v>
      </c>
      <c r="H765">
        <v>1222.52</v>
      </c>
      <c r="I765">
        <v>1241.069</v>
      </c>
      <c r="J765">
        <v>1199.117</v>
      </c>
    </row>
    <row r="766" spans="1:10" x14ac:dyDescent="0.25">
      <c r="A766" t="str">
        <f>_xll.BFieldInfo($B$766)</f>
        <v>#N/A Requesting Data...</v>
      </c>
      <c r="B766" t="s">
        <v>107</v>
      </c>
      <c r="C766">
        <v>3450.7750000000001</v>
      </c>
      <c r="D766">
        <v>3365.174</v>
      </c>
      <c r="E766">
        <v>3195.6950000000002</v>
      </c>
      <c r="F766">
        <v>3031.6880000000001</v>
      </c>
      <c r="G766">
        <v>2952.8780000000002</v>
      </c>
      <c r="H766">
        <v>2767.7510000000002</v>
      </c>
      <c r="I766">
        <v>2708.4659999999999</v>
      </c>
      <c r="J766">
        <v>2519.4279999999999</v>
      </c>
    </row>
    <row r="767" spans="1:10" x14ac:dyDescent="0.25">
      <c r="A767" t="str">
        <f>_xll.BFieldInfo($B$767)</f>
        <v>#N/A Requesting Data...</v>
      </c>
      <c r="B767" t="s">
        <v>108</v>
      </c>
      <c r="C767">
        <v>104.32859999999999</v>
      </c>
      <c r="D767">
        <v>101.7957</v>
      </c>
      <c r="E767">
        <v>108.1281</v>
      </c>
      <c r="F767">
        <v>98.765500000000003</v>
      </c>
      <c r="G767">
        <v>108.0625</v>
      </c>
      <c r="H767">
        <v>105.7388</v>
      </c>
      <c r="I767">
        <v>100.00409999999999</v>
      </c>
      <c r="J767">
        <v>88.640900000000002</v>
      </c>
    </row>
    <row r="768" spans="1:10" x14ac:dyDescent="0.25">
      <c r="A768" t="str">
        <f>_xll.BFieldInfo($B$768)</f>
        <v>#N/A Requesting Data...</v>
      </c>
      <c r="B768" t="s">
        <v>109</v>
      </c>
      <c r="C768">
        <v>199.64500000000001</v>
      </c>
      <c r="D768">
        <v>187.13399999999999</v>
      </c>
      <c r="E768">
        <v>321.25299999999999</v>
      </c>
      <c r="F768">
        <v>275.02300000000002</v>
      </c>
      <c r="G768">
        <v>201.47200000000001</v>
      </c>
      <c r="H768">
        <v>271.11399999999998</v>
      </c>
      <c r="I768">
        <v>317.17099999999999</v>
      </c>
      <c r="J768">
        <v>251.548</v>
      </c>
    </row>
    <row r="769" spans="1:10" x14ac:dyDescent="0.25">
      <c r="A769" t="str">
        <f>_xll.BFieldInfo($B$769)</f>
        <v>#N/A Requesting Data...</v>
      </c>
      <c r="B769" t="s">
        <v>110</v>
      </c>
      <c r="C769">
        <v>15.64</v>
      </c>
      <c r="D769">
        <v>14.26</v>
      </c>
      <c r="E769">
        <v>14.74</v>
      </c>
      <c r="F769">
        <v>25.52</v>
      </c>
      <c r="G769">
        <v>16.72</v>
      </c>
      <c r="H769">
        <v>10</v>
      </c>
      <c r="I769">
        <v>13.14</v>
      </c>
      <c r="J769">
        <v>12.3</v>
      </c>
    </row>
    <row r="770" spans="1:10" x14ac:dyDescent="0.25">
      <c r="A770" t="str">
        <f>_xll.BFieldInfo($B$770)</f>
        <v>#N/A Requesting Data...</v>
      </c>
      <c r="B770" t="s">
        <v>111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5">
      <c r="A771" t="str">
        <f>_xll.BFieldInfo($B$771)</f>
        <v>#N/A Requesting Data...</v>
      </c>
      <c r="B771" t="s">
        <v>112</v>
      </c>
      <c r="C771">
        <v>5.2569999999999997</v>
      </c>
      <c r="D771">
        <v>4.4870000000000001</v>
      </c>
      <c r="E771">
        <v>3.32</v>
      </c>
      <c r="F771">
        <v>5.5979999999999999</v>
      </c>
      <c r="G771">
        <v>3.113</v>
      </c>
      <c r="H771">
        <v>2.806</v>
      </c>
      <c r="I771">
        <v>2.3290000000000002</v>
      </c>
      <c r="J771">
        <v>1.32</v>
      </c>
    </row>
    <row r="772" spans="1:10" x14ac:dyDescent="0.25">
      <c r="A772" t="str">
        <f>_xll.BFieldInfo($B$772)</f>
        <v>#N/A Requesting Data...</v>
      </c>
      <c r="B772" t="s">
        <v>113</v>
      </c>
      <c r="C772">
        <v>103.161</v>
      </c>
      <c r="D772">
        <v>90.623000000000005</v>
      </c>
      <c r="E772">
        <v>91.65</v>
      </c>
      <c r="F772">
        <v>158.65600000000001</v>
      </c>
      <c r="G772">
        <v>103.937</v>
      </c>
      <c r="H772">
        <v>62.151000000000003</v>
      </c>
      <c r="I772">
        <v>81.58</v>
      </c>
      <c r="J772">
        <v>76.177999999999997</v>
      </c>
    </row>
    <row r="773" spans="1:10" x14ac:dyDescent="0.25">
      <c r="A773" t="str">
        <f>_xll.BFieldInfo($B$773)</f>
        <v>#N/A Requesting Data...</v>
      </c>
      <c r="B773" t="s">
        <v>114</v>
      </c>
      <c r="C773">
        <v>-16.577999999999999</v>
      </c>
      <c r="D773">
        <v>71.596999999999994</v>
      </c>
      <c r="E773">
        <v>47.023000000000003</v>
      </c>
      <c r="F773">
        <v>47.582000000000001</v>
      </c>
      <c r="G773">
        <v>27.867000000000001</v>
      </c>
      <c r="H773">
        <v>174.47300000000001</v>
      </c>
      <c r="I773">
        <v>76.971999999999994</v>
      </c>
      <c r="J773">
        <v>20.800999999999998</v>
      </c>
    </row>
    <row r="775" spans="1:10" x14ac:dyDescent="0.25">
      <c r="A775" t="s">
        <v>70</v>
      </c>
      <c r="B775" t="s">
        <v>105</v>
      </c>
      <c r="C775" s="2">
        <f>_xll.BDH($A$775,$B$776:$B$784,$B$2,$B$3,"Dir=H","Per=Y","Days=A","Dts=S","Sort=R","cols=8;rows=10")</f>
        <v>43738</v>
      </c>
      <c r="D775" s="2">
        <v>43373</v>
      </c>
      <c r="E775" s="2">
        <v>43008</v>
      </c>
      <c r="F775" s="2">
        <v>42643</v>
      </c>
      <c r="G775" s="2">
        <v>42277</v>
      </c>
      <c r="H775" s="2">
        <v>41912</v>
      </c>
      <c r="I775" s="2">
        <v>41547</v>
      </c>
      <c r="J775" s="2">
        <v>41182</v>
      </c>
    </row>
    <row r="776" spans="1:10" x14ac:dyDescent="0.25">
      <c r="A776" t="str">
        <f>_xll.BFieldInfo($B$776)</f>
        <v>#N/A Requesting Data...</v>
      </c>
      <c r="B776" t="s">
        <v>106</v>
      </c>
      <c r="C776">
        <v>1628.3</v>
      </c>
      <c r="D776">
        <v>1566.6</v>
      </c>
      <c r="E776">
        <v>1472.1</v>
      </c>
      <c r="F776">
        <v>1354.5</v>
      </c>
      <c r="G776">
        <v>1439.8</v>
      </c>
      <c r="H776">
        <v>1480.7</v>
      </c>
      <c r="I776">
        <v>1492.9</v>
      </c>
      <c r="J776">
        <v>1398.8</v>
      </c>
    </row>
    <row r="777" spans="1:10" x14ac:dyDescent="0.25">
      <c r="A777" t="str">
        <f>_xll.BFieldInfo($B$777)</f>
        <v>#N/A Requesting Data...</v>
      </c>
      <c r="B777" t="s">
        <v>107</v>
      </c>
      <c r="C777">
        <v>2398.1</v>
      </c>
      <c r="D777">
        <v>2440.6999999999998</v>
      </c>
      <c r="E777">
        <v>2291.1</v>
      </c>
      <c r="F777">
        <v>2182.8000000000002</v>
      </c>
      <c r="G777">
        <v>2103.8000000000002</v>
      </c>
      <c r="H777">
        <v>2056.6</v>
      </c>
      <c r="I777">
        <v>2074.6999999999998</v>
      </c>
      <c r="J777">
        <v>1967.5</v>
      </c>
    </row>
    <row r="778" spans="1:10" x14ac:dyDescent="0.25">
      <c r="A778" t="str">
        <f>_xll.BFieldInfo($B$778)</f>
        <v>#N/A Requesting Data...</v>
      </c>
      <c r="B778" t="s">
        <v>108</v>
      </c>
      <c r="C778">
        <v>1.609</v>
      </c>
      <c r="D778">
        <v>1.9851999999999999</v>
      </c>
      <c r="E778">
        <v>2.4251</v>
      </c>
      <c r="F778">
        <v>1.9121000000000001</v>
      </c>
      <c r="G778">
        <v>1.7850000000000001</v>
      </c>
      <c r="H778">
        <v>1.7492000000000001</v>
      </c>
      <c r="I778">
        <v>9.2838999999999992</v>
      </c>
      <c r="J778">
        <v>9.6797000000000004</v>
      </c>
    </row>
    <row r="779" spans="1:10" x14ac:dyDescent="0.25">
      <c r="A779" t="str">
        <f>_xll.BFieldInfo($B$779)</f>
        <v>#N/A Requesting Data...</v>
      </c>
      <c r="B779" t="s">
        <v>109</v>
      </c>
      <c r="C779">
        <v>740.5</v>
      </c>
      <c r="D779">
        <v>823.7</v>
      </c>
      <c r="E779">
        <v>796.9</v>
      </c>
      <c r="F779">
        <v>806.6</v>
      </c>
      <c r="G779">
        <v>808.5</v>
      </c>
      <c r="H779">
        <v>813.8</v>
      </c>
      <c r="I779">
        <v>847.4</v>
      </c>
      <c r="J779">
        <v>900.2</v>
      </c>
    </row>
    <row r="780" spans="1:10" x14ac:dyDescent="0.25">
      <c r="A780" t="str">
        <f>_xll.BFieldInfo($B$780)</f>
        <v>#N/A Requesting Data...</v>
      </c>
      <c r="B780" t="s">
        <v>110</v>
      </c>
      <c r="C780">
        <v>25.39</v>
      </c>
      <c r="D780">
        <v>12.72</v>
      </c>
      <c r="E780">
        <v>10.46</v>
      </c>
      <c r="F780">
        <v>-12.52</v>
      </c>
      <c r="G780">
        <v>12.19</v>
      </c>
      <c r="H780">
        <v>9.0299999999999994</v>
      </c>
      <c r="I780">
        <v>21.39</v>
      </c>
      <c r="J780">
        <v>17.16</v>
      </c>
    </row>
    <row r="781" spans="1:10" x14ac:dyDescent="0.25">
      <c r="A781" t="str">
        <f>_xll.BFieldInfo($B$781)</f>
        <v>#N/A Requesting Data...</v>
      </c>
      <c r="B781" t="s">
        <v>111</v>
      </c>
      <c r="C781">
        <v>-36.5</v>
      </c>
      <c r="D781">
        <v>-18.7</v>
      </c>
      <c r="E781">
        <v>-12.5</v>
      </c>
      <c r="F781">
        <v>-18.399999999999999</v>
      </c>
      <c r="G781">
        <v>-18.399999999999999</v>
      </c>
      <c r="H781">
        <v>-27.2</v>
      </c>
      <c r="I781">
        <v>-27.3</v>
      </c>
      <c r="J781">
        <v>-27.3</v>
      </c>
    </row>
    <row r="782" spans="1:10" x14ac:dyDescent="0.25">
      <c r="A782" t="str">
        <f>_xll.BFieldInfo($B$782)</f>
        <v>#N/A Requesting Data...</v>
      </c>
      <c r="B782" t="s">
        <v>112</v>
      </c>
      <c r="C782">
        <v>54.7</v>
      </c>
      <c r="D782">
        <v>59.4</v>
      </c>
      <c r="E782">
        <v>56.1</v>
      </c>
      <c r="F782">
        <v>59.4</v>
      </c>
      <c r="G782">
        <v>78.599999999999994</v>
      </c>
      <c r="H782">
        <v>60.5</v>
      </c>
      <c r="I782">
        <v>61.5</v>
      </c>
      <c r="J782">
        <v>62.7</v>
      </c>
    </row>
    <row r="783" spans="1:10" x14ac:dyDescent="0.25">
      <c r="A783" t="str">
        <f>_xll.BFieldInfo($B$783)</f>
        <v>#N/A Requesting Data...</v>
      </c>
      <c r="B783" t="s">
        <v>113</v>
      </c>
      <c r="C783">
        <v>149.30000000000001</v>
      </c>
      <c r="D783">
        <v>74.8</v>
      </c>
      <c r="E783">
        <v>61.5</v>
      </c>
      <c r="F783">
        <v>-73.599999999999994</v>
      </c>
      <c r="G783">
        <v>71.7</v>
      </c>
      <c r="H783">
        <v>53.1</v>
      </c>
      <c r="I783">
        <v>125.7</v>
      </c>
      <c r="J783">
        <v>100.9</v>
      </c>
    </row>
    <row r="784" spans="1:10" x14ac:dyDescent="0.25">
      <c r="A784" t="str">
        <f>_xll.BFieldInfo($B$784)</f>
        <v>#N/A Requesting Data...</v>
      </c>
      <c r="B784" t="s">
        <v>114</v>
      </c>
      <c r="C784">
        <v>90.1</v>
      </c>
      <c r="D784">
        <v>145.80000000000001</v>
      </c>
      <c r="E784">
        <v>138.69999999999999</v>
      </c>
      <c r="F784">
        <v>99.2</v>
      </c>
      <c r="G784">
        <v>176.7</v>
      </c>
      <c r="H784">
        <v>173.6</v>
      </c>
      <c r="I784">
        <v>193.7</v>
      </c>
      <c r="J784">
        <v>177.8</v>
      </c>
    </row>
    <row r="786" spans="1:10" x14ac:dyDescent="0.25">
      <c r="A786" t="s">
        <v>71</v>
      </c>
      <c r="B786" t="s">
        <v>105</v>
      </c>
      <c r="C786" s="2">
        <f>_xll.BDH($A$786,$B$787:$B$795,$B$2,$B$3,"Dir=H","Per=Y","Days=A","Dts=S","Sort=R","cols=8;rows=10")</f>
        <v>43830</v>
      </c>
      <c r="D786" s="2">
        <v>43465</v>
      </c>
      <c r="E786" s="2">
        <v>43100</v>
      </c>
      <c r="F786" s="2">
        <v>42735</v>
      </c>
      <c r="G786" s="2">
        <v>42369</v>
      </c>
      <c r="H786" s="2">
        <v>42004</v>
      </c>
      <c r="I786" s="2">
        <v>41639</v>
      </c>
      <c r="J786" s="2">
        <v>41274</v>
      </c>
    </row>
    <row r="787" spans="1:10" x14ac:dyDescent="0.25">
      <c r="A787" t="str">
        <f>_xll.BFieldInfo($B$787)</f>
        <v>#N/A Requesting Data...</v>
      </c>
      <c r="B787" t="s">
        <v>106</v>
      </c>
      <c r="C787">
        <v>3108</v>
      </c>
      <c r="D787">
        <v>3341.7</v>
      </c>
      <c r="E787">
        <v>3356.2</v>
      </c>
      <c r="F787">
        <v>3270.6</v>
      </c>
      <c r="G787">
        <v>3338.8</v>
      </c>
      <c r="H787">
        <v>2453.1</v>
      </c>
      <c r="I787">
        <v>1267.4000000000001</v>
      </c>
      <c r="J787">
        <v>1351.5</v>
      </c>
    </row>
    <row r="788" spans="1:10" x14ac:dyDescent="0.25">
      <c r="A788" t="str">
        <f>_xll.BFieldInfo($B$788)</f>
        <v>#N/A Requesting Data...</v>
      </c>
      <c r="B788" t="s">
        <v>107</v>
      </c>
      <c r="C788">
        <v>13358.9</v>
      </c>
      <c r="D788">
        <v>9390.6</v>
      </c>
      <c r="E788">
        <v>9990.7999999999993</v>
      </c>
      <c r="F788">
        <v>9919.7999999999993</v>
      </c>
      <c r="G788">
        <v>10342.5</v>
      </c>
      <c r="H788">
        <v>7156.9</v>
      </c>
      <c r="I788">
        <v>4238.3999999999996</v>
      </c>
      <c r="J788">
        <v>3526.3</v>
      </c>
    </row>
    <row r="789" spans="1:10" x14ac:dyDescent="0.25">
      <c r="A789" t="str">
        <f>_xll.BFieldInfo($B$789)</f>
        <v>#N/A Requesting Data...</v>
      </c>
      <c r="B789" t="s">
        <v>108</v>
      </c>
      <c r="C789">
        <v>259.334</v>
      </c>
      <c r="D789">
        <v>114.4418</v>
      </c>
      <c r="E789">
        <v>126.6879</v>
      </c>
      <c r="F789">
        <v>128.45349999999999</v>
      </c>
      <c r="G789">
        <v>131.49629999999999</v>
      </c>
      <c r="H789">
        <v>116.8888</v>
      </c>
      <c r="I789">
        <v>157.7876</v>
      </c>
      <c r="J789">
        <v>102.5009</v>
      </c>
    </row>
    <row r="790" spans="1:10" x14ac:dyDescent="0.25">
      <c r="A790" t="str">
        <f>_xll.BFieldInfo($B$790)</f>
        <v>#N/A Requesting Data...</v>
      </c>
      <c r="B790" t="s">
        <v>109</v>
      </c>
      <c r="C790">
        <v>8848.6</v>
      </c>
      <c r="D790">
        <v>8684.9</v>
      </c>
      <c r="E790">
        <v>8377.4</v>
      </c>
      <c r="F790">
        <v>7829.1</v>
      </c>
      <c r="G790">
        <v>6139.3</v>
      </c>
      <c r="H790">
        <v>4196.6000000000004</v>
      </c>
      <c r="I790">
        <v>3571.7</v>
      </c>
      <c r="J790">
        <v>3153.6</v>
      </c>
    </row>
    <row r="791" spans="1:10" x14ac:dyDescent="0.25">
      <c r="A791" t="str">
        <f>_xll.BFieldInfo($B$791)</f>
        <v>#N/A Requesting Data...</v>
      </c>
      <c r="B791" t="s">
        <v>110</v>
      </c>
      <c r="C791">
        <v>-0.53</v>
      </c>
      <c r="D791">
        <v>1.38</v>
      </c>
      <c r="E791">
        <v>1.06</v>
      </c>
      <c r="F791">
        <v>0.05</v>
      </c>
      <c r="G791">
        <v>-1.73</v>
      </c>
      <c r="H791">
        <v>1.5194999999999999</v>
      </c>
      <c r="I791">
        <v>3.0684</v>
      </c>
      <c r="J791">
        <v>4.3723000000000001</v>
      </c>
    </row>
    <row r="792" spans="1:10" x14ac:dyDescent="0.25">
      <c r="A792" t="str">
        <f>_xll.BFieldInfo($B$792)</f>
        <v>#N/A Requesting Data...</v>
      </c>
      <c r="B792" t="s">
        <v>111</v>
      </c>
      <c r="C792">
        <v>-199.8</v>
      </c>
      <c r="D792">
        <v>-198.7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5">
      <c r="A793" t="str">
        <f>_xll.BFieldInfo($B$793)</f>
        <v>#N/A Requesting Data...</v>
      </c>
      <c r="B793" t="s">
        <v>112</v>
      </c>
      <c r="C793">
        <v>1777</v>
      </c>
      <c r="D793">
        <v>571.9</v>
      </c>
      <c r="E793">
        <v>582.79999999999995</v>
      </c>
      <c r="F793">
        <v>545.4</v>
      </c>
      <c r="G793">
        <v>444.8</v>
      </c>
      <c r="H793">
        <v>248.9</v>
      </c>
      <c r="I793">
        <v>192.9</v>
      </c>
      <c r="J793">
        <v>168.3</v>
      </c>
    </row>
    <row r="794" spans="1:10" x14ac:dyDescent="0.25">
      <c r="A794" t="str">
        <f>_xll.BFieldInfo($B$794)</f>
        <v>#N/A Requesting Data...</v>
      </c>
      <c r="B794" t="s">
        <v>113</v>
      </c>
      <c r="C794">
        <v>-26.5</v>
      </c>
      <c r="D794">
        <v>71.8</v>
      </c>
      <c r="E794">
        <v>56.8</v>
      </c>
      <c r="F794">
        <v>2.5</v>
      </c>
      <c r="G794">
        <v>-79.3</v>
      </c>
      <c r="H794">
        <v>51.6</v>
      </c>
      <c r="I794">
        <v>93</v>
      </c>
      <c r="J794">
        <v>122.5</v>
      </c>
    </row>
    <row r="795" spans="1:10" x14ac:dyDescent="0.25">
      <c r="A795" t="str">
        <f>_xll.BFieldInfo($B$795)</f>
        <v>#N/A Requesting Data...</v>
      </c>
      <c r="B795" t="s">
        <v>114</v>
      </c>
      <c r="C795">
        <v>1939.6</v>
      </c>
      <c r="D795">
        <v>695.8</v>
      </c>
      <c r="E795">
        <v>524.1</v>
      </c>
      <c r="F795">
        <v>505</v>
      </c>
      <c r="G795">
        <v>291</v>
      </c>
      <c r="H795">
        <v>288.60000000000002</v>
      </c>
      <c r="I795">
        <v>345.1</v>
      </c>
      <c r="J795">
        <v>322.8</v>
      </c>
    </row>
    <row r="797" spans="1:10" x14ac:dyDescent="0.25">
      <c r="A797" t="s">
        <v>72</v>
      </c>
      <c r="B797" t="s">
        <v>105</v>
      </c>
      <c r="C797" s="2">
        <f>_xll.BDH($A$797,$B$798:$B$806,$B$2,$B$3,"Dir=H","Per=Y","Days=A","Dts=S","Sort=R","cols=8;rows=10")</f>
        <v>43830</v>
      </c>
      <c r="D797" s="2">
        <v>43465</v>
      </c>
      <c r="E797" s="2">
        <v>43100</v>
      </c>
      <c r="F797" s="2">
        <v>42735</v>
      </c>
      <c r="G797" s="2">
        <v>42369</v>
      </c>
      <c r="H797" s="2">
        <v>42004</v>
      </c>
      <c r="I797" s="2">
        <v>41639</v>
      </c>
      <c r="J797" s="2">
        <v>41274</v>
      </c>
    </row>
    <row r="798" spans="1:10" x14ac:dyDescent="0.25">
      <c r="A798" t="str">
        <f>_xll.BFieldInfo($B$798)</f>
        <v>#N/A Requesting Data...</v>
      </c>
      <c r="B798" t="s">
        <v>106</v>
      </c>
      <c r="C798">
        <v>1780.8</v>
      </c>
      <c r="D798">
        <v>1656.1</v>
      </c>
      <c r="E798">
        <v>1727</v>
      </c>
      <c r="F798">
        <v>2124.1</v>
      </c>
      <c r="G798">
        <v>1129</v>
      </c>
      <c r="H798">
        <v>1175.0999999999999</v>
      </c>
      <c r="I798">
        <v>1106.5</v>
      </c>
      <c r="J798">
        <v>1276.3</v>
      </c>
    </row>
    <row r="799" spans="1:10" x14ac:dyDescent="0.25">
      <c r="A799" t="str">
        <f>_xll.BFieldInfo($B$799)</f>
        <v>#N/A Requesting Data...</v>
      </c>
      <c r="B799" t="s">
        <v>107</v>
      </c>
      <c r="C799">
        <v>40984.800000000003</v>
      </c>
      <c r="D799">
        <v>40160.5</v>
      </c>
      <c r="E799">
        <v>41612.699999999997</v>
      </c>
      <c r="F799">
        <v>42186.2</v>
      </c>
      <c r="G799">
        <v>26796.400000000001</v>
      </c>
      <c r="H799">
        <v>25344.1</v>
      </c>
      <c r="I799">
        <v>21698.6</v>
      </c>
      <c r="J799">
        <v>23605</v>
      </c>
    </row>
    <row r="800" spans="1:10" x14ac:dyDescent="0.25">
      <c r="A800" t="str">
        <f>_xll.BFieldInfo($B$800)</f>
        <v>#N/A Requesting Data...</v>
      </c>
      <c r="B800" t="s">
        <v>108</v>
      </c>
      <c r="C800">
        <v>44.188000000000002</v>
      </c>
      <c r="D800">
        <v>42.231699999999996</v>
      </c>
      <c r="E800">
        <v>64.528099999999995</v>
      </c>
      <c r="F800">
        <v>48.363999999999997</v>
      </c>
      <c r="G800">
        <v>100.7972</v>
      </c>
      <c r="H800">
        <v>95.600399999999993</v>
      </c>
      <c r="I800">
        <v>48.368699999999997</v>
      </c>
      <c r="J800">
        <v>73.830600000000004</v>
      </c>
    </row>
    <row r="801" spans="1:10" x14ac:dyDescent="0.25">
      <c r="A801" t="str">
        <f>_xll.BFieldInfo($B$801)</f>
        <v>#N/A Requesting Data...</v>
      </c>
      <c r="B801" t="s">
        <v>109</v>
      </c>
      <c r="C801">
        <v>1680.8</v>
      </c>
      <c r="D801">
        <v>1549.8</v>
      </c>
      <c r="E801">
        <v>1501.6</v>
      </c>
      <c r="F801">
        <v>1046.5</v>
      </c>
      <c r="G801">
        <v>986.6</v>
      </c>
      <c r="H801">
        <v>1026.5999999999999</v>
      </c>
      <c r="I801">
        <v>956</v>
      </c>
      <c r="J801">
        <v>1002.2</v>
      </c>
    </row>
    <row r="802" spans="1:10" x14ac:dyDescent="0.25">
      <c r="A802" t="str">
        <f>_xll.BFieldInfo($B$802)</f>
        <v>#N/A Requesting Data...</v>
      </c>
      <c r="B802" t="s">
        <v>110</v>
      </c>
      <c r="C802">
        <v>0.32</v>
      </c>
      <c r="D802">
        <v>0.24</v>
      </c>
      <c r="E802">
        <v>-0.21</v>
      </c>
      <c r="F802">
        <v>1.1299999999999999</v>
      </c>
      <c r="G802">
        <v>0.37</v>
      </c>
      <c r="H802">
        <v>0.41</v>
      </c>
      <c r="I802">
        <v>0.75</v>
      </c>
      <c r="J802">
        <v>0.73</v>
      </c>
    </row>
    <row r="803" spans="1:10" x14ac:dyDescent="0.25">
      <c r="A803" t="str">
        <f>_xll.BFieldInfo($B$803)</f>
        <v>#N/A Requesting Data...</v>
      </c>
      <c r="B803" t="s">
        <v>111</v>
      </c>
      <c r="C803">
        <v>-88.9</v>
      </c>
      <c r="D803">
        <v>-72.5</v>
      </c>
      <c r="E803">
        <v>-73.900000000000006</v>
      </c>
      <c r="F803">
        <v>-38.1</v>
      </c>
      <c r="G803">
        <v>-37.9</v>
      </c>
      <c r="H803">
        <v>-30.1</v>
      </c>
      <c r="I803">
        <v>-16.600000000000001</v>
      </c>
      <c r="J803">
        <v>-22.8</v>
      </c>
    </row>
    <row r="804" spans="1:10" x14ac:dyDescent="0.25">
      <c r="A804" t="str">
        <f>_xll.BFieldInfo($B$804)</f>
        <v>#N/A Requesting Data...</v>
      </c>
      <c r="B804" t="s">
        <v>112</v>
      </c>
      <c r="C804">
        <v>41</v>
      </c>
      <c r="D804">
        <v>42.4</v>
      </c>
      <c r="E804">
        <v>39.799999999999997</v>
      </c>
      <c r="F804">
        <v>15.9</v>
      </c>
      <c r="G804">
        <v>14.1</v>
      </c>
      <c r="H804">
        <v>14.8</v>
      </c>
      <c r="I804">
        <v>15.6</v>
      </c>
      <c r="J804">
        <v>17.7</v>
      </c>
    </row>
    <row r="805" spans="1:10" x14ac:dyDescent="0.25">
      <c r="A805" t="str">
        <f>_xll.BFieldInfo($B$805)</f>
        <v>#N/A Requesting Data...</v>
      </c>
      <c r="B805" t="s">
        <v>113</v>
      </c>
      <c r="C805">
        <v>94.2</v>
      </c>
      <c r="D805">
        <v>70.3</v>
      </c>
      <c r="E805">
        <v>-59.8</v>
      </c>
      <c r="F805">
        <v>225.3</v>
      </c>
      <c r="G805">
        <v>57.1</v>
      </c>
      <c r="H805">
        <v>61.4</v>
      </c>
      <c r="I805">
        <v>111.8</v>
      </c>
      <c r="J805">
        <v>111.2</v>
      </c>
    </row>
    <row r="806" spans="1:10" x14ac:dyDescent="0.25">
      <c r="A806" t="str">
        <f>_xll.BFieldInfo($B$806)</f>
        <v>#N/A Requesting Data...</v>
      </c>
      <c r="B806" t="s">
        <v>114</v>
      </c>
      <c r="C806">
        <v>1281.5</v>
      </c>
      <c r="D806">
        <v>1403.4</v>
      </c>
      <c r="E806">
        <v>1263.2</v>
      </c>
      <c r="F806">
        <v>-788.5</v>
      </c>
      <c r="G806">
        <v>-275.8</v>
      </c>
      <c r="H806">
        <v>749.5</v>
      </c>
      <c r="I806">
        <v>483.4</v>
      </c>
      <c r="J806">
        <v>104.5</v>
      </c>
    </row>
    <row r="808" spans="1:10" x14ac:dyDescent="0.25">
      <c r="A808" t="s">
        <v>73</v>
      </c>
      <c r="B808" t="s">
        <v>105</v>
      </c>
      <c r="C808" s="2">
        <f>_xll.BDH($A$808,$B$809:$B$817,$B$2,$B$3,"Dir=H","Per=Y","Days=A","Dts=S","Sort=R","cols=8;rows=10")</f>
        <v>43921</v>
      </c>
      <c r="D808" s="2">
        <v>43555</v>
      </c>
      <c r="E808" s="2">
        <v>43190</v>
      </c>
      <c r="F808" s="2">
        <v>42825</v>
      </c>
      <c r="G808" s="2">
        <v>42460</v>
      </c>
      <c r="H808" s="2">
        <v>42094</v>
      </c>
      <c r="I808" s="2">
        <v>41729</v>
      </c>
      <c r="J808" s="2">
        <v>41364</v>
      </c>
    </row>
    <row r="809" spans="1:10" x14ac:dyDescent="0.25">
      <c r="A809" t="str">
        <f>_xll.BFieldInfo($B$809)</f>
        <v>#N/A Requesting Data...</v>
      </c>
      <c r="B809" t="s">
        <v>106</v>
      </c>
      <c r="C809">
        <v>1797.645</v>
      </c>
      <c r="D809">
        <v>1833.375</v>
      </c>
      <c r="E809">
        <v>1808.021</v>
      </c>
      <c r="F809">
        <v>1732.6389999999999</v>
      </c>
      <c r="G809">
        <v>1729.8389999999999</v>
      </c>
      <c r="H809">
        <v>1755.2070000000001</v>
      </c>
      <c r="I809" t="s">
        <v>115</v>
      </c>
      <c r="J809" t="s">
        <v>115</v>
      </c>
    </row>
    <row r="810" spans="1:10" x14ac:dyDescent="0.25">
      <c r="A810" t="str">
        <f>_xll.BFieldInfo($B$810)</f>
        <v>#N/A Requesting Data...</v>
      </c>
      <c r="B810" t="s">
        <v>107</v>
      </c>
      <c r="C810">
        <v>2784.2719999999999</v>
      </c>
      <c r="D810">
        <v>2551.94</v>
      </c>
      <c r="E810">
        <v>2550.681</v>
      </c>
      <c r="F810">
        <v>2585.1089999999999</v>
      </c>
      <c r="G810">
        <v>2784.3470000000002</v>
      </c>
      <c r="H810">
        <v>2845.53</v>
      </c>
      <c r="I810" t="s">
        <v>115</v>
      </c>
      <c r="J810" t="s">
        <v>115</v>
      </c>
    </row>
    <row r="811" spans="1:10" x14ac:dyDescent="0.25">
      <c r="A811" t="str">
        <f>_xll.BFieldInfo($B$811)</f>
        <v>#N/A Requesting Data...</v>
      </c>
      <c r="B811" t="s">
        <v>108</v>
      </c>
      <c r="C811">
        <v>23.634499999999999</v>
      </c>
      <c r="D811">
        <v>4.9450000000000003</v>
      </c>
      <c r="E811">
        <v>7.8719999999999999</v>
      </c>
      <c r="F811">
        <v>13.152799999999999</v>
      </c>
      <c r="G811">
        <v>19.007300000000001</v>
      </c>
      <c r="H811">
        <v>22.357099999999999</v>
      </c>
      <c r="I811" t="s">
        <v>115</v>
      </c>
      <c r="J811" t="s">
        <v>115</v>
      </c>
    </row>
    <row r="812" spans="1:10" x14ac:dyDescent="0.25">
      <c r="A812" t="str">
        <f>_xll.BFieldInfo($B$812)</f>
        <v>#N/A Requesting Data...</v>
      </c>
      <c r="B812" t="s">
        <v>109</v>
      </c>
      <c r="C812">
        <v>1698.999</v>
      </c>
      <c r="D812">
        <v>1765.1590000000001</v>
      </c>
      <c r="E812">
        <v>1737.8140000000001</v>
      </c>
      <c r="F812">
        <v>1659.2349999999999</v>
      </c>
      <c r="G812">
        <v>1573.4749999999999</v>
      </c>
      <c r="H812">
        <v>1529.0540000000001</v>
      </c>
      <c r="I812" t="s">
        <v>115</v>
      </c>
      <c r="J812" t="s">
        <v>115</v>
      </c>
    </row>
    <row r="813" spans="1:10" x14ac:dyDescent="0.25">
      <c r="A813" t="str">
        <f>_xll.BFieldInfo($B$813)</f>
        <v>#N/A Requesting Data...</v>
      </c>
      <c r="B813" t="s">
        <v>110</v>
      </c>
      <c r="C813">
        <v>3.9</v>
      </c>
      <c r="D813">
        <v>4.1500000000000004</v>
      </c>
      <c r="E813">
        <v>1.5699999999999998</v>
      </c>
      <c r="F813">
        <v>-2.12</v>
      </c>
      <c r="G813">
        <v>-0.46360000000000001</v>
      </c>
      <c r="H813">
        <v>0.3488</v>
      </c>
      <c r="I813" t="s">
        <v>115</v>
      </c>
      <c r="J813" t="s">
        <v>115</v>
      </c>
    </row>
    <row r="814" spans="1:10" x14ac:dyDescent="0.25">
      <c r="A814" t="str">
        <f>_xll.BFieldInfo($B$814)</f>
        <v>#N/A Requesting Data...</v>
      </c>
      <c r="B814" t="s">
        <v>111</v>
      </c>
      <c r="C814">
        <v>-93.968000000000004</v>
      </c>
      <c r="D814">
        <v>-68.382999999999996</v>
      </c>
      <c r="E814">
        <v>0</v>
      </c>
      <c r="F814">
        <v>0</v>
      </c>
      <c r="G814">
        <v>0</v>
      </c>
      <c r="H814">
        <v>0</v>
      </c>
      <c r="I814" t="s">
        <v>115</v>
      </c>
      <c r="J814" t="s">
        <v>115</v>
      </c>
    </row>
    <row r="815" spans="1:10" x14ac:dyDescent="0.25">
      <c r="A815" t="str">
        <f>_xll.BFieldInfo($B$815)</f>
        <v>#N/A Requesting Data...</v>
      </c>
      <c r="B815" t="s">
        <v>112</v>
      </c>
      <c r="C815">
        <v>86.356999999999999</v>
      </c>
      <c r="D815">
        <v>92.814999999999998</v>
      </c>
      <c r="E815">
        <v>97.346000000000004</v>
      </c>
      <c r="F815">
        <v>96.174000000000007</v>
      </c>
      <c r="G815">
        <v>109.95699999999999</v>
      </c>
      <c r="H815">
        <v>114.84399999999999</v>
      </c>
      <c r="I815" t="s">
        <v>115</v>
      </c>
      <c r="J815" t="s">
        <v>115</v>
      </c>
    </row>
    <row r="816" spans="1:10" x14ac:dyDescent="0.25">
      <c r="A816" t="str">
        <f>_xll.BFieldInfo($B$816)</f>
        <v>#N/A Requesting Data...</v>
      </c>
      <c r="B816" t="s">
        <v>113</v>
      </c>
      <c r="C816">
        <v>113.748</v>
      </c>
      <c r="D816">
        <v>122.245</v>
      </c>
      <c r="E816">
        <v>46.371000000000002</v>
      </c>
      <c r="F816">
        <v>-62.57</v>
      </c>
      <c r="G816">
        <v>-13.682</v>
      </c>
      <c r="H816">
        <v>10.294</v>
      </c>
      <c r="I816" t="s">
        <v>115</v>
      </c>
      <c r="J816" t="s">
        <v>115</v>
      </c>
    </row>
    <row r="817" spans="1:10" x14ac:dyDescent="0.25">
      <c r="A817" t="str">
        <f>_xll.BFieldInfo($B$817)</f>
        <v>#N/A Requesting Data...</v>
      </c>
      <c r="B817" t="s">
        <v>114</v>
      </c>
      <c r="C817">
        <v>148.935</v>
      </c>
      <c r="D817">
        <v>148.375</v>
      </c>
      <c r="E817">
        <v>124.706</v>
      </c>
      <c r="F817">
        <v>95.088999999999999</v>
      </c>
      <c r="G817">
        <v>119.22499999999999</v>
      </c>
      <c r="H817">
        <v>147.584</v>
      </c>
      <c r="I817" t="s">
        <v>115</v>
      </c>
      <c r="J817" t="s">
        <v>115</v>
      </c>
    </row>
    <row r="819" spans="1:10" x14ac:dyDescent="0.25">
      <c r="A819" t="s">
        <v>74</v>
      </c>
      <c r="B819" t="s">
        <v>105</v>
      </c>
      <c r="C819" s="2">
        <f>_xll.BDH($A$819,$B$820:$B$828,$B$2,$B$3,"Dir=H","Per=Y","Days=A","Dts=S","Sort=R","cols=8;rows=10")</f>
        <v>43830</v>
      </c>
      <c r="D819" s="2">
        <v>43465</v>
      </c>
      <c r="E819" s="2">
        <v>43100</v>
      </c>
      <c r="F819" s="2">
        <v>42735</v>
      </c>
      <c r="G819" s="2">
        <v>42369</v>
      </c>
      <c r="H819" s="2">
        <v>42004</v>
      </c>
      <c r="I819" s="2">
        <v>41639</v>
      </c>
      <c r="J819" s="2">
        <v>41274</v>
      </c>
    </row>
    <row r="820" spans="1:10" x14ac:dyDescent="0.25">
      <c r="A820" t="str">
        <f>_xll.BFieldInfo($B$820)</f>
        <v>#N/A Requesting Data...</v>
      </c>
      <c r="B820" t="s">
        <v>106</v>
      </c>
      <c r="C820">
        <v>587.71299999999997</v>
      </c>
      <c r="D820">
        <v>620.75199999999995</v>
      </c>
      <c r="E820">
        <v>593.45899999999995</v>
      </c>
      <c r="F820">
        <v>573.327</v>
      </c>
      <c r="G820">
        <v>649.63199999999995</v>
      </c>
      <c r="H820">
        <v>673.62300000000005</v>
      </c>
      <c r="I820">
        <v>622.80999999999995</v>
      </c>
      <c r="J820">
        <v>561.447</v>
      </c>
    </row>
    <row r="821" spans="1:10" x14ac:dyDescent="0.25">
      <c r="A821" t="str">
        <f>_xll.BFieldInfo($B$821)</f>
        <v>#N/A Requesting Data...</v>
      </c>
      <c r="B821" t="s">
        <v>107</v>
      </c>
      <c r="C821">
        <v>750.00900000000001</v>
      </c>
      <c r="D821">
        <v>769.60799999999995</v>
      </c>
      <c r="E821">
        <v>752.10199999999998</v>
      </c>
      <c r="F821">
        <v>703.31399999999996</v>
      </c>
      <c r="G821">
        <v>778.26</v>
      </c>
      <c r="H821">
        <v>836.995</v>
      </c>
      <c r="I821">
        <v>750.69</v>
      </c>
      <c r="J821">
        <v>705.26300000000003</v>
      </c>
    </row>
    <row r="822" spans="1:10" x14ac:dyDescent="0.25">
      <c r="A822" t="str">
        <f>_xll.BFieldInfo($B$822)</f>
        <v>#N/A Requesting Data...</v>
      </c>
      <c r="B822" t="s">
        <v>108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5">
      <c r="A823" t="str">
        <f>_xll.BFieldInfo($B$823)</f>
        <v>#N/A Requesting Data...</v>
      </c>
      <c r="B823" t="s">
        <v>109</v>
      </c>
      <c r="C823">
        <v>830.61</v>
      </c>
      <c r="D823">
        <v>885.03700000000003</v>
      </c>
      <c r="E823">
        <v>774.03700000000003</v>
      </c>
      <c r="F823">
        <v>737.16200000000003</v>
      </c>
      <c r="G823">
        <v>706.34900000000005</v>
      </c>
      <c r="H823">
        <v>748.50300000000004</v>
      </c>
      <c r="I823">
        <v>719.71299999999997</v>
      </c>
      <c r="J823">
        <v>698.08900000000006</v>
      </c>
    </row>
    <row r="824" spans="1:10" x14ac:dyDescent="0.25">
      <c r="A824" t="str">
        <f>_xll.BFieldInfo($B$824)</f>
        <v>#N/A Requesting Data...</v>
      </c>
      <c r="B824" t="s">
        <v>110</v>
      </c>
      <c r="C824">
        <v>3.22</v>
      </c>
      <c r="D824">
        <v>3.15</v>
      </c>
      <c r="E824">
        <v>2.17</v>
      </c>
      <c r="F824">
        <v>2.73</v>
      </c>
      <c r="G824">
        <v>1.27</v>
      </c>
      <c r="H824">
        <v>3.05</v>
      </c>
      <c r="I824">
        <v>1.67</v>
      </c>
      <c r="J824">
        <v>1.1000000000000001</v>
      </c>
    </row>
    <row r="825" spans="1:10" x14ac:dyDescent="0.25">
      <c r="A825" t="str">
        <f>_xll.BFieldInfo($B$825)</f>
        <v>#N/A Requesting Data...</v>
      </c>
      <c r="B825" t="s">
        <v>111</v>
      </c>
      <c r="C825">
        <v>-48.683</v>
      </c>
      <c r="D825">
        <v>-21.416</v>
      </c>
      <c r="E825">
        <v>-24.341999999999999</v>
      </c>
      <c r="F825">
        <v>-19.472999999999999</v>
      </c>
      <c r="G825">
        <v>-27.263000000000002</v>
      </c>
      <c r="H825">
        <v>-15.577999999999999</v>
      </c>
      <c r="I825">
        <v>-9.7370000000000001</v>
      </c>
      <c r="J825">
        <v>-18.5</v>
      </c>
    </row>
    <row r="826" spans="1:10" x14ac:dyDescent="0.25">
      <c r="A826" t="str">
        <f>_xll.BFieldInfo($B$826)</f>
        <v>#N/A Requesting Data...</v>
      </c>
      <c r="B826" t="s">
        <v>112</v>
      </c>
      <c r="C826">
        <v>31.300999999999998</v>
      </c>
      <c r="D826">
        <v>33.908000000000001</v>
      </c>
      <c r="E826">
        <v>32.378</v>
      </c>
      <c r="F826">
        <v>31.079000000000001</v>
      </c>
      <c r="G826">
        <v>34.174999999999997</v>
      </c>
      <c r="H826">
        <v>32.064</v>
      </c>
      <c r="I826">
        <v>32.249000000000002</v>
      </c>
      <c r="J826">
        <v>27.113</v>
      </c>
    </row>
    <row r="827" spans="1:10" x14ac:dyDescent="0.25">
      <c r="A827" t="str">
        <f>_xll.BFieldInfo($B$827)</f>
        <v>#N/A Requesting Data...</v>
      </c>
      <c r="B827" t="s">
        <v>113</v>
      </c>
      <c r="C827">
        <v>62.759</v>
      </c>
      <c r="D827">
        <v>61.353999999999999</v>
      </c>
      <c r="E827">
        <v>42.146000000000001</v>
      </c>
      <c r="F827">
        <v>53.194000000000003</v>
      </c>
      <c r="G827">
        <v>24.709</v>
      </c>
      <c r="H827">
        <v>59.228999999999999</v>
      </c>
      <c r="I827">
        <v>32.514000000000003</v>
      </c>
      <c r="J827">
        <v>21.405000000000001</v>
      </c>
    </row>
    <row r="828" spans="1:10" x14ac:dyDescent="0.25">
      <c r="A828" t="str">
        <f>_xll.BFieldInfo($B$828)</f>
        <v>#N/A Requesting Data...</v>
      </c>
      <c r="B828" t="s">
        <v>114</v>
      </c>
      <c r="C828">
        <v>130.47800000000001</v>
      </c>
      <c r="D828">
        <v>100.23099999999999</v>
      </c>
      <c r="E828">
        <v>53.512</v>
      </c>
      <c r="F828">
        <v>80.400000000000006</v>
      </c>
      <c r="G828">
        <v>70.072999999999993</v>
      </c>
      <c r="H828">
        <v>78.39</v>
      </c>
      <c r="I828">
        <v>116.392</v>
      </c>
      <c r="J828">
        <v>40.526000000000003</v>
      </c>
    </row>
    <row r="830" spans="1:10" x14ac:dyDescent="0.25">
      <c r="A830" t="s">
        <v>75</v>
      </c>
      <c r="B830" t="s">
        <v>105</v>
      </c>
      <c r="C830" s="2">
        <f>_xll.BDH($A$830,$B$831:$B$839,$B$2,$B$3,"Dir=H","Per=Y","Days=A","Dts=S","Sort=R","cols=8;rows=10")</f>
        <v>43830</v>
      </c>
      <c r="D830" s="2">
        <v>43465</v>
      </c>
      <c r="E830" s="2">
        <v>43100</v>
      </c>
      <c r="F830" s="2">
        <v>42735</v>
      </c>
      <c r="G830" s="2">
        <v>42369</v>
      </c>
      <c r="H830" s="2">
        <v>42004</v>
      </c>
      <c r="I830" s="2">
        <v>41639</v>
      </c>
      <c r="J830" s="2">
        <v>41274</v>
      </c>
    </row>
    <row r="831" spans="1:10" x14ac:dyDescent="0.25">
      <c r="A831" t="str">
        <f>_xll.BFieldInfo($B$831)</f>
        <v>#N/A Requesting Data...</v>
      </c>
      <c r="B831" t="s">
        <v>106</v>
      </c>
      <c r="C831">
        <v>13.175800000000001</v>
      </c>
      <c r="D831">
        <v>18.909800000000001</v>
      </c>
      <c r="E831">
        <v>17.894600000000001</v>
      </c>
      <c r="F831">
        <v>20.726299999999998</v>
      </c>
      <c r="G831">
        <v>-4.8800000000000003E-2</v>
      </c>
      <c r="H831">
        <v>21.913</v>
      </c>
      <c r="I831">
        <v>16.765999999999998</v>
      </c>
      <c r="J831">
        <v>9.8239999999999998</v>
      </c>
    </row>
    <row r="832" spans="1:10" x14ac:dyDescent="0.25">
      <c r="A832" t="str">
        <f>_xll.BFieldInfo($B$832)</f>
        <v>#N/A Requesting Data...</v>
      </c>
      <c r="B832" t="s">
        <v>107</v>
      </c>
      <c r="C832">
        <v>18.303999999999998</v>
      </c>
      <c r="D832">
        <v>31.609000000000002</v>
      </c>
      <c r="E832">
        <v>26.4605</v>
      </c>
      <c r="F832">
        <v>29.2895</v>
      </c>
      <c r="G832">
        <v>1.2E-2</v>
      </c>
      <c r="H832">
        <v>34.613999999999997</v>
      </c>
      <c r="I832">
        <v>38.164999999999999</v>
      </c>
      <c r="J832">
        <v>32.46</v>
      </c>
    </row>
    <row r="833" spans="1:10" x14ac:dyDescent="0.25">
      <c r="A833" t="str">
        <f>_xll.BFieldInfo($B$833)</f>
        <v>#N/A Requesting Data...</v>
      </c>
      <c r="B833" t="s">
        <v>108</v>
      </c>
      <c r="C833">
        <v>0</v>
      </c>
      <c r="D833">
        <v>20.260300000000001</v>
      </c>
      <c r="E833">
        <v>0</v>
      </c>
      <c r="F833">
        <v>0</v>
      </c>
      <c r="G833">
        <v>0</v>
      </c>
      <c r="H833">
        <v>14.804</v>
      </c>
      <c r="I833">
        <v>41.142800000000001</v>
      </c>
      <c r="J833">
        <v>64.006500000000003</v>
      </c>
    </row>
    <row r="834" spans="1:10" x14ac:dyDescent="0.25">
      <c r="A834" t="str">
        <f>_xll.BFieldInfo($B$834)</f>
        <v>#N/A Requesting Data...</v>
      </c>
      <c r="B834" t="s">
        <v>109</v>
      </c>
      <c r="C834">
        <v>0</v>
      </c>
      <c r="D834">
        <v>0.48930000000000001</v>
      </c>
      <c r="E834">
        <v>0</v>
      </c>
      <c r="F834">
        <v>1.38E-2</v>
      </c>
      <c r="G834">
        <v>0</v>
      </c>
      <c r="H834">
        <v>0</v>
      </c>
      <c r="I834">
        <v>16.902999999999999</v>
      </c>
      <c r="J834">
        <v>28.933</v>
      </c>
    </row>
    <row r="835" spans="1:10" x14ac:dyDescent="0.25">
      <c r="A835" t="str">
        <f>_xll.BFieldInfo($B$835)</f>
        <v>#N/A Requesting Data...</v>
      </c>
      <c r="B835" t="s">
        <v>110</v>
      </c>
      <c r="C835">
        <v>-7.1999999999999998E-3</v>
      </c>
      <c r="D835">
        <v>0</v>
      </c>
      <c r="E835">
        <v>-8.9999999999999998E-4</v>
      </c>
      <c r="F835">
        <v>-1.1900000000000001E-2</v>
      </c>
      <c r="G835">
        <v>0</v>
      </c>
      <c r="H835">
        <v>-2.1000000000000001E-2</v>
      </c>
      <c r="I835">
        <v>-5.8000000000000003E-2</v>
      </c>
      <c r="J835">
        <v>-1.6E-2</v>
      </c>
    </row>
    <row r="836" spans="1:10" x14ac:dyDescent="0.25">
      <c r="A836" t="str">
        <f>_xll.BFieldInfo($B$836)</f>
        <v>#N/A Requesting Data...</v>
      </c>
      <c r="B836" t="s">
        <v>111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5">
      <c r="A837" t="str">
        <f>_xll.BFieldInfo($B$837)</f>
        <v>#N/A Requesting Data...</v>
      </c>
      <c r="B837" t="s">
        <v>112</v>
      </c>
      <c r="C837">
        <v>8.9999999999999998E-4</v>
      </c>
      <c r="D837">
        <v>1.47E-2</v>
      </c>
      <c r="E837">
        <v>2.7000000000000001E-3</v>
      </c>
      <c r="F837">
        <v>9.1999999999999998E-3</v>
      </c>
      <c r="G837">
        <v>0</v>
      </c>
      <c r="H837">
        <v>1.9330000000000001</v>
      </c>
      <c r="I837">
        <v>1.6819999999999999</v>
      </c>
      <c r="J837">
        <v>1.5979999999999999</v>
      </c>
    </row>
    <row r="838" spans="1:10" x14ac:dyDescent="0.25">
      <c r="A838" t="str">
        <f>_xll.BFieldInfo($B$838)</f>
        <v>#N/A Requesting Data...</v>
      </c>
      <c r="B838" t="s">
        <v>113</v>
      </c>
      <c r="C838">
        <v>-6.7074999999999996</v>
      </c>
      <c r="D838">
        <v>-0.37759999999999999</v>
      </c>
      <c r="E838">
        <v>-2.6</v>
      </c>
      <c r="F838">
        <v>-15.4458</v>
      </c>
      <c r="G838">
        <v>-7.5899999999999995E-2</v>
      </c>
      <c r="H838">
        <v>-10.212999999999999</v>
      </c>
      <c r="I838">
        <v>-9.9870000000000001</v>
      </c>
      <c r="J838">
        <v>-1.0760000000000001</v>
      </c>
    </row>
    <row r="839" spans="1:10" x14ac:dyDescent="0.25">
      <c r="A839" t="str">
        <f>_xll.BFieldInfo($B$839)</f>
        <v>#N/A Requesting Data...</v>
      </c>
      <c r="B839" t="s">
        <v>114</v>
      </c>
      <c r="C839">
        <v>-0.65459999999999996</v>
      </c>
      <c r="D839">
        <v>-0.53520000000000001</v>
      </c>
      <c r="E839">
        <v>-1.0564</v>
      </c>
      <c r="F839">
        <v>-2.6499000000000001</v>
      </c>
      <c r="G839">
        <v>-2.53E-2</v>
      </c>
      <c r="H839">
        <v>-7.2640000000000002</v>
      </c>
      <c r="I839">
        <v>-7.15</v>
      </c>
      <c r="J839">
        <v>1.764</v>
      </c>
    </row>
    <row r="841" spans="1:10" x14ac:dyDescent="0.25">
      <c r="A841" t="s">
        <v>76</v>
      </c>
      <c r="B841" t="s">
        <v>105</v>
      </c>
      <c r="C841" s="2">
        <f>_xll.BDH($A$841,$B$842:$B$850,$B$2,$B$3,"Dir=H","Per=Y","Days=A","Dts=S","Sort=R","cols=8;rows=10")</f>
        <v>43921</v>
      </c>
      <c r="D841" s="2">
        <v>43555</v>
      </c>
      <c r="E841" s="2">
        <v>43190</v>
      </c>
      <c r="F841" s="2">
        <v>42825</v>
      </c>
      <c r="G841" s="2">
        <v>42460</v>
      </c>
      <c r="H841" s="2">
        <v>42094</v>
      </c>
      <c r="I841" s="2">
        <v>41729</v>
      </c>
      <c r="J841" s="2">
        <v>41364</v>
      </c>
    </row>
    <row r="842" spans="1:10" x14ac:dyDescent="0.25">
      <c r="A842" t="str">
        <f>_xll.BFieldInfo($B$842)</f>
        <v>#N/A Requesting Data...</v>
      </c>
      <c r="B842" t="s">
        <v>106</v>
      </c>
      <c r="C842">
        <v>401.95</v>
      </c>
      <c r="D842">
        <v>368.34</v>
      </c>
      <c r="E842">
        <v>351.47500000000002</v>
      </c>
      <c r="F842">
        <v>311.21800000000002</v>
      </c>
      <c r="G842">
        <v>291.63600000000002</v>
      </c>
      <c r="H842">
        <v>286.71800000000002</v>
      </c>
      <c r="I842">
        <v>291.01900000000001</v>
      </c>
      <c r="J842">
        <v>298.62299999999999</v>
      </c>
    </row>
    <row r="843" spans="1:10" x14ac:dyDescent="0.25">
      <c r="A843" t="str">
        <f>_xll.BFieldInfo($B$843)</f>
        <v>#N/A Requesting Data...</v>
      </c>
      <c r="B843" t="s">
        <v>107</v>
      </c>
      <c r="C843">
        <v>489.84199999999998</v>
      </c>
      <c r="D843">
        <v>463.09100000000001</v>
      </c>
      <c r="E843">
        <v>438.37700000000001</v>
      </c>
      <c r="F843">
        <v>380.51299999999998</v>
      </c>
      <c r="G843">
        <v>341.16</v>
      </c>
      <c r="H843">
        <v>331.97899999999998</v>
      </c>
      <c r="I843">
        <v>331.1</v>
      </c>
      <c r="J843">
        <v>339.99200000000002</v>
      </c>
    </row>
    <row r="844" spans="1:10" x14ac:dyDescent="0.25">
      <c r="A844" t="str">
        <f>_xll.BFieldInfo($B$844)</f>
        <v>#N/A Requesting Data...</v>
      </c>
      <c r="B844" t="s">
        <v>108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5">
      <c r="A845" t="str">
        <f>_xll.BFieldInfo($B$845)</f>
        <v>#N/A Requesting Data...</v>
      </c>
      <c r="B845" t="s">
        <v>109</v>
      </c>
      <c r="C845">
        <v>174.77</v>
      </c>
      <c r="D845">
        <v>147.71</v>
      </c>
      <c r="E845">
        <v>158.23099999999999</v>
      </c>
      <c r="F845">
        <v>151.74799999999999</v>
      </c>
      <c r="G845">
        <v>121.43300000000001</v>
      </c>
      <c r="H845">
        <v>96.492999999999995</v>
      </c>
      <c r="I845">
        <v>89.927000000000007</v>
      </c>
      <c r="J845">
        <v>84.061999999999998</v>
      </c>
    </row>
    <row r="846" spans="1:10" x14ac:dyDescent="0.25">
      <c r="A846" t="str">
        <f>_xll.BFieldInfo($B$846)</f>
        <v>#N/A Requesting Data...</v>
      </c>
      <c r="B846" t="s">
        <v>110</v>
      </c>
      <c r="C846">
        <v>26.48</v>
      </c>
      <c r="D846">
        <v>13</v>
      </c>
      <c r="E846">
        <v>20.67</v>
      </c>
      <c r="F846">
        <v>17.739999999999998</v>
      </c>
      <c r="G846">
        <v>11.44</v>
      </c>
      <c r="H846">
        <v>1.07</v>
      </c>
      <c r="I846">
        <v>-2.09</v>
      </c>
      <c r="J846">
        <v>-5.76</v>
      </c>
    </row>
    <row r="847" spans="1:10" x14ac:dyDescent="0.25">
      <c r="A847" t="str">
        <f>_xll.BFieldInfo($B$847)</f>
        <v>#N/A Requesting Data...</v>
      </c>
      <c r="B847" t="s">
        <v>111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-4.9779999999999998</v>
      </c>
      <c r="J847">
        <v>-4.9710000000000001</v>
      </c>
    </row>
    <row r="848" spans="1:10" x14ac:dyDescent="0.25">
      <c r="A848" t="str">
        <f>_xll.BFieldInfo($B$848)</f>
        <v>#N/A Requesting Data...</v>
      </c>
      <c r="B848" t="s">
        <v>112</v>
      </c>
      <c r="C848">
        <v>18.940000000000001</v>
      </c>
      <c r="D848">
        <v>19.706</v>
      </c>
      <c r="E848">
        <v>16.260999999999999</v>
      </c>
      <c r="F848">
        <v>21.876999999999999</v>
      </c>
      <c r="G848">
        <v>15.183</v>
      </c>
      <c r="H848">
        <v>14.46</v>
      </c>
      <c r="I848">
        <v>14.144</v>
      </c>
      <c r="J848">
        <v>14.202999999999999</v>
      </c>
    </row>
    <row r="849" spans="1:10" x14ac:dyDescent="0.25">
      <c r="A849" t="str">
        <f>_xll.BFieldInfo($B$849)</f>
        <v>#N/A Requesting Data...</v>
      </c>
      <c r="B849" t="s">
        <v>113</v>
      </c>
      <c r="C849">
        <v>33.158999999999999</v>
      </c>
      <c r="D849">
        <v>16.257000000000001</v>
      </c>
      <c r="E849">
        <v>25.834</v>
      </c>
      <c r="F849">
        <v>22.158999999999999</v>
      </c>
      <c r="G849">
        <v>14.272</v>
      </c>
      <c r="H849">
        <v>1.329</v>
      </c>
      <c r="I849">
        <v>-2.6059999999999999</v>
      </c>
      <c r="J849">
        <v>-7.1550000000000002</v>
      </c>
    </row>
    <row r="850" spans="1:10" x14ac:dyDescent="0.25">
      <c r="A850" t="str">
        <f>_xll.BFieldInfo($B$850)</f>
        <v>#N/A Requesting Data...</v>
      </c>
      <c r="B850" t="s">
        <v>114</v>
      </c>
      <c r="C850">
        <v>43.701999999999998</v>
      </c>
      <c r="D850">
        <v>38.176000000000002</v>
      </c>
      <c r="E850">
        <v>39.192999999999998</v>
      </c>
      <c r="F850">
        <v>57.021000000000001</v>
      </c>
      <c r="G850">
        <v>5.9269999999999996</v>
      </c>
      <c r="H850">
        <v>11.372999999999999</v>
      </c>
      <c r="I850">
        <v>8.3509999999999991</v>
      </c>
      <c r="J850">
        <v>-10.199999999999999</v>
      </c>
    </row>
    <row r="852" spans="1:10" x14ac:dyDescent="0.25">
      <c r="A852" t="s">
        <v>77</v>
      </c>
      <c r="B852" t="s">
        <v>105</v>
      </c>
      <c r="C852" s="2">
        <f>_xll.BDH($A$852,$B$853:$B$861,$B$2,$B$3,"Dir=H","Per=Y","Days=A","Dts=S","Sort=R","cols=8;rows=10")</f>
        <v>43830</v>
      </c>
      <c r="D852" s="2">
        <v>43465</v>
      </c>
      <c r="E852" s="2">
        <v>43100</v>
      </c>
      <c r="F852" s="2">
        <v>42735</v>
      </c>
      <c r="G852" s="2">
        <v>42369</v>
      </c>
      <c r="H852" s="2">
        <v>42004</v>
      </c>
      <c r="I852" s="2">
        <v>41639</v>
      </c>
      <c r="J852" s="2">
        <v>41274</v>
      </c>
    </row>
    <row r="853" spans="1:10" x14ac:dyDescent="0.25">
      <c r="A853" t="str">
        <f>_xll.BFieldInfo($B$853)</f>
        <v>#N/A Requesting Data...</v>
      </c>
      <c r="B853" t="s">
        <v>106</v>
      </c>
      <c r="C853">
        <v>319.27</v>
      </c>
      <c r="D853">
        <v>285.65499999999997</v>
      </c>
      <c r="E853">
        <v>230.83799999999999</v>
      </c>
      <c r="F853">
        <v>189.262</v>
      </c>
      <c r="G853">
        <v>150.041</v>
      </c>
      <c r="H853">
        <v>135.91499999999999</v>
      </c>
      <c r="I853">
        <v>114.5737</v>
      </c>
      <c r="J853">
        <v>99.926299999999998</v>
      </c>
    </row>
    <row r="854" spans="1:10" x14ac:dyDescent="0.25">
      <c r="A854" t="str">
        <f>_xll.BFieldInfo($B$854)</f>
        <v>#N/A Requesting Data...</v>
      </c>
      <c r="B854" t="s">
        <v>107</v>
      </c>
      <c r="C854">
        <v>554.4</v>
      </c>
      <c r="D854">
        <v>402.65100000000001</v>
      </c>
      <c r="E854">
        <v>371.73899999999998</v>
      </c>
      <c r="F854">
        <v>321.99200000000002</v>
      </c>
      <c r="G854">
        <v>287.29300000000001</v>
      </c>
      <c r="H854">
        <v>272.86799999999999</v>
      </c>
      <c r="I854">
        <v>146.82859999999999</v>
      </c>
      <c r="J854">
        <v>132.9787</v>
      </c>
    </row>
    <row r="855" spans="1:10" x14ac:dyDescent="0.25">
      <c r="A855" t="str">
        <f>_xll.BFieldInfo($B$855)</f>
        <v>#N/A Requesting Data...</v>
      </c>
      <c r="B855" t="s">
        <v>108</v>
      </c>
      <c r="C855">
        <v>46.429400000000001</v>
      </c>
      <c r="D855">
        <v>8.7207000000000008</v>
      </c>
      <c r="E855">
        <v>22.746700000000001</v>
      </c>
      <c r="F855">
        <v>27.578199999999999</v>
      </c>
      <c r="G855">
        <v>43.168199999999999</v>
      </c>
      <c r="H855">
        <v>44.2836</v>
      </c>
      <c r="I855">
        <v>6.5011999999999999</v>
      </c>
      <c r="J855">
        <v>7.9048999999999996</v>
      </c>
    </row>
    <row r="856" spans="1:10" x14ac:dyDescent="0.25">
      <c r="A856" t="str">
        <f>_xll.BFieldInfo($B$856)</f>
        <v>#N/A Requesting Data...</v>
      </c>
      <c r="B856" t="s">
        <v>109</v>
      </c>
      <c r="C856">
        <v>607.13800000000003</v>
      </c>
      <c r="D856">
        <v>572.40800000000002</v>
      </c>
      <c r="E856">
        <v>539.93600000000004</v>
      </c>
      <c r="F856">
        <v>486.23399999999998</v>
      </c>
      <c r="G856">
        <v>451.01900000000001</v>
      </c>
      <c r="H856">
        <v>237.26300000000001</v>
      </c>
      <c r="I856">
        <v>212.38990000000001</v>
      </c>
      <c r="J856">
        <v>195.4522</v>
      </c>
    </row>
    <row r="857" spans="1:10" x14ac:dyDescent="0.25">
      <c r="A857" t="str">
        <f>_xll.BFieldInfo($B$857)</f>
        <v>#N/A Requesting Data...</v>
      </c>
      <c r="B857" t="s">
        <v>110</v>
      </c>
      <c r="C857">
        <v>4.58</v>
      </c>
      <c r="D857">
        <v>5.0067000000000004</v>
      </c>
      <c r="E857">
        <v>4.4894999999999996</v>
      </c>
      <c r="F857">
        <v>3.5562</v>
      </c>
      <c r="G857">
        <v>2.1000999999999999</v>
      </c>
      <c r="H857">
        <v>1.69</v>
      </c>
      <c r="I857">
        <v>1.6698</v>
      </c>
      <c r="J857">
        <v>1.3393999999999999</v>
      </c>
    </row>
    <row r="858" spans="1:10" x14ac:dyDescent="0.25">
      <c r="A858" t="str">
        <f>_xll.BFieldInfo($B$858)</f>
        <v>#N/A Requesting Data...</v>
      </c>
      <c r="B858" t="s">
        <v>111</v>
      </c>
      <c r="C858">
        <v>-15.176</v>
      </c>
      <c r="D858">
        <v>-12.813000000000001</v>
      </c>
      <c r="E858">
        <v>-11.132</v>
      </c>
      <c r="F858">
        <v>-7.2549999999999999</v>
      </c>
      <c r="G858">
        <v>-5.6890000000000001</v>
      </c>
      <c r="H858">
        <v>-2.3570000000000002</v>
      </c>
      <c r="I858">
        <v>-6.1395999999999997</v>
      </c>
      <c r="J858">
        <v>-4.5739999999999998</v>
      </c>
    </row>
    <row r="859" spans="1:10" x14ac:dyDescent="0.25">
      <c r="A859" t="str">
        <f>_xll.BFieldInfo($B$859)</f>
        <v>#N/A Requesting Data...</v>
      </c>
      <c r="B859" t="s">
        <v>112</v>
      </c>
      <c r="C859">
        <v>43.131</v>
      </c>
      <c r="D859">
        <v>14.162000000000001</v>
      </c>
      <c r="E859">
        <v>12.683</v>
      </c>
      <c r="F859">
        <v>13.086</v>
      </c>
      <c r="G859">
        <v>12.994999999999999</v>
      </c>
      <c r="H859">
        <v>5.7770000000000001</v>
      </c>
      <c r="I859">
        <v>4.4977999999999998</v>
      </c>
      <c r="J859">
        <v>3.85</v>
      </c>
    </row>
    <row r="860" spans="1:10" x14ac:dyDescent="0.25">
      <c r="A860" t="str">
        <f>_xll.BFieldInfo($B$860)</f>
        <v>#N/A Requesting Data...</v>
      </c>
      <c r="B860" t="s">
        <v>113</v>
      </c>
      <c r="C860">
        <v>61.23</v>
      </c>
      <c r="D860">
        <v>67.39</v>
      </c>
      <c r="E860">
        <v>60.429000000000002</v>
      </c>
      <c r="F860">
        <v>47.866999999999997</v>
      </c>
      <c r="G860">
        <v>28.266999999999999</v>
      </c>
      <c r="H860">
        <v>22.393000000000001</v>
      </c>
      <c r="I860">
        <v>22.165099999999999</v>
      </c>
      <c r="J860">
        <v>17.7788</v>
      </c>
    </row>
    <row r="861" spans="1:10" x14ac:dyDescent="0.25">
      <c r="A861" t="str">
        <f>_xll.BFieldInfo($B$861)</f>
        <v>#N/A Requesting Data...</v>
      </c>
      <c r="B861" t="s">
        <v>114</v>
      </c>
      <c r="C861">
        <v>63.113</v>
      </c>
      <c r="D861">
        <v>81.415999999999997</v>
      </c>
      <c r="E861">
        <v>68.552999999999997</v>
      </c>
      <c r="F861">
        <v>51.625999999999998</v>
      </c>
      <c r="G861">
        <v>21.131</v>
      </c>
      <c r="H861">
        <v>20.931999999999999</v>
      </c>
      <c r="I861">
        <v>10.753</v>
      </c>
      <c r="J861">
        <v>17.732900000000001</v>
      </c>
    </row>
    <row r="863" spans="1:10" x14ac:dyDescent="0.25">
      <c r="A863" t="s">
        <v>78</v>
      </c>
      <c r="B863" t="s">
        <v>105</v>
      </c>
      <c r="C863" s="2">
        <f>_xll.BDH($A$863,$B$864:$B$872,$B$2,$B$3,"Dir=H","Per=Y","Days=A","Dts=S","Sort=R","cols=8;rows=10")</f>
        <v>43830</v>
      </c>
      <c r="D863" s="2">
        <v>43465</v>
      </c>
      <c r="E863" s="2">
        <v>43100</v>
      </c>
      <c r="F863" s="2">
        <v>42735</v>
      </c>
      <c r="G863" s="2">
        <v>42369</v>
      </c>
      <c r="H863" s="2">
        <v>42004</v>
      </c>
      <c r="I863" s="2">
        <v>41639</v>
      </c>
      <c r="J863" s="2">
        <v>41274</v>
      </c>
    </row>
    <row r="864" spans="1:10" x14ac:dyDescent="0.25">
      <c r="A864" t="str">
        <f>_xll.BFieldInfo($B$864)</f>
        <v>#N/A Requesting Data...</v>
      </c>
      <c r="B864" t="s">
        <v>106</v>
      </c>
      <c r="C864">
        <v>1352.6320000000001</v>
      </c>
      <c r="D864">
        <v>866.89700000000005</v>
      </c>
      <c r="E864">
        <v>615.83699999999999</v>
      </c>
      <c r="F864">
        <v>323.28800000000001</v>
      </c>
      <c r="G864">
        <v>243.93100000000001</v>
      </c>
      <c r="H864">
        <v>717.601</v>
      </c>
      <c r="I864">
        <v>1735.0419999999999</v>
      </c>
      <c r="J864">
        <v>1569.999</v>
      </c>
    </row>
    <row r="865" spans="1:10" x14ac:dyDescent="0.25">
      <c r="A865" t="str">
        <f>_xll.BFieldInfo($B$865)</f>
        <v>#N/A Requesting Data...</v>
      </c>
      <c r="B865" t="s">
        <v>107</v>
      </c>
      <c r="C865">
        <v>1939.557</v>
      </c>
      <c r="D865">
        <v>1391.6120000000001</v>
      </c>
      <c r="E865">
        <v>1221.7919999999999</v>
      </c>
      <c r="F865">
        <v>1162.9770000000001</v>
      </c>
      <c r="G865">
        <v>1225.577</v>
      </c>
      <c r="H865">
        <v>2134.895</v>
      </c>
      <c r="I865">
        <v>2932.3690000000001</v>
      </c>
      <c r="J865">
        <v>2754.3679999999999</v>
      </c>
    </row>
    <row r="866" spans="1:10" x14ac:dyDescent="0.25">
      <c r="A866" t="str">
        <f>_xll.BFieldInfo($B$866)</f>
        <v>#N/A Requesting Data...</v>
      </c>
      <c r="B866" t="s">
        <v>108</v>
      </c>
      <c r="C866">
        <v>30.487100000000002</v>
      </c>
      <c r="D866">
        <v>46.355899999999998</v>
      </c>
      <c r="E866">
        <v>79.843500000000006</v>
      </c>
      <c r="F866">
        <v>226.95</v>
      </c>
      <c r="G866">
        <v>370.45310000000001</v>
      </c>
      <c r="H866">
        <v>181.804</v>
      </c>
      <c r="I866">
        <v>59.320700000000002</v>
      </c>
      <c r="J866">
        <v>64.967200000000005</v>
      </c>
    </row>
    <row r="867" spans="1:10" x14ac:dyDescent="0.25">
      <c r="A867" t="str">
        <f>_xll.BFieldInfo($B$867)</f>
        <v>#N/A Requesting Data...</v>
      </c>
      <c r="B867" t="s">
        <v>109</v>
      </c>
      <c r="C867">
        <v>1506.7239999999999</v>
      </c>
      <c r="D867">
        <v>1274.03</v>
      </c>
      <c r="E867">
        <v>1197.4939999999999</v>
      </c>
      <c r="F867">
        <v>986.32500000000005</v>
      </c>
      <c r="G867">
        <v>961.00300000000004</v>
      </c>
      <c r="H867">
        <v>1388.2850000000001</v>
      </c>
      <c r="I867">
        <v>1581.385</v>
      </c>
      <c r="J867">
        <v>1424.03</v>
      </c>
    </row>
    <row r="868" spans="1:10" x14ac:dyDescent="0.25">
      <c r="A868" t="str">
        <f>_xll.BFieldInfo($B$868)</f>
        <v>#N/A Requesting Data...</v>
      </c>
      <c r="B868" t="s">
        <v>110</v>
      </c>
      <c r="C868">
        <v>0.68600000000000005</v>
      </c>
      <c r="D868">
        <v>0.56899999999999995</v>
      </c>
      <c r="E868">
        <v>0.67090000000000005</v>
      </c>
      <c r="F868">
        <v>0.32</v>
      </c>
      <c r="G868">
        <v>5.6500000000000002E-2</v>
      </c>
      <c r="H868">
        <v>0.30459999999999998</v>
      </c>
      <c r="I868">
        <v>0.4476</v>
      </c>
      <c r="J868">
        <v>0.36630000000000001</v>
      </c>
    </row>
    <row r="869" spans="1:10" x14ac:dyDescent="0.25">
      <c r="A869" t="str">
        <f>_xll.BFieldInfo($B$869)</f>
        <v>#N/A Requesting Data...</v>
      </c>
      <c r="B869" t="s">
        <v>111</v>
      </c>
      <c r="C869">
        <v>-154.922</v>
      </c>
      <c r="D869">
        <v>-96.558999999999997</v>
      </c>
      <c r="E869">
        <v>-58.316000000000003</v>
      </c>
      <c r="F869">
        <v>0</v>
      </c>
      <c r="G869">
        <v>-77.548000000000002</v>
      </c>
      <c r="H869">
        <v>-76.903999999999996</v>
      </c>
      <c r="I869">
        <v>-77.882000000000005</v>
      </c>
      <c r="J869">
        <v>-38.774999999999999</v>
      </c>
    </row>
    <row r="870" spans="1:10" x14ac:dyDescent="0.25">
      <c r="A870" t="str">
        <f>_xll.BFieldInfo($B$870)</f>
        <v>#N/A Requesting Data...</v>
      </c>
      <c r="B870" t="s">
        <v>112</v>
      </c>
      <c r="C870">
        <v>82.13</v>
      </c>
      <c r="D870">
        <v>62.094000000000001</v>
      </c>
      <c r="E870">
        <v>46.392000000000003</v>
      </c>
      <c r="F870">
        <v>50.670999999999999</v>
      </c>
      <c r="G870">
        <v>56.595999999999997</v>
      </c>
      <c r="H870">
        <v>82.269000000000005</v>
      </c>
      <c r="I870">
        <v>99.644999999999996</v>
      </c>
      <c r="J870">
        <v>54.168999999999997</v>
      </c>
    </row>
    <row r="871" spans="1:10" x14ac:dyDescent="0.25">
      <c r="A871" t="str">
        <f>_xll.BFieldInfo($B$871)</f>
        <v>#N/A Requesting Data...</v>
      </c>
      <c r="B871" t="s">
        <v>113</v>
      </c>
      <c r="C871">
        <v>402.37</v>
      </c>
      <c r="D871">
        <v>333.61599999999999</v>
      </c>
      <c r="E871">
        <v>392.92899999999997</v>
      </c>
      <c r="F871">
        <v>187.35400000000001</v>
      </c>
      <c r="G871">
        <v>33.036999999999999</v>
      </c>
      <c r="H871">
        <v>178.316</v>
      </c>
      <c r="I871">
        <v>261.98399999999998</v>
      </c>
      <c r="J871">
        <v>214.34</v>
      </c>
    </row>
    <row r="872" spans="1:10" x14ac:dyDescent="0.25">
      <c r="A872" t="str">
        <f>_xll.BFieldInfo($B$872)</f>
        <v>#N/A Requesting Data...</v>
      </c>
      <c r="B872" t="s">
        <v>114</v>
      </c>
      <c r="C872">
        <v>478.23899999999998</v>
      </c>
      <c r="D872">
        <v>296.68900000000002</v>
      </c>
      <c r="E872">
        <v>358.786</v>
      </c>
      <c r="F872">
        <v>336.46199999999999</v>
      </c>
      <c r="G872">
        <v>131.63800000000001</v>
      </c>
      <c r="H872">
        <v>293.57900000000001</v>
      </c>
      <c r="I872">
        <v>235.01599999999999</v>
      </c>
      <c r="J872">
        <v>127.932</v>
      </c>
    </row>
    <row r="874" spans="1:10" x14ac:dyDescent="0.25">
      <c r="A874" t="s">
        <v>79</v>
      </c>
      <c r="B874" t="s">
        <v>105</v>
      </c>
      <c r="C874" s="2">
        <f>_xll.BDH($A$874,$B$875:$B$883,$B$2,$B$3,"Dir=H","Per=Y","Days=A","Dts=S","Sort=R","cols=8;rows=10")</f>
        <v>43830</v>
      </c>
      <c r="D874" s="2">
        <v>43465</v>
      </c>
      <c r="E874" s="2">
        <v>43100</v>
      </c>
      <c r="F874" s="2">
        <v>42735</v>
      </c>
      <c r="G874" s="2">
        <v>42369</v>
      </c>
      <c r="H874" s="2">
        <v>42004</v>
      </c>
      <c r="I874" s="2">
        <v>41639</v>
      </c>
      <c r="J874" s="2">
        <v>41274</v>
      </c>
    </row>
    <row r="875" spans="1:10" x14ac:dyDescent="0.25">
      <c r="A875" t="str">
        <f>_xll.BFieldInfo($B$875)</f>
        <v>#N/A Requesting Data...</v>
      </c>
      <c r="B875" t="s">
        <v>106</v>
      </c>
      <c r="C875">
        <v>2318.261</v>
      </c>
      <c r="D875">
        <v>2266.681</v>
      </c>
      <c r="E875">
        <v>2202.5819999999999</v>
      </c>
      <c r="F875">
        <v>2115.6460000000002</v>
      </c>
      <c r="G875">
        <v>2047.37</v>
      </c>
      <c r="H875">
        <v>1981.2090000000001</v>
      </c>
      <c r="I875">
        <v>1934.873</v>
      </c>
      <c r="J875">
        <v>1892.5809999999999</v>
      </c>
    </row>
    <row r="876" spans="1:10" x14ac:dyDescent="0.25">
      <c r="A876" t="str">
        <f>_xll.BFieldInfo($B$876)</f>
        <v>#N/A Requesting Data...</v>
      </c>
      <c r="B876" t="s">
        <v>107</v>
      </c>
      <c r="C876">
        <v>29905.976999999999</v>
      </c>
      <c r="D876">
        <v>27382.674999999999</v>
      </c>
      <c r="E876">
        <v>27563.587</v>
      </c>
      <c r="F876">
        <v>26094.544999999998</v>
      </c>
      <c r="G876">
        <v>25448.559000000001</v>
      </c>
      <c r="H876">
        <v>25266.134999999998</v>
      </c>
      <c r="I876">
        <v>25451.88</v>
      </c>
      <c r="J876">
        <v>25285.589</v>
      </c>
    </row>
    <row r="877" spans="1:10" x14ac:dyDescent="0.25">
      <c r="A877" t="str">
        <f>_xll.BFieldInfo($B$877)</f>
        <v>#N/A Requesting Data...</v>
      </c>
      <c r="B877" t="s">
        <v>108</v>
      </c>
      <c r="C877">
        <v>355.68470000000002</v>
      </c>
      <c r="D877">
        <v>299.05360000000002</v>
      </c>
      <c r="E877">
        <v>301.45030000000003</v>
      </c>
      <c r="F877">
        <v>277.34969999999998</v>
      </c>
      <c r="G877">
        <v>271.12139999999999</v>
      </c>
      <c r="H877">
        <v>290.69400000000002</v>
      </c>
      <c r="I877">
        <v>335.99279999999999</v>
      </c>
      <c r="J877">
        <v>343.98050000000001</v>
      </c>
    </row>
    <row r="878" spans="1:10" x14ac:dyDescent="0.25">
      <c r="A878" t="str">
        <f>_xll.BFieldInfo($B$878)</f>
        <v>#N/A Requesting Data...</v>
      </c>
      <c r="B878" t="s">
        <v>109</v>
      </c>
      <c r="C878">
        <v>453.65300000000002</v>
      </c>
      <c r="D878">
        <v>462.36200000000002</v>
      </c>
      <c r="E878">
        <v>470.59199999999998</v>
      </c>
      <c r="F878">
        <v>489.29300000000001</v>
      </c>
      <c r="G878">
        <v>510.19</v>
      </c>
      <c r="H878">
        <v>537.79</v>
      </c>
      <c r="I878">
        <v>599.56200000000001</v>
      </c>
      <c r="J878">
        <v>629.30899999999997</v>
      </c>
    </row>
    <row r="879" spans="1:10" x14ac:dyDescent="0.25">
      <c r="A879" t="str">
        <f>_xll.BFieldInfo($B$879)</f>
        <v>#N/A Requesting Data...</v>
      </c>
      <c r="B879" t="s">
        <v>110</v>
      </c>
      <c r="C879">
        <v>7.67</v>
      </c>
      <c r="D879">
        <v>7.62</v>
      </c>
      <c r="E879">
        <v>7.548</v>
      </c>
      <c r="F879">
        <v>7.4410999999999996</v>
      </c>
      <c r="G879">
        <v>7.29</v>
      </c>
      <c r="H879">
        <v>6.02</v>
      </c>
      <c r="I879">
        <v>5.79</v>
      </c>
      <c r="J879">
        <v>8.0399999999999991</v>
      </c>
    </row>
    <row r="880" spans="1:10" x14ac:dyDescent="0.25">
      <c r="A880" t="str">
        <f>_xll.BFieldInfo($B$880)</f>
        <v>#N/A Requesting Data...</v>
      </c>
      <c r="B880" t="s">
        <v>111</v>
      </c>
      <c r="C880">
        <v>-69.486999999999995</v>
      </c>
      <c r="D880">
        <v>-63.17</v>
      </c>
      <c r="E880">
        <v>-60.011000000000003</v>
      </c>
      <c r="F880">
        <v>-56.853000000000002</v>
      </c>
      <c r="G880">
        <v>-50.536000000000001</v>
      </c>
      <c r="H880">
        <v>-50.536000000000001</v>
      </c>
      <c r="I880">
        <v>-50.536000000000001</v>
      </c>
      <c r="J880">
        <v>-50.536000000000001</v>
      </c>
    </row>
    <row r="881" spans="1:10" x14ac:dyDescent="0.25">
      <c r="A881" t="str">
        <f>_xll.BFieldInfo($B$881)</f>
        <v>#N/A Requesting Data...</v>
      </c>
      <c r="B881" t="s">
        <v>112</v>
      </c>
      <c r="C881">
        <v>21.798999999999999</v>
      </c>
      <c r="D881">
        <v>22.431000000000001</v>
      </c>
      <c r="E881">
        <v>22.74</v>
      </c>
      <c r="F881">
        <v>25.137</v>
      </c>
      <c r="G881">
        <v>32.905999999999999</v>
      </c>
      <c r="H881">
        <v>36.101999999999997</v>
      </c>
      <c r="I881">
        <v>54.143000000000001</v>
      </c>
      <c r="J881">
        <v>41.332999999999998</v>
      </c>
    </row>
    <row r="882" spans="1:10" x14ac:dyDescent="0.25">
      <c r="A882" t="str">
        <f>_xll.BFieldInfo($B$882)</f>
        <v>#N/A Requesting Data...</v>
      </c>
      <c r="B882" t="s">
        <v>113</v>
      </c>
      <c r="C882">
        <v>121.059</v>
      </c>
      <c r="D882">
        <v>120.328</v>
      </c>
      <c r="E882">
        <v>119.20099999999999</v>
      </c>
      <c r="F882">
        <v>117.514</v>
      </c>
      <c r="G882">
        <v>114.379</v>
      </c>
      <c r="H882">
        <v>94.506</v>
      </c>
      <c r="I882">
        <v>91.436999999999998</v>
      </c>
      <c r="J882">
        <v>126.96599999999999</v>
      </c>
    </row>
    <row r="883" spans="1:10" x14ac:dyDescent="0.25">
      <c r="A883" t="str">
        <f>_xll.BFieldInfo($B$883)</f>
        <v>#N/A Requesting Data...</v>
      </c>
      <c r="B883" t="s">
        <v>114</v>
      </c>
      <c r="C883">
        <v>506.96899999999999</v>
      </c>
      <c r="D883">
        <v>-92.870999999999995</v>
      </c>
      <c r="E883">
        <v>462.726</v>
      </c>
      <c r="F883">
        <v>135.86000000000001</v>
      </c>
      <c r="G883">
        <v>153.57400000000001</v>
      </c>
      <c r="H883">
        <v>159.249</v>
      </c>
      <c r="I883">
        <v>112.782</v>
      </c>
      <c r="J883">
        <v>130.99799999999999</v>
      </c>
    </row>
    <row r="885" spans="1:10" x14ac:dyDescent="0.25">
      <c r="A885" t="s">
        <v>80</v>
      </c>
      <c r="B885" t="s">
        <v>105</v>
      </c>
      <c r="C885" s="2">
        <f>_xll.BDH($A$885,$B$886:$B$894,$B$2,$B$3,"Dir=H","Per=Y","Days=A","Dts=S","Sort=R","cols=8;rows=10")</f>
        <v>43830</v>
      </c>
      <c r="D885" s="2">
        <v>43465</v>
      </c>
      <c r="E885" s="2">
        <v>43100</v>
      </c>
      <c r="F885" s="2">
        <v>42735</v>
      </c>
      <c r="G885" s="2">
        <v>42369</v>
      </c>
      <c r="H885" s="2">
        <v>42004</v>
      </c>
      <c r="I885" s="2">
        <v>41639</v>
      </c>
      <c r="J885" s="2">
        <v>41274</v>
      </c>
    </row>
    <row r="886" spans="1:10" x14ac:dyDescent="0.25">
      <c r="A886" t="str">
        <f>_xll.BFieldInfo($B$886)</f>
        <v>#N/A Requesting Data...</v>
      </c>
      <c r="B886" t="s">
        <v>106</v>
      </c>
      <c r="C886">
        <v>1902.357</v>
      </c>
      <c r="D886">
        <v>1884.0930000000001</v>
      </c>
      <c r="E886">
        <v>1850.115</v>
      </c>
      <c r="F886">
        <v>1708.82</v>
      </c>
      <c r="G886">
        <v>1669.7929999999999</v>
      </c>
      <c r="H886">
        <v>1752.5619999999999</v>
      </c>
      <c r="I886">
        <v>1985.223</v>
      </c>
      <c r="J886">
        <v>1973.6410000000001</v>
      </c>
    </row>
    <row r="887" spans="1:10" x14ac:dyDescent="0.25">
      <c r="A887" t="str">
        <f>_xll.BFieldInfo($B$887)</f>
        <v>#N/A Requesting Data...</v>
      </c>
      <c r="B887" t="s">
        <v>107</v>
      </c>
      <c r="C887">
        <v>2220.5889999999999</v>
      </c>
      <c r="D887">
        <v>2224.9499999999998</v>
      </c>
      <c r="E887">
        <v>2201.5810000000001</v>
      </c>
      <c r="F887">
        <v>2160.2739999999999</v>
      </c>
      <c r="G887">
        <v>2138.5459999999998</v>
      </c>
      <c r="H887">
        <v>2212.1849999999999</v>
      </c>
      <c r="I887">
        <v>2416.6089999999999</v>
      </c>
      <c r="J887">
        <v>2436.0450000000001</v>
      </c>
    </row>
    <row r="888" spans="1:10" x14ac:dyDescent="0.25">
      <c r="A888" t="str">
        <f>_xll.BFieldInfo($B$888)</f>
        <v>#N/A Requesting Data...</v>
      </c>
      <c r="B888" t="s">
        <v>108</v>
      </c>
      <c r="C888">
        <v>5.8498000000000001</v>
      </c>
      <c r="D888">
        <v>6.0064000000000002</v>
      </c>
      <c r="E888">
        <v>5.8438999999999997</v>
      </c>
      <c r="F888">
        <v>6.1310000000000002</v>
      </c>
      <c r="G888">
        <v>6.9488000000000003</v>
      </c>
      <c r="H888">
        <v>6.6356000000000002</v>
      </c>
      <c r="I888">
        <v>5.8208000000000002</v>
      </c>
      <c r="J888">
        <v>5.8681999999999999</v>
      </c>
    </row>
    <row r="889" spans="1:10" x14ac:dyDescent="0.25">
      <c r="A889" t="str">
        <f>_xll.BFieldInfo($B$889)</f>
        <v>#N/A Requesting Data...</v>
      </c>
      <c r="B889" t="s">
        <v>109</v>
      </c>
      <c r="C889">
        <v>593.32000000000005</v>
      </c>
      <c r="D889">
        <v>597.62</v>
      </c>
      <c r="E889">
        <v>575.29600000000005</v>
      </c>
      <c r="F889">
        <v>602.02499999999998</v>
      </c>
      <c r="G889">
        <v>599.96400000000006</v>
      </c>
      <c r="H889">
        <v>582.76900000000001</v>
      </c>
      <c r="I889">
        <v>577.81399999999996</v>
      </c>
      <c r="J889">
        <v>579.41200000000003</v>
      </c>
    </row>
    <row r="890" spans="1:10" x14ac:dyDescent="0.25">
      <c r="A890" t="str">
        <f>_xll.BFieldInfo($B$890)</f>
        <v>#N/A Requesting Data...</v>
      </c>
      <c r="B890" t="s">
        <v>110</v>
      </c>
      <c r="C890">
        <v>31.7058</v>
      </c>
      <c r="D890">
        <v>48.1935</v>
      </c>
      <c r="E890">
        <v>107.199</v>
      </c>
      <c r="F890">
        <v>102.4746</v>
      </c>
      <c r="G890">
        <v>-5.5663</v>
      </c>
      <c r="H890">
        <v>-148.7225</v>
      </c>
      <c r="I890">
        <v>62.491999999999997</v>
      </c>
      <c r="J890">
        <v>-257.44420000000002</v>
      </c>
    </row>
    <row r="891" spans="1:10" x14ac:dyDescent="0.25">
      <c r="A891" t="str">
        <f>_xll.BFieldInfo($B$891)</f>
        <v>#N/A Requesting Data...</v>
      </c>
      <c r="B891" t="s">
        <v>111</v>
      </c>
      <c r="C891">
        <v>-37.125</v>
      </c>
      <c r="D891">
        <v>-37.125</v>
      </c>
      <c r="E891">
        <v>-37.125</v>
      </c>
      <c r="F891">
        <v>-34.031999999999996</v>
      </c>
      <c r="G891">
        <v>-30.797000000000001</v>
      </c>
      <c r="H891">
        <v>-30.797000000000001</v>
      </c>
      <c r="I891">
        <v>-27.716999999999999</v>
      </c>
      <c r="J891">
        <v>-27.446000000000002</v>
      </c>
    </row>
    <row r="892" spans="1:10" x14ac:dyDescent="0.25">
      <c r="A892" t="str">
        <f>_xll.BFieldInfo($B$892)</f>
        <v>#N/A Requesting Data...</v>
      </c>
      <c r="B892" t="s">
        <v>112</v>
      </c>
      <c r="C892">
        <v>66.069999999999993</v>
      </c>
      <c r="D892">
        <v>63.597000000000001</v>
      </c>
      <c r="E892">
        <v>60.478999999999999</v>
      </c>
      <c r="F892">
        <v>57.713000000000001</v>
      </c>
      <c r="G892">
        <v>57.014000000000003</v>
      </c>
      <c r="H892">
        <v>55.767000000000003</v>
      </c>
      <c r="I892">
        <v>53.661999999999999</v>
      </c>
      <c r="J892">
        <v>53.805</v>
      </c>
    </row>
    <row r="893" spans="1:10" x14ac:dyDescent="0.25">
      <c r="A893" t="str">
        <f>_xll.BFieldInfo($B$893)</f>
        <v>#N/A Requesting Data...</v>
      </c>
      <c r="B893" t="s">
        <v>113</v>
      </c>
      <c r="C893">
        <v>32.746000000000002</v>
      </c>
      <c r="D893">
        <v>49.7</v>
      </c>
      <c r="E893">
        <v>110.55</v>
      </c>
      <c r="F893">
        <v>105.678</v>
      </c>
      <c r="G893">
        <v>-5.7240000000000002</v>
      </c>
      <c r="H893">
        <v>-152.673</v>
      </c>
      <c r="I893">
        <v>64.302000000000007</v>
      </c>
      <c r="J893">
        <v>-282.58100000000002</v>
      </c>
    </row>
    <row r="894" spans="1:10" x14ac:dyDescent="0.25">
      <c r="A894" t="str">
        <f>_xll.BFieldInfo($B$894)</f>
        <v>#N/A Requesting Data...</v>
      </c>
      <c r="B894" t="s">
        <v>114</v>
      </c>
      <c r="C894">
        <v>141.01499999999999</v>
      </c>
      <c r="D894">
        <v>100.967</v>
      </c>
      <c r="E894">
        <v>68.578000000000003</v>
      </c>
      <c r="F894">
        <v>116.03700000000001</v>
      </c>
      <c r="G894">
        <v>136.215</v>
      </c>
      <c r="H894">
        <v>175.874</v>
      </c>
      <c r="I894">
        <v>186.78899999999999</v>
      </c>
      <c r="J894">
        <v>168.94200000000001</v>
      </c>
    </row>
    <row r="896" spans="1:10" x14ac:dyDescent="0.25">
      <c r="A896" t="s">
        <v>81</v>
      </c>
      <c r="B896" t="s">
        <v>105</v>
      </c>
      <c r="C896" s="2">
        <f>_xll.BDH($A$896,$B$897:$B$905,$B$2,$B$3,"Dir=H","Per=Y","Days=A","Dts=S","Sort=R","cols=8;rows=10")</f>
        <v>43830</v>
      </c>
      <c r="D896" s="2">
        <v>43465</v>
      </c>
      <c r="E896" s="2">
        <v>43100</v>
      </c>
      <c r="F896" s="2">
        <v>42735</v>
      </c>
      <c r="G896" s="2">
        <v>42369</v>
      </c>
      <c r="H896" s="2">
        <v>42004</v>
      </c>
      <c r="I896" s="2">
        <v>41639</v>
      </c>
      <c r="J896" s="2">
        <v>41274</v>
      </c>
    </row>
    <row r="897" spans="1:10" x14ac:dyDescent="0.25">
      <c r="A897" t="str">
        <f>_xll.BFieldInfo($B$897)</f>
        <v>#N/A Requesting Data...</v>
      </c>
      <c r="B897" t="s">
        <v>106</v>
      </c>
      <c r="C897">
        <v>666.14599999999996</v>
      </c>
      <c r="D897">
        <v>690.06799999999998</v>
      </c>
      <c r="E897">
        <v>619.23299999999995</v>
      </c>
      <c r="F897">
        <v>590.90599999999995</v>
      </c>
      <c r="G897">
        <v>557.51800000000003</v>
      </c>
      <c r="H897">
        <v>543.39400000000001</v>
      </c>
      <c r="I897">
        <v>567.17399999999998</v>
      </c>
      <c r="J897">
        <v>555.10199999999998</v>
      </c>
    </row>
    <row r="898" spans="1:10" x14ac:dyDescent="0.25">
      <c r="A898" t="str">
        <f>_xll.BFieldInfo($B$898)</f>
        <v>#N/A Requesting Data...</v>
      </c>
      <c r="B898" t="s">
        <v>107</v>
      </c>
      <c r="C898">
        <v>1342.992</v>
      </c>
      <c r="D898">
        <v>1454.4639999999999</v>
      </c>
      <c r="E898">
        <v>1413.01</v>
      </c>
      <c r="F898">
        <v>1397.0139999999999</v>
      </c>
      <c r="G898">
        <v>1404.787</v>
      </c>
      <c r="H898">
        <v>1325.0519999999999</v>
      </c>
      <c r="I898">
        <v>1296.77</v>
      </c>
      <c r="J898">
        <v>1266.31</v>
      </c>
    </row>
    <row r="899" spans="1:10" x14ac:dyDescent="0.25">
      <c r="A899" t="str">
        <f>_xll.BFieldInfo($B$899)</f>
        <v>#N/A Requesting Data...</v>
      </c>
      <c r="B899" t="s">
        <v>108</v>
      </c>
      <c r="C899">
        <v>75.656999999999996</v>
      </c>
      <c r="D899">
        <v>85.357100000000003</v>
      </c>
      <c r="E899">
        <v>98.029200000000003</v>
      </c>
      <c r="F899">
        <v>104.9889</v>
      </c>
      <c r="G899">
        <v>118.69450000000001</v>
      </c>
      <c r="H899">
        <v>108.3853</v>
      </c>
      <c r="I899">
        <v>95.996099999999998</v>
      </c>
      <c r="J899">
        <v>97.073899999999995</v>
      </c>
    </row>
    <row r="900" spans="1:10" x14ac:dyDescent="0.25">
      <c r="A900" t="str">
        <f>_xll.BFieldInfo($B$900)</f>
        <v>#N/A Requesting Data...</v>
      </c>
      <c r="B900" t="s">
        <v>109</v>
      </c>
      <c r="C900">
        <v>95.183999999999997</v>
      </c>
      <c r="D900">
        <v>175.81800000000001</v>
      </c>
      <c r="E900">
        <v>103.241</v>
      </c>
      <c r="F900">
        <v>91.155000000000001</v>
      </c>
      <c r="G900">
        <v>99.231999999999999</v>
      </c>
      <c r="H900">
        <v>103.815</v>
      </c>
      <c r="I900">
        <v>99.247</v>
      </c>
      <c r="J900">
        <v>94.843000000000004</v>
      </c>
    </row>
    <row r="901" spans="1:10" x14ac:dyDescent="0.25">
      <c r="A901" t="str">
        <f>_xll.BFieldInfo($B$901)</f>
        <v>#N/A Requesting Data...</v>
      </c>
      <c r="B901" t="s">
        <v>110</v>
      </c>
      <c r="C901">
        <v>37.33</v>
      </c>
      <c r="D901">
        <v>59.84</v>
      </c>
      <c r="E901">
        <v>31.76</v>
      </c>
      <c r="F901">
        <v>29.77</v>
      </c>
      <c r="G901">
        <v>28.11</v>
      </c>
      <c r="H901">
        <v>30.52</v>
      </c>
      <c r="I901">
        <v>27.36</v>
      </c>
      <c r="J901">
        <v>26.61</v>
      </c>
    </row>
    <row r="902" spans="1:10" x14ac:dyDescent="0.25">
      <c r="A902" t="str">
        <f>_xll.BFieldInfo($B$902)</f>
        <v>#N/A Requesting Data...</v>
      </c>
      <c r="B902" t="s">
        <v>111</v>
      </c>
      <c r="C902">
        <v>-41.316000000000003</v>
      </c>
      <c r="D902">
        <v>-43.956000000000003</v>
      </c>
      <c r="E902">
        <v>-39.963000000000001</v>
      </c>
      <c r="F902">
        <v>-39.954000000000001</v>
      </c>
      <c r="G902">
        <v>-39.96</v>
      </c>
      <c r="H902">
        <v>-39.96</v>
      </c>
      <c r="I902">
        <v>-41.95</v>
      </c>
      <c r="J902">
        <v>-41.96</v>
      </c>
    </row>
    <row r="903" spans="1:10" x14ac:dyDescent="0.25">
      <c r="A903" t="str">
        <f>_xll.BFieldInfo($B$903)</f>
        <v>#N/A Requesting Data...</v>
      </c>
      <c r="B903" t="s">
        <v>112</v>
      </c>
      <c r="C903">
        <v>0.13</v>
      </c>
      <c r="D903">
        <v>0.17299999999999999</v>
      </c>
      <c r="E903">
        <v>0.14899999999999999</v>
      </c>
      <c r="F903">
        <v>0.14099999999999999</v>
      </c>
      <c r="G903">
        <v>0.13900000000000001</v>
      </c>
      <c r="H903">
        <v>8.8999999999999996E-2</v>
      </c>
      <c r="I903">
        <v>9.4E-2</v>
      </c>
      <c r="J903">
        <v>0.14799999999999999</v>
      </c>
    </row>
    <row r="904" spans="1:10" x14ac:dyDescent="0.25">
      <c r="A904" t="str">
        <f>_xll.BFieldInfo($B$904)</f>
        <v>#N/A Requesting Data...</v>
      </c>
      <c r="B904" t="s">
        <v>113</v>
      </c>
      <c r="C904">
        <v>71.007999999999996</v>
      </c>
      <c r="D904">
        <v>119.6</v>
      </c>
      <c r="E904">
        <v>63.506999999999998</v>
      </c>
      <c r="F904">
        <v>59.524000000000001</v>
      </c>
      <c r="G904">
        <v>56.191000000000003</v>
      </c>
      <c r="H904">
        <v>61.765999999999998</v>
      </c>
      <c r="I904">
        <v>57.44</v>
      </c>
      <c r="J904">
        <v>55.866</v>
      </c>
    </row>
    <row r="905" spans="1:10" x14ac:dyDescent="0.25">
      <c r="A905" t="str">
        <f>_xll.BFieldInfo($B$905)</f>
        <v>#N/A Requesting Data...</v>
      </c>
      <c r="B905" t="s">
        <v>114</v>
      </c>
      <c r="C905">
        <v>36.021000000000001</v>
      </c>
      <c r="D905">
        <v>23.076000000000001</v>
      </c>
      <c r="E905">
        <v>50.137</v>
      </c>
      <c r="F905">
        <v>48.884</v>
      </c>
      <c r="G905">
        <v>61.084000000000003</v>
      </c>
      <c r="H905">
        <v>44.975000000000001</v>
      </c>
      <c r="I905">
        <v>49.805999999999997</v>
      </c>
      <c r="J905">
        <v>40.067999999999998</v>
      </c>
    </row>
    <row r="907" spans="1:10" x14ac:dyDescent="0.25">
      <c r="A907" t="s">
        <v>82</v>
      </c>
      <c r="B907" t="s">
        <v>105</v>
      </c>
      <c r="C907" s="2">
        <f>_xll.BDH($A$907,$B$908:$B$916,$B$2,$B$3,"Dir=H","Per=Y","Days=A","Dts=S","Sort=R","cols=8;rows=10")</f>
        <v>43830</v>
      </c>
      <c r="D907" s="2">
        <v>43465</v>
      </c>
      <c r="E907" s="2">
        <v>43100</v>
      </c>
      <c r="F907" s="2">
        <v>42735</v>
      </c>
      <c r="G907" s="2">
        <v>42369</v>
      </c>
      <c r="H907" s="2">
        <v>42004</v>
      </c>
      <c r="I907" s="2">
        <v>41639</v>
      </c>
      <c r="J907" s="2">
        <v>41274</v>
      </c>
    </row>
    <row r="908" spans="1:10" x14ac:dyDescent="0.25">
      <c r="A908" t="str">
        <f>_xll.BFieldInfo($B$908)</f>
        <v>#N/A Requesting Data...</v>
      </c>
      <c r="B908" t="s">
        <v>106</v>
      </c>
      <c r="C908">
        <v>374.75740000000002</v>
      </c>
      <c r="D908">
        <v>352.22050000000002</v>
      </c>
      <c r="E908">
        <v>295.14830000000001</v>
      </c>
      <c r="F908">
        <v>280.83449999999999</v>
      </c>
      <c r="G908">
        <v>267.66969999999998</v>
      </c>
      <c r="H908">
        <v>274.36180000000002</v>
      </c>
      <c r="I908">
        <v>247.94110000000001</v>
      </c>
      <c r="J908">
        <v>241.12819999999999</v>
      </c>
    </row>
    <row r="909" spans="1:10" x14ac:dyDescent="0.25">
      <c r="A909" t="str">
        <f>_xll.BFieldInfo($B$909)</f>
        <v>#N/A Requesting Data...</v>
      </c>
      <c r="B909" t="s">
        <v>107</v>
      </c>
      <c r="C909">
        <v>6472.7080999999998</v>
      </c>
      <c r="D909">
        <v>5449.4881999999998</v>
      </c>
      <c r="E909">
        <v>5115.7893000000004</v>
      </c>
      <c r="F909">
        <v>3966.2604999999999</v>
      </c>
      <c r="G909">
        <v>3717.8177999999998</v>
      </c>
      <c r="H909">
        <v>3705.5886</v>
      </c>
      <c r="I909">
        <v>3234.6786000000002</v>
      </c>
      <c r="J909">
        <v>2819.8154</v>
      </c>
    </row>
    <row r="910" spans="1:10" x14ac:dyDescent="0.25">
      <c r="A910" t="str">
        <f>_xll.BFieldInfo($B$910)</f>
        <v>#N/A Requesting Data...</v>
      </c>
      <c r="B910" t="s">
        <v>108</v>
      </c>
      <c r="C910">
        <v>34.667900000000003</v>
      </c>
      <c r="D910">
        <v>59.396000000000001</v>
      </c>
      <c r="E910">
        <v>57.931600000000003</v>
      </c>
      <c r="F910">
        <v>11.681100000000001</v>
      </c>
      <c r="G910">
        <v>28.467700000000001</v>
      </c>
      <c r="H910">
        <v>0.6391</v>
      </c>
      <c r="I910">
        <v>0.61660000000000004</v>
      </c>
      <c r="J910">
        <v>4.3802000000000003</v>
      </c>
    </row>
    <row r="911" spans="1:10" x14ac:dyDescent="0.25">
      <c r="A911" t="str">
        <f>_xll.BFieldInfo($B$911)</f>
        <v>#N/A Requesting Data...</v>
      </c>
      <c r="B911" t="s">
        <v>109</v>
      </c>
      <c r="C911">
        <v>271.1268</v>
      </c>
      <c r="D911">
        <v>251.0926</v>
      </c>
      <c r="E911">
        <v>218.35499999999999</v>
      </c>
      <c r="F911">
        <v>170.7176</v>
      </c>
      <c r="G911">
        <v>165.47219999999999</v>
      </c>
      <c r="H911">
        <v>157.88579999999999</v>
      </c>
      <c r="I911">
        <v>136.5361</v>
      </c>
      <c r="J911">
        <v>123.65949999999999</v>
      </c>
    </row>
    <row r="912" spans="1:10" x14ac:dyDescent="0.25">
      <c r="A912" t="str">
        <f>_xll.BFieldInfo($B$912)</f>
        <v>#N/A Requesting Data...</v>
      </c>
      <c r="B912" t="s">
        <v>110</v>
      </c>
      <c r="C912">
        <v>3</v>
      </c>
      <c r="D912">
        <v>3.04</v>
      </c>
      <c r="E912">
        <v>2.73</v>
      </c>
      <c r="F912">
        <v>1.3900000000000001</v>
      </c>
      <c r="G912">
        <v>0.14000000000000001</v>
      </c>
      <c r="H912">
        <v>1.56</v>
      </c>
      <c r="I912">
        <v>0.82</v>
      </c>
      <c r="J912">
        <v>1.52</v>
      </c>
    </row>
    <row r="913" spans="1:10" x14ac:dyDescent="0.25">
      <c r="A913" t="str">
        <f>_xll.BFieldInfo($B$913)</f>
        <v>#N/A Requesting Data...</v>
      </c>
      <c r="B913" t="s">
        <v>111</v>
      </c>
      <c r="C913">
        <v>-14.8597</v>
      </c>
      <c r="D913">
        <v>-13.0855</v>
      </c>
      <c r="E913">
        <v>-8.4918999999999993</v>
      </c>
      <c r="F913">
        <v>-8.9305000000000003</v>
      </c>
      <c r="G913">
        <v>-8.9458000000000002</v>
      </c>
      <c r="H913">
        <v>-8.6487999999999996</v>
      </c>
      <c r="I913">
        <v>-8.4060000000000006</v>
      </c>
      <c r="J913">
        <v>-15.045</v>
      </c>
    </row>
    <row r="914" spans="1:10" x14ac:dyDescent="0.25">
      <c r="A914" t="str">
        <f>_xll.BFieldInfo($B$914)</f>
        <v>#N/A Requesting Data...</v>
      </c>
      <c r="B914" t="s">
        <v>112</v>
      </c>
      <c r="C914">
        <v>26.056899999999999</v>
      </c>
      <c r="D914">
        <v>21.008700000000001</v>
      </c>
      <c r="E914">
        <v>18.544</v>
      </c>
      <c r="F914">
        <v>16.7456</v>
      </c>
      <c r="G914">
        <v>15.6318</v>
      </c>
      <c r="H914">
        <v>13.6183</v>
      </c>
      <c r="I914">
        <v>12.1004</v>
      </c>
      <c r="J914">
        <v>10.436</v>
      </c>
    </row>
    <row r="915" spans="1:10" x14ac:dyDescent="0.25">
      <c r="A915" t="str">
        <f>_xll.BFieldInfo($B$915)</f>
        <v>#N/A Requesting Data...</v>
      </c>
      <c r="B915" t="s">
        <v>113</v>
      </c>
      <c r="C915">
        <v>44.653599999999997</v>
      </c>
      <c r="D915">
        <v>44.603200000000001</v>
      </c>
      <c r="E915">
        <v>39.184899999999999</v>
      </c>
      <c r="F915">
        <v>20.752500000000001</v>
      </c>
      <c r="G915">
        <v>2.0752000000000002</v>
      </c>
      <c r="H915">
        <v>23.5213</v>
      </c>
      <c r="I915">
        <v>11.6562</v>
      </c>
      <c r="J915">
        <v>22.004300000000001</v>
      </c>
    </row>
    <row r="916" spans="1:10" x14ac:dyDescent="0.25">
      <c r="A916" t="str">
        <f>_xll.BFieldInfo($B$916)</f>
        <v>#N/A Requesting Data...</v>
      </c>
      <c r="B916" t="s">
        <v>114</v>
      </c>
      <c r="C916">
        <v>42.859099999999998</v>
      </c>
      <c r="D916">
        <v>-34.007899999999999</v>
      </c>
      <c r="E916">
        <v>86.359800000000007</v>
      </c>
      <c r="F916">
        <v>-38.064100000000003</v>
      </c>
      <c r="G916">
        <v>58.204500000000003</v>
      </c>
      <c r="H916">
        <v>30.154499999999999</v>
      </c>
      <c r="I916">
        <v>58.474200000000003</v>
      </c>
      <c r="J916">
        <v>60.121299999999998</v>
      </c>
    </row>
    <row r="918" spans="1:10" x14ac:dyDescent="0.25">
      <c r="A918" t="s">
        <v>83</v>
      </c>
      <c r="B918" t="s">
        <v>105</v>
      </c>
      <c r="C918" s="2">
        <f>_xll.BDH($A$918,$B$919:$B$927,$B$2,$B$3,"Dir=H","Per=Y","Days=A","Dts=S","Sort=R","cols=8;rows=10")</f>
        <v>43921</v>
      </c>
      <c r="D918" s="2">
        <v>43555</v>
      </c>
      <c r="E918" s="2">
        <v>43190</v>
      </c>
      <c r="F918" s="2">
        <v>42825</v>
      </c>
      <c r="G918" s="2">
        <v>42460</v>
      </c>
      <c r="H918" s="2">
        <v>42094</v>
      </c>
      <c r="I918" s="2">
        <v>41729</v>
      </c>
      <c r="J918" s="2">
        <v>41364</v>
      </c>
    </row>
    <row r="919" spans="1:10" x14ac:dyDescent="0.25">
      <c r="A919" t="str">
        <f>_xll.BFieldInfo($B$919)</f>
        <v>#N/A Requesting Data...</v>
      </c>
      <c r="B919" t="s">
        <v>106</v>
      </c>
      <c r="C919">
        <v>75.764600000000002</v>
      </c>
      <c r="D919">
        <v>97.1661</v>
      </c>
      <c r="E919">
        <v>105.2938</v>
      </c>
      <c r="F919" t="s">
        <v>115</v>
      </c>
      <c r="G919" t="s">
        <v>115</v>
      </c>
      <c r="H919" t="s">
        <v>115</v>
      </c>
      <c r="I919" t="s">
        <v>115</v>
      </c>
      <c r="J919" t="s">
        <v>115</v>
      </c>
    </row>
    <row r="920" spans="1:10" x14ac:dyDescent="0.25">
      <c r="A920" t="str">
        <f>_xll.BFieldInfo($B$920)</f>
        <v>#N/A Requesting Data...</v>
      </c>
      <c r="B920" t="s">
        <v>107</v>
      </c>
      <c r="C920">
        <v>1191.3127999999999</v>
      </c>
      <c r="D920">
        <v>1339.7836</v>
      </c>
      <c r="E920">
        <v>1371.9001000000001</v>
      </c>
      <c r="F920" t="s">
        <v>115</v>
      </c>
      <c r="G920" t="s">
        <v>115</v>
      </c>
      <c r="H920" t="s">
        <v>115</v>
      </c>
      <c r="I920" t="s">
        <v>115</v>
      </c>
      <c r="J920" t="s">
        <v>115</v>
      </c>
    </row>
    <row r="921" spans="1:10" x14ac:dyDescent="0.25">
      <c r="A921" t="str">
        <f>_xll.BFieldInfo($B$921)</f>
        <v>#N/A Requesting Data...</v>
      </c>
      <c r="B921" t="s">
        <v>108</v>
      </c>
      <c r="C921">
        <v>933.50350000000003</v>
      </c>
      <c r="D921">
        <v>771.13499999999999</v>
      </c>
      <c r="E921">
        <v>689.40200000000004</v>
      </c>
      <c r="F921" t="s">
        <v>115</v>
      </c>
      <c r="G921" t="s">
        <v>115</v>
      </c>
      <c r="H921" t="s">
        <v>115</v>
      </c>
      <c r="I921" t="s">
        <v>115</v>
      </c>
      <c r="J921" t="s">
        <v>115</v>
      </c>
    </row>
    <row r="922" spans="1:10" x14ac:dyDescent="0.25">
      <c r="A922" t="str">
        <f>_xll.BFieldInfo($B$922)</f>
        <v>#N/A Requesting Data...</v>
      </c>
      <c r="B922" t="s">
        <v>109</v>
      </c>
      <c r="C922">
        <v>460.95690000000002</v>
      </c>
      <c r="D922">
        <v>473.5831</v>
      </c>
      <c r="E922">
        <v>478.67230000000001</v>
      </c>
      <c r="F922" t="s">
        <v>115</v>
      </c>
      <c r="G922" t="s">
        <v>115</v>
      </c>
      <c r="H922" t="s">
        <v>115</v>
      </c>
      <c r="I922" t="s">
        <v>115</v>
      </c>
      <c r="J922" t="s">
        <v>115</v>
      </c>
    </row>
    <row r="923" spans="1:10" x14ac:dyDescent="0.25">
      <c r="A923" t="str">
        <f>_xll.BFieldInfo($B$923)</f>
        <v>#N/A Requesting Data...</v>
      </c>
      <c r="B923" t="s">
        <v>110</v>
      </c>
      <c r="C923" t="s">
        <v>115</v>
      </c>
      <c r="D923" t="s">
        <v>115</v>
      </c>
      <c r="E923" t="s">
        <v>115</v>
      </c>
      <c r="F923" t="s">
        <v>115</v>
      </c>
      <c r="G923" t="s">
        <v>115</v>
      </c>
      <c r="H923" t="s">
        <v>115</v>
      </c>
      <c r="I923" t="s">
        <v>115</v>
      </c>
      <c r="J923" t="s">
        <v>115</v>
      </c>
    </row>
    <row r="924" spans="1:10" x14ac:dyDescent="0.25">
      <c r="A924" t="str">
        <f>_xll.BFieldInfo($B$924)</f>
        <v>#N/A Requesting Data...</v>
      </c>
      <c r="B924" t="s">
        <v>111</v>
      </c>
      <c r="C924">
        <v>-5.3135000000000003</v>
      </c>
      <c r="D924">
        <v>-4.4508000000000001</v>
      </c>
      <c r="E924">
        <v>-3.9832000000000001</v>
      </c>
      <c r="F924" t="s">
        <v>115</v>
      </c>
      <c r="G924" t="s">
        <v>115</v>
      </c>
      <c r="H924" t="s">
        <v>115</v>
      </c>
      <c r="I924" t="s">
        <v>115</v>
      </c>
      <c r="J924" t="s">
        <v>115</v>
      </c>
    </row>
    <row r="925" spans="1:10" x14ac:dyDescent="0.25">
      <c r="A925" t="str">
        <f>_xll.BFieldInfo($B$925)</f>
        <v>#N/A Requesting Data...</v>
      </c>
      <c r="B925" t="s">
        <v>112</v>
      </c>
      <c r="C925">
        <v>124.5384</v>
      </c>
      <c r="D925">
        <v>120.56780000000001</v>
      </c>
      <c r="E925">
        <v>98.494699999999995</v>
      </c>
      <c r="F925" t="s">
        <v>115</v>
      </c>
      <c r="G925" t="s">
        <v>115</v>
      </c>
      <c r="H925" t="s">
        <v>115</v>
      </c>
      <c r="I925" t="s">
        <v>115</v>
      </c>
      <c r="J925" t="s">
        <v>115</v>
      </c>
    </row>
    <row r="926" spans="1:10" x14ac:dyDescent="0.25">
      <c r="A926" t="str">
        <f>_xll.BFieldInfo($B$926)</f>
        <v>#N/A Requesting Data...</v>
      </c>
      <c r="B926" t="s">
        <v>113</v>
      </c>
      <c r="C926">
        <v>-3.8727</v>
      </c>
      <c r="D926">
        <v>2.6949999999999998</v>
      </c>
      <c r="E926">
        <v>17.8126</v>
      </c>
      <c r="F926" t="s">
        <v>115</v>
      </c>
      <c r="G926" t="s">
        <v>115</v>
      </c>
      <c r="H926" t="s">
        <v>115</v>
      </c>
      <c r="I926" t="s">
        <v>115</v>
      </c>
      <c r="J926" t="s">
        <v>115</v>
      </c>
    </row>
    <row r="927" spans="1:10" x14ac:dyDescent="0.25">
      <c r="A927" t="str">
        <f>_xll.BFieldInfo($B$927)</f>
        <v>#N/A Requesting Data...</v>
      </c>
      <c r="B927" t="s">
        <v>114</v>
      </c>
      <c r="C927">
        <v>207.51830000000001</v>
      </c>
      <c r="D927">
        <v>131.1277</v>
      </c>
      <c r="E927">
        <v>96.531999999999996</v>
      </c>
      <c r="F927" t="s">
        <v>115</v>
      </c>
      <c r="G927" t="s">
        <v>115</v>
      </c>
      <c r="H927" t="s">
        <v>115</v>
      </c>
      <c r="I927" t="s">
        <v>115</v>
      </c>
      <c r="J927" t="s">
        <v>115</v>
      </c>
    </row>
    <row r="929" spans="1:10" x14ac:dyDescent="0.25">
      <c r="A929" t="s">
        <v>84</v>
      </c>
      <c r="B929" t="s">
        <v>105</v>
      </c>
      <c r="C929" s="2">
        <f>_xll.BDH($A$929,$B$930:$B$938,$B$2,$B$3,"Dir=H","Per=Y","Days=A","Dts=S","Sort=R","cols=8;rows=10")</f>
        <v>43830</v>
      </c>
      <c r="D929" s="2">
        <v>43465</v>
      </c>
      <c r="E929" s="2">
        <v>43100</v>
      </c>
      <c r="F929" s="2">
        <v>42735</v>
      </c>
      <c r="G929" s="2">
        <v>42369</v>
      </c>
      <c r="H929" s="2">
        <v>42004</v>
      </c>
      <c r="I929" s="2">
        <v>41639</v>
      </c>
      <c r="J929" s="2">
        <v>41274</v>
      </c>
    </row>
    <row r="930" spans="1:10" x14ac:dyDescent="0.25">
      <c r="A930" t="str">
        <f>_xll.BFieldInfo($B$930)</f>
        <v>#N/A Requesting Data...</v>
      </c>
      <c r="B930" t="s">
        <v>106</v>
      </c>
      <c r="C930">
        <v>195.94800000000001</v>
      </c>
      <c r="D930">
        <v>198.292</v>
      </c>
      <c r="E930">
        <v>201.548</v>
      </c>
      <c r="F930">
        <v>176.345</v>
      </c>
      <c r="G930">
        <v>162.20500000000001</v>
      </c>
      <c r="H930">
        <v>159.76900000000001</v>
      </c>
      <c r="I930">
        <v>137.852</v>
      </c>
      <c r="J930">
        <v>115.824</v>
      </c>
    </row>
    <row r="931" spans="1:10" x14ac:dyDescent="0.25">
      <c r="A931" t="str">
        <f>_xll.BFieldInfo($B$931)</f>
        <v>#N/A Requesting Data...</v>
      </c>
      <c r="B931" t="s">
        <v>107</v>
      </c>
      <c r="C931">
        <v>391.71</v>
      </c>
      <c r="D931">
        <v>380.26600000000002</v>
      </c>
      <c r="E931">
        <v>389.78899999999999</v>
      </c>
      <c r="F931">
        <v>344.90800000000002</v>
      </c>
      <c r="G931">
        <v>255.642</v>
      </c>
      <c r="H931">
        <v>245.91300000000001</v>
      </c>
      <c r="I931">
        <v>227.833</v>
      </c>
      <c r="J931">
        <v>200.78</v>
      </c>
    </row>
    <row r="932" spans="1:10" x14ac:dyDescent="0.25">
      <c r="A932" t="str">
        <f>_xll.BFieldInfo($B$932)</f>
        <v>#N/A Requesting Data...</v>
      </c>
      <c r="B932" t="s">
        <v>108</v>
      </c>
      <c r="C932">
        <v>43.522799999999997</v>
      </c>
      <c r="D932">
        <v>41.340499999999999</v>
      </c>
      <c r="E932">
        <v>33.671900000000001</v>
      </c>
      <c r="F932">
        <v>39.936500000000002</v>
      </c>
      <c r="G932">
        <v>13.5853</v>
      </c>
      <c r="H932">
        <v>12.8748</v>
      </c>
      <c r="I932">
        <v>23.139299999999999</v>
      </c>
      <c r="J932">
        <v>36.796300000000002</v>
      </c>
    </row>
    <row r="933" spans="1:10" x14ac:dyDescent="0.25">
      <c r="A933" t="str">
        <f>_xll.BFieldInfo($B$933)</f>
        <v>#N/A Requesting Data...</v>
      </c>
      <c r="B933" t="s">
        <v>109</v>
      </c>
      <c r="C933">
        <v>371.60599999999999</v>
      </c>
      <c r="D933">
        <v>436.35599999999999</v>
      </c>
      <c r="E933">
        <v>443.37</v>
      </c>
      <c r="F933">
        <v>332.43700000000001</v>
      </c>
      <c r="G933">
        <v>282.32100000000003</v>
      </c>
      <c r="H933">
        <v>287.89499999999998</v>
      </c>
      <c r="I933">
        <v>249.62899999999999</v>
      </c>
      <c r="J933">
        <v>214.40100000000001</v>
      </c>
    </row>
    <row r="934" spans="1:10" x14ac:dyDescent="0.25">
      <c r="A934" t="str">
        <f>_xll.BFieldInfo($B$934)</f>
        <v>#N/A Requesting Data...</v>
      </c>
      <c r="B934" t="s">
        <v>110</v>
      </c>
      <c r="C934">
        <v>1.55</v>
      </c>
      <c r="D934">
        <v>1.5899999999999999</v>
      </c>
      <c r="E934">
        <v>4.5600000000000005</v>
      </c>
      <c r="F934">
        <v>3.5310000000000001</v>
      </c>
      <c r="G934">
        <v>2.2130000000000001</v>
      </c>
      <c r="H934">
        <v>3.407</v>
      </c>
      <c r="I934">
        <v>2.1280000000000001</v>
      </c>
      <c r="J934">
        <v>0.754</v>
      </c>
    </row>
    <row r="935" spans="1:10" x14ac:dyDescent="0.25">
      <c r="A935" t="str">
        <f>_xll.BFieldInfo($B$935)</f>
        <v>#N/A Requesting Data...</v>
      </c>
      <c r="B935" t="s">
        <v>111</v>
      </c>
      <c r="C935">
        <v>-9.3119999999999994</v>
      </c>
      <c r="D935">
        <v>-11.63</v>
      </c>
      <c r="E935">
        <v>-9.2940000000000005</v>
      </c>
      <c r="F935">
        <v>-8.5120000000000005</v>
      </c>
      <c r="G935">
        <v>-8.4930000000000003</v>
      </c>
      <c r="H935">
        <v>-6.1609999999999996</v>
      </c>
      <c r="I935">
        <v>-2.9769999999999999</v>
      </c>
      <c r="J935">
        <v>-3.0350000000000001</v>
      </c>
    </row>
    <row r="936" spans="1:10" x14ac:dyDescent="0.25">
      <c r="A936" t="str">
        <f>_xll.BFieldInfo($B$936)</f>
        <v>#N/A Requesting Data...</v>
      </c>
      <c r="B936" t="s">
        <v>112</v>
      </c>
      <c r="C936">
        <v>20.035</v>
      </c>
      <c r="D936">
        <v>24.195</v>
      </c>
      <c r="E936">
        <v>12.465</v>
      </c>
      <c r="F936">
        <v>11.226000000000001</v>
      </c>
      <c r="G936">
        <v>10.23</v>
      </c>
      <c r="H936">
        <v>10.11</v>
      </c>
      <c r="I936">
        <v>10.942</v>
      </c>
      <c r="J936">
        <v>12.681000000000001</v>
      </c>
    </row>
    <row r="937" spans="1:10" x14ac:dyDescent="0.25">
      <c r="A937" t="str">
        <f>_xll.BFieldInfo($B$937)</f>
        <v>#N/A Requesting Data...</v>
      </c>
      <c r="B937" t="s">
        <v>113</v>
      </c>
      <c r="C937">
        <v>12.026999999999999</v>
      </c>
      <c r="D937">
        <v>12.347</v>
      </c>
      <c r="E937">
        <v>35.335999999999999</v>
      </c>
      <c r="F937">
        <v>27.335999999999999</v>
      </c>
      <c r="G937">
        <v>17.106000000000002</v>
      </c>
      <c r="H937">
        <v>26.277000000000001</v>
      </c>
      <c r="I937">
        <v>16.094000000000001</v>
      </c>
      <c r="J937">
        <v>5.68</v>
      </c>
    </row>
    <row r="938" spans="1:10" x14ac:dyDescent="0.25">
      <c r="A938" t="str">
        <f>_xll.BFieldInfo($B$938)</f>
        <v>#N/A Requesting Data...</v>
      </c>
      <c r="B938" t="s">
        <v>114</v>
      </c>
      <c r="C938">
        <v>46.896000000000001</v>
      </c>
      <c r="D938">
        <v>26.251000000000001</v>
      </c>
      <c r="E938">
        <v>37.106000000000002</v>
      </c>
      <c r="F938">
        <v>32.542999999999999</v>
      </c>
      <c r="G938">
        <v>34.927</v>
      </c>
      <c r="H938">
        <v>29.326000000000001</v>
      </c>
      <c r="I938">
        <v>15.791</v>
      </c>
      <c r="J938">
        <v>20.509</v>
      </c>
    </row>
    <row r="940" spans="1:10" x14ac:dyDescent="0.25">
      <c r="A940" t="s">
        <v>85</v>
      </c>
      <c r="B940" t="s">
        <v>105</v>
      </c>
      <c r="C940" s="2">
        <f>_xll.BDH($A$940,$B$941:$B$949,$B$2,$B$3,"Dir=H","Per=Y","Days=A","Dts=S","Sort=R","cols=8;rows=10")</f>
        <v>43830</v>
      </c>
      <c r="D940" s="2">
        <v>43465</v>
      </c>
      <c r="E940" s="2">
        <v>43100</v>
      </c>
      <c r="F940" s="2">
        <v>42735</v>
      </c>
      <c r="G940" s="2">
        <v>42369</v>
      </c>
      <c r="H940" s="2">
        <v>42004</v>
      </c>
      <c r="I940" s="2">
        <v>41639</v>
      </c>
      <c r="J940" s="2">
        <v>41274</v>
      </c>
    </row>
    <row r="941" spans="1:10" x14ac:dyDescent="0.25">
      <c r="A941" t="str">
        <f>_xll.BFieldInfo($B$941)</f>
        <v>#N/A Requesting Data...</v>
      </c>
      <c r="B941" t="s">
        <v>106</v>
      </c>
      <c r="C941">
        <v>286.37200000000001</v>
      </c>
      <c r="D941">
        <v>257.29399999999998</v>
      </c>
      <c r="E941">
        <v>240.03399999999999</v>
      </c>
      <c r="F941">
        <v>229.77500000000001</v>
      </c>
      <c r="G941">
        <v>220.12299999999999</v>
      </c>
      <c r="H941">
        <v>196.42</v>
      </c>
      <c r="I941">
        <v>179.065</v>
      </c>
      <c r="J941">
        <v>166.21899999999999</v>
      </c>
    </row>
    <row r="942" spans="1:10" x14ac:dyDescent="0.25">
      <c r="A942" t="str">
        <f>_xll.BFieldInfo($B$942)</f>
        <v>#N/A Requesting Data...</v>
      </c>
      <c r="B942" t="s">
        <v>107</v>
      </c>
      <c r="C942">
        <v>414.65</v>
      </c>
      <c r="D942">
        <v>365.589</v>
      </c>
      <c r="E942">
        <v>338.75400000000002</v>
      </c>
      <c r="F942">
        <v>335.81200000000001</v>
      </c>
      <c r="G942">
        <v>317.52300000000002</v>
      </c>
      <c r="H942">
        <v>278.46800000000002</v>
      </c>
      <c r="I942">
        <v>256.47199999999998</v>
      </c>
      <c r="J942">
        <v>246.089</v>
      </c>
    </row>
    <row r="943" spans="1:10" x14ac:dyDescent="0.25">
      <c r="A943" t="str">
        <f>_xll.BFieldInfo($B$943)</f>
        <v>#N/A Requesting Data...</v>
      </c>
      <c r="B943" t="s">
        <v>108</v>
      </c>
      <c r="C943">
        <v>4.7923999999999998</v>
      </c>
      <c r="D943">
        <v>1.4E-2</v>
      </c>
      <c r="E943">
        <v>4.6699999999999998E-2</v>
      </c>
      <c r="F943">
        <v>0.18759999999999999</v>
      </c>
      <c r="G943">
        <v>0.253</v>
      </c>
      <c r="H943">
        <v>1.3145</v>
      </c>
      <c r="I943">
        <v>2.3521999999999998</v>
      </c>
      <c r="J943">
        <v>6.5582000000000003</v>
      </c>
    </row>
    <row r="944" spans="1:10" x14ac:dyDescent="0.25">
      <c r="A944" t="str">
        <f>_xll.BFieldInfo($B$944)</f>
        <v>#N/A Requesting Data...</v>
      </c>
      <c r="B944" t="s">
        <v>109</v>
      </c>
      <c r="C944">
        <v>404.32799999999997</v>
      </c>
      <c r="D944">
        <v>377.60899999999998</v>
      </c>
      <c r="E944">
        <v>367.00299999999999</v>
      </c>
      <c r="F944">
        <v>351.85199999999998</v>
      </c>
      <c r="G944">
        <v>327.69799999999998</v>
      </c>
      <c r="H944">
        <v>290.80399999999997</v>
      </c>
      <c r="I944">
        <v>261.63499999999999</v>
      </c>
      <c r="J944">
        <v>253.626</v>
      </c>
    </row>
    <row r="945" spans="1:10" x14ac:dyDescent="0.25">
      <c r="A945" t="str">
        <f>_xll.BFieldInfo($B$945)</f>
        <v>#N/A Requesting Data...</v>
      </c>
      <c r="B945" t="s">
        <v>110</v>
      </c>
      <c r="C945">
        <v>3.032</v>
      </c>
      <c r="D945">
        <v>1.9470000000000001</v>
      </c>
      <c r="E945">
        <v>2.4779999999999998</v>
      </c>
      <c r="F945">
        <v>1.6419999999999999</v>
      </c>
      <c r="G945">
        <v>1.913</v>
      </c>
      <c r="H945">
        <v>1.8919999999999999</v>
      </c>
      <c r="I945">
        <v>1.742</v>
      </c>
      <c r="J945">
        <v>1.4450000000000001</v>
      </c>
    </row>
    <row r="946" spans="1:10" x14ac:dyDescent="0.25">
      <c r="A946" t="str">
        <f>_xll.BFieldInfo($B$946)</f>
        <v>#N/A Requesting Data...</v>
      </c>
      <c r="B946" t="s">
        <v>111</v>
      </c>
      <c r="C946">
        <v>-13.419</v>
      </c>
      <c r="D946">
        <v>-14.882</v>
      </c>
      <c r="E946">
        <v>-11.949</v>
      </c>
      <c r="F946">
        <v>-11.32</v>
      </c>
      <c r="G946">
        <v>-11.170999999999999</v>
      </c>
      <c r="H946">
        <v>-9.2650000000000006</v>
      </c>
      <c r="I946">
        <v>-7.665</v>
      </c>
      <c r="J946">
        <v>-7.1619999999999999</v>
      </c>
    </row>
    <row r="947" spans="1:10" x14ac:dyDescent="0.25">
      <c r="A947" t="str">
        <f>_xll.BFieldInfo($B$947)</f>
        <v>#N/A Requesting Data...</v>
      </c>
      <c r="B947" t="s">
        <v>112</v>
      </c>
      <c r="C947">
        <v>16.398</v>
      </c>
      <c r="D947">
        <v>12.964</v>
      </c>
      <c r="E947">
        <v>13.339</v>
      </c>
      <c r="F947">
        <v>13.125</v>
      </c>
      <c r="G947">
        <v>11.899000000000001</v>
      </c>
      <c r="H947">
        <v>10.316000000000001</v>
      </c>
      <c r="I947">
        <v>9.0359999999999996</v>
      </c>
      <c r="J947">
        <v>10.09</v>
      </c>
    </row>
    <row r="948" spans="1:10" x14ac:dyDescent="0.25">
      <c r="A948" t="str">
        <f>_xll.BFieldInfo($B$948)</f>
        <v>#N/A Requesting Data...</v>
      </c>
      <c r="B948" t="s">
        <v>113</v>
      </c>
      <c r="C948">
        <v>40.328000000000003</v>
      </c>
      <c r="D948">
        <v>25.875</v>
      </c>
      <c r="E948">
        <v>32.902000000000001</v>
      </c>
      <c r="F948">
        <v>21.774999999999999</v>
      </c>
      <c r="G948">
        <v>25.334</v>
      </c>
      <c r="H948">
        <v>25.036000000000001</v>
      </c>
      <c r="I948">
        <v>23.085999999999999</v>
      </c>
      <c r="J948">
        <v>19.18</v>
      </c>
    </row>
    <row r="949" spans="1:10" x14ac:dyDescent="0.25">
      <c r="A949" t="str">
        <f>_xll.BFieldInfo($B$949)</f>
        <v>#N/A Requesting Data...</v>
      </c>
      <c r="B949" t="s">
        <v>114</v>
      </c>
      <c r="C949">
        <v>57.204000000000001</v>
      </c>
      <c r="D949">
        <v>41.021999999999998</v>
      </c>
      <c r="E949">
        <v>38.462000000000003</v>
      </c>
      <c r="F949">
        <v>28.213999999999999</v>
      </c>
      <c r="G949">
        <v>32.146000000000001</v>
      </c>
      <c r="H949">
        <v>33.146000000000001</v>
      </c>
      <c r="I949">
        <v>39.113999999999997</v>
      </c>
      <c r="J949">
        <v>34.317</v>
      </c>
    </row>
    <row r="951" spans="1:10" x14ac:dyDescent="0.25">
      <c r="A951" t="s">
        <v>86</v>
      </c>
      <c r="B951" t="s">
        <v>105</v>
      </c>
      <c r="C951" s="2">
        <f>_xll.BDH($A$951,$B$952:$B$960,$B$2,$B$3,"Dir=H","Per=Y","Days=A","Dts=S","Sort=R","cols=8;rows=10")</f>
        <v>43830</v>
      </c>
      <c r="D951" s="2">
        <v>43465</v>
      </c>
      <c r="E951" s="2">
        <v>43100</v>
      </c>
      <c r="F951" s="2">
        <v>42735</v>
      </c>
      <c r="G951" s="2">
        <v>42369</v>
      </c>
      <c r="H951" s="2">
        <v>42004</v>
      </c>
      <c r="I951" s="2">
        <v>41639</v>
      </c>
      <c r="J951" s="2">
        <v>41274</v>
      </c>
    </row>
    <row r="952" spans="1:10" x14ac:dyDescent="0.25">
      <c r="A952" t="str">
        <f>_xll.BFieldInfo($B$952)</f>
        <v>#N/A Requesting Data...</v>
      </c>
      <c r="B952" t="s">
        <v>106</v>
      </c>
      <c r="C952">
        <v>706.9</v>
      </c>
      <c r="D952">
        <v>716.9</v>
      </c>
      <c r="E952">
        <v>730.9</v>
      </c>
      <c r="F952">
        <v>737.1</v>
      </c>
      <c r="G952">
        <v>740.4</v>
      </c>
      <c r="H952">
        <v>752.3</v>
      </c>
      <c r="I952">
        <v>734.8</v>
      </c>
      <c r="J952">
        <v>968.8</v>
      </c>
    </row>
    <row r="953" spans="1:10" x14ac:dyDescent="0.25">
      <c r="A953" t="str">
        <f>_xll.BFieldInfo($B$953)</f>
        <v>#N/A Requesting Data...</v>
      </c>
      <c r="B953" t="s">
        <v>107</v>
      </c>
      <c r="C953">
        <v>1431.9</v>
      </c>
      <c r="D953">
        <v>1374.1</v>
      </c>
      <c r="E953">
        <v>1376.3</v>
      </c>
      <c r="F953">
        <v>1411.1</v>
      </c>
      <c r="G953">
        <v>1384.8</v>
      </c>
      <c r="H953">
        <v>1380.3</v>
      </c>
      <c r="I953">
        <v>1344.9</v>
      </c>
      <c r="J953">
        <v>1651.9</v>
      </c>
    </row>
    <row r="954" spans="1:10" x14ac:dyDescent="0.25">
      <c r="A954" t="str">
        <f>_xll.BFieldInfo($B$954)</f>
        <v>#N/A Requesting Data...</v>
      </c>
      <c r="B954" t="s">
        <v>108</v>
      </c>
      <c r="C954">
        <v>11.713100000000001</v>
      </c>
      <c r="D954">
        <v>10.657</v>
      </c>
      <c r="E954">
        <v>9.5908999999999995</v>
      </c>
      <c r="F954">
        <v>11.192500000000001</v>
      </c>
      <c r="G954">
        <v>11.4533</v>
      </c>
      <c r="H954">
        <v>11.139200000000001</v>
      </c>
      <c r="I954">
        <v>5.6205999999999996</v>
      </c>
      <c r="J954">
        <v>4.4798</v>
      </c>
    </row>
    <row r="955" spans="1:10" x14ac:dyDescent="0.25">
      <c r="A955" t="str">
        <f>_xll.BFieldInfo($B$955)</f>
        <v>#N/A Requesting Data...</v>
      </c>
      <c r="B955" t="s">
        <v>109</v>
      </c>
      <c r="C955">
        <v>941.6</v>
      </c>
      <c r="D955">
        <v>895.7</v>
      </c>
      <c r="E955">
        <v>889.3</v>
      </c>
      <c r="F955">
        <v>924.6</v>
      </c>
      <c r="G955">
        <v>981.5</v>
      </c>
      <c r="H955">
        <v>1063</v>
      </c>
      <c r="I955">
        <v>1061</v>
      </c>
      <c r="J955">
        <v>963.7</v>
      </c>
    </row>
    <row r="956" spans="1:10" x14ac:dyDescent="0.25">
      <c r="A956" t="str">
        <f>_xll.BFieldInfo($B$956)</f>
        <v>#N/A Requesting Data...</v>
      </c>
      <c r="B956" t="s">
        <v>110</v>
      </c>
      <c r="C956">
        <v>0.31</v>
      </c>
      <c r="D956">
        <v>0.43</v>
      </c>
      <c r="E956">
        <v>0.97</v>
      </c>
      <c r="F956">
        <v>0.96</v>
      </c>
      <c r="G956">
        <v>1.18</v>
      </c>
      <c r="H956">
        <v>1.69</v>
      </c>
      <c r="I956">
        <v>2.36</v>
      </c>
      <c r="J956">
        <v>2.3199999999999998</v>
      </c>
    </row>
    <row r="957" spans="1:10" x14ac:dyDescent="0.25">
      <c r="A957" t="str">
        <f>_xll.BFieldInfo($B$957)</f>
        <v>#N/A Requesting Data...</v>
      </c>
      <c r="B957" t="s">
        <v>111</v>
      </c>
      <c r="C957">
        <v>-22.1</v>
      </c>
      <c r="D957">
        <v>-28.1</v>
      </c>
      <c r="E957">
        <v>-30.9</v>
      </c>
      <c r="F957">
        <v>-30.3</v>
      </c>
      <c r="G957">
        <v>-47.6</v>
      </c>
      <c r="H957">
        <v>-5.4</v>
      </c>
      <c r="I957">
        <v>0</v>
      </c>
      <c r="J957">
        <v>-0.1</v>
      </c>
    </row>
    <row r="958" spans="1:10" x14ac:dyDescent="0.25">
      <c r="A958" t="str">
        <f>_xll.BFieldInfo($B$958)</f>
        <v>#N/A Requesting Data...</v>
      </c>
      <c r="B958" t="s">
        <v>112</v>
      </c>
      <c r="C958">
        <v>54.3</v>
      </c>
      <c r="D958">
        <v>48.9</v>
      </c>
      <c r="E958">
        <v>45.4</v>
      </c>
      <c r="F958">
        <v>45.7</v>
      </c>
      <c r="G958">
        <v>46</v>
      </c>
      <c r="H958">
        <v>44.5</v>
      </c>
      <c r="I958">
        <v>44.8</v>
      </c>
      <c r="J958">
        <v>57</v>
      </c>
    </row>
    <row r="959" spans="1:10" x14ac:dyDescent="0.25">
      <c r="A959" t="str">
        <f>_xll.BFieldInfo($B$959)</f>
        <v>#N/A Requesting Data...</v>
      </c>
      <c r="B959" t="s">
        <v>113</v>
      </c>
      <c r="C959">
        <v>10.199999999999999</v>
      </c>
      <c r="D959">
        <v>14.3</v>
      </c>
      <c r="E959">
        <v>32</v>
      </c>
      <c r="F959">
        <v>31.7</v>
      </c>
      <c r="G959">
        <v>39.1</v>
      </c>
      <c r="H959">
        <v>55.9</v>
      </c>
      <c r="I959">
        <v>78</v>
      </c>
      <c r="J959">
        <v>76.5</v>
      </c>
    </row>
    <row r="960" spans="1:10" x14ac:dyDescent="0.25">
      <c r="A960" t="str">
        <f>_xll.BFieldInfo($B$960)</f>
        <v>#N/A Requesting Data...</v>
      </c>
      <c r="B960" t="s">
        <v>114</v>
      </c>
      <c r="C960">
        <v>47.7</v>
      </c>
      <c r="D960">
        <v>50.2</v>
      </c>
      <c r="E960">
        <v>73.599999999999994</v>
      </c>
      <c r="F960">
        <v>96.6</v>
      </c>
      <c r="G960">
        <v>63.1</v>
      </c>
      <c r="H960">
        <v>136.30000000000001</v>
      </c>
      <c r="I960">
        <v>95.2</v>
      </c>
      <c r="J960">
        <v>103.5</v>
      </c>
    </row>
    <row r="962" spans="1:10" x14ac:dyDescent="0.25">
      <c r="A962" t="s">
        <v>87</v>
      </c>
      <c r="B962" t="s">
        <v>105</v>
      </c>
      <c r="C962" s="2">
        <f>_xll.BDH($A$962,$B$963:$B$971,$B$2,$B$3,"Dir=H","Per=Y","Days=A","Dts=S","Sort=R","cols=8;rows=10")</f>
        <v>43830</v>
      </c>
      <c r="D962" s="2">
        <v>43465</v>
      </c>
      <c r="E962" s="2">
        <v>43100</v>
      </c>
      <c r="F962" s="2">
        <v>42735</v>
      </c>
      <c r="G962" s="2">
        <v>42369</v>
      </c>
      <c r="H962" s="2">
        <v>42004</v>
      </c>
      <c r="I962" s="2">
        <v>41639</v>
      </c>
      <c r="J962" s="2">
        <v>41274</v>
      </c>
    </row>
    <row r="963" spans="1:10" x14ac:dyDescent="0.25">
      <c r="A963" t="str">
        <f>_xll.BFieldInfo($B$963)</f>
        <v>#N/A Requesting Data...</v>
      </c>
      <c r="B963" t="s">
        <v>106</v>
      </c>
      <c r="C963">
        <v>559.20000000000005</v>
      </c>
      <c r="D963">
        <v>553.5</v>
      </c>
      <c r="E963">
        <v>559.4</v>
      </c>
      <c r="F963">
        <v>477.5</v>
      </c>
      <c r="G963">
        <v>421.8</v>
      </c>
      <c r="H963">
        <v>454.8</v>
      </c>
      <c r="I963">
        <v>508.1</v>
      </c>
      <c r="J963">
        <v>421.7</v>
      </c>
    </row>
    <row r="964" spans="1:10" x14ac:dyDescent="0.25">
      <c r="A964" t="str">
        <f>_xll.BFieldInfo($B$964)</f>
        <v>#N/A Requesting Data...</v>
      </c>
      <c r="B964" t="s">
        <v>107</v>
      </c>
      <c r="C964">
        <v>1524.8</v>
      </c>
      <c r="D964">
        <v>1721.6</v>
      </c>
      <c r="E964">
        <v>1594</v>
      </c>
      <c r="F964">
        <v>1402.7</v>
      </c>
      <c r="G964">
        <v>1348.3</v>
      </c>
      <c r="H964">
        <v>1623.2</v>
      </c>
      <c r="I964">
        <v>1527</v>
      </c>
      <c r="J964">
        <v>1540.7</v>
      </c>
    </row>
    <row r="965" spans="1:10" x14ac:dyDescent="0.25">
      <c r="A965" t="str">
        <f>_xll.BFieldInfo($B$965)</f>
        <v>#N/A Requesting Data...</v>
      </c>
      <c r="B965" t="s">
        <v>108</v>
      </c>
      <c r="C965">
        <v>53.630200000000002</v>
      </c>
      <c r="D965">
        <v>75.356800000000007</v>
      </c>
      <c r="E965">
        <v>48.248100000000001</v>
      </c>
      <c r="F965">
        <v>57.424100000000003</v>
      </c>
      <c r="G965">
        <v>66.595500000000001</v>
      </c>
      <c r="H965">
        <v>105.321</v>
      </c>
      <c r="I965">
        <v>83.881100000000004</v>
      </c>
      <c r="J965">
        <v>117.57170000000001</v>
      </c>
    </row>
    <row r="966" spans="1:10" x14ac:dyDescent="0.25">
      <c r="A966" t="str">
        <f>_xll.BFieldInfo($B$966)</f>
        <v>#N/A Requesting Data...</v>
      </c>
      <c r="B966" t="s">
        <v>109</v>
      </c>
      <c r="C966">
        <v>1636.3</v>
      </c>
      <c r="D966">
        <v>1634.5</v>
      </c>
      <c r="E966">
        <v>1528.6</v>
      </c>
      <c r="F966">
        <v>1446.6</v>
      </c>
      <c r="G966">
        <v>1330.9</v>
      </c>
      <c r="H966">
        <v>1300</v>
      </c>
      <c r="I966">
        <v>1353.9</v>
      </c>
      <c r="J966">
        <v>1263.7</v>
      </c>
    </row>
    <row r="967" spans="1:10" x14ac:dyDescent="0.25">
      <c r="A967" t="str">
        <f>_xll.BFieldInfo($B$967)</f>
        <v>#N/A Requesting Data...</v>
      </c>
      <c r="B967" t="s">
        <v>110</v>
      </c>
      <c r="C967">
        <v>4.12</v>
      </c>
      <c r="D967">
        <v>3.84</v>
      </c>
      <c r="E967">
        <v>6.93</v>
      </c>
      <c r="F967">
        <v>5.08</v>
      </c>
      <c r="G967">
        <v>4.0199999999999996</v>
      </c>
      <c r="H967">
        <v>3.06</v>
      </c>
      <c r="I967">
        <v>1.58</v>
      </c>
      <c r="J967">
        <v>-0.43</v>
      </c>
    </row>
    <row r="968" spans="1:10" x14ac:dyDescent="0.25">
      <c r="A968" t="str">
        <f>_xll.BFieldInfo($B$968)</f>
        <v>#N/A Requesting Data...</v>
      </c>
      <c r="B968" t="s">
        <v>111</v>
      </c>
      <c r="C968">
        <v>-24.8</v>
      </c>
      <c r="D968">
        <v>-43</v>
      </c>
      <c r="E968">
        <v>-28.1</v>
      </c>
      <c r="F968">
        <v>-20.6</v>
      </c>
      <c r="G968">
        <v>-20.6</v>
      </c>
      <c r="H968">
        <v>-12.5</v>
      </c>
      <c r="I968">
        <v>0</v>
      </c>
      <c r="J968">
        <v>0</v>
      </c>
    </row>
    <row r="969" spans="1:10" x14ac:dyDescent="0.25">
      <c r="A969" t="str">
        <f>_xll.BFieldInfo($B$969)</f>
        <v>#N/A Requesting Data...</v>
      </c>
      <c r="B969" t="s">
        <v>112</v>
      </c>
      <c r="C969">
        <v>40.5</v>
      </c>
      <c r="D969">
        <v>38</v>
      </c>
      <c r="E969">
        <v>38.4</v>
      </c>
      <c r="F969">
        <v>34.700000000000003</v>
      </c>
      <c r="G969">
        <v>34.299999999999997</v>
      </c>
      <c r="H969">
        <v>35</v>
      </c>
      <c r="I969">
        <v>58</v>
      </c>
      <c r="J969">
        <v>38.6</v>
      </c>
    </row>
    <row r="970" spans="1:10" x14ac:dyDescent="0.25">
      <c r="A970" t="str">
        <f>_xll.BFieldInfo($B$970)</f>
        <v>#N/A Requesting Data...</v>
      </c>
      <c r="B970" t="s">
        <v>113</v>
      </c>
      <c r="C970">
        <v>68.099999999999994</v>
      </c>
      <c r="D970">
        <v>63.5</v>
      </c>
      <c r="E970">
        <v>114.4</v>
      </c>
      <c r="F970">
        <v>83.8</v>
      </c>
      <c r="G970">
        <v>66.400000000000006</v>
      </c>
      <c r="H970">
        <v>50.5</v>
      </c>
      <c r="I970">
        <v>26.2</v>
      </c>
      <c r="J970">
        <v>-7.1</v>
      </c>
    </row>
    <row r="971" spans="1:10" x14ac:dyDescent="0.25">
      <c r="A971" t="str">
        <f>_xll.BFieldInfo($B$971)</f>
        <v>#N/A Requesting Data...</v>
      </c>
      <c r="B971" t="s">
        <v>114</v>
      </c>
      <c r="C971">
        <v>53.9</v>
      </c>
      <c r="D971">
        <v>-45.2</v>
      </c>
      <c r="E971">
        <v>150.30000000000001</v>
      </c>
      <c r="F971">
        <v>108.4</v>
      </c>
      <c r="G971">
        <v>95.6</v>
      </c>
      <c r="H971">
        <v>117.4</v>
      </c>
      <c r="I971">
        <v>66.2</v>
      </c>
      <c r="J971">
        <v>96.1</v>
      </c>
    </row>
    <row r="973" spans="1:10" x14ac:dyDescent="0.25">
      <c r="A973" t="s">
        <v>88</v>
      </c>
      <c r="B973" t="s">
        <v>105</v>
      </c>
      <c r="C973" s="2">
        <f>_xll.BDH($A$973,$B$974:$B$982,$B$2,$B$3,"Dir=H","Per=Y","Days=A","Dts=S","Sort=R","cols=8;rows=10")</f>
        <v>43830</v>
      </c>
      <c r="D973" s="2">
        <v>43465</v>
      </c>
      <c r="E973" s="2">
        <v>43100</v>
      </c>
      <c r="F973" s="2">
        <v>42735</v>
      </c>
      <c r="G973" s="2">
        <v>42369</v>
      </c>
      <c r="H973" s="2">
        <v>42004</v>
      </c>
      <c r="I973" s="2">
        <v>41639</v>
      </c>
      <c r="J973" s="2">
        <v>41274</v>
      </c>
    </row>
    <row r="974" spans="1:10" x14ac:dyDescent="0.25">
      <c r="A974" t="str">
        <f>_xll.BFieldInfo($B$974)</f>
        <v>#N/A Requesting Data...</v>
      </c>
      <c r="B974" t="s">
        <v>106</v>
      </c>
      <c r="C974">
        <v>416.45499999999998</v>
      </c>
      <c r="D974">
        <v>401.26499999999999</v>
      </c>
      <c r="E974">
        <v>398.36500000000001</v>
      </c>
      <c r="F974">
        <v>380.30599999999998</v>
      </c>
      <c r="G974">
        <v>370.01299999999998</v>
      </c>
      <c r="H974">
        <v>354.11700000000002</v>
      </c>
      <c r="I974">
        <v>332.52100000000002</v>
      </c>
      <c r="J974">
        <v>350.67500000000001</v>
      </c>
    </row>
    <row r="975" spans="1:10" x14ac:dyDescent="0.25">
      <c r="A975" t="str">
        <f>_xll.BFieldInfo($B$975)</f>
        <v>#N/A Requesting Data...</v>
      </c>
      <c r="B975" t="s">
        <v>107</v>
      </c>
      <c r="C975">
        <v>1692.318</v>
      </c>
      <c r="D975">
        <v>1254.24</v>
      </c>
      <c r="E975">
        <v>1083.673</v>
      </c>
      <c r="F975">
        <v>949.89800000000002</v>
      </c>
      <c r="G975">
        <v>1078.787</v>
      </c>
      <c r="H975">
        <v>952.43100000000004</v>
      </c>
      <c r="I975">
        <v>886.15800000000002</v>
      </c>
      <c r="J975">
        <v>1033.8630000000001</v>
      </c>
    </row>
    <row r="976" spans="1:10" x14ac:dyDescent="0.25">
      <c r="A976" t="str">
        <f>_xll.BFieldInfo($B$976)</f>
        <v>#N/A Requesting Data...</v>
      </c>
      <c r="B976" t="s">
        <v>108</v>
      </c>
      <c r="C976">
        <v>99.168700000000001</v>
      </c>
      <c r="D976">
        <v>69.128100000000003</v>
      </c>
      <c r="E976">
        <v>60.272399999999998</v>
      </c>
      <c r="F976">
        <v>64.725499999999997</v>
      </c>
      <c r="G976">
        <v>68.871099999999998</v>
      </c>
      <c r="H976">
        <v>45.368600000000001</v>
      </c>
      <c r="I976">
        <v>53.1554</v>
      </c>
      <c r="J976">
        <v>43.119100000000003</v>
      </c>
    </row>
    <row r="977" spans="1:10" x14ac:dyDescent="0.25">
      <c r="A977" t="str">
        <f>_xll.BFieldInfo($B$977)</f>
        <v>#N/A Requesting Data...</v>
      </c>
      <c r="B977" t="s">
        <v>109</v>
      </c>
      <c r="C977">
        <v>930.49</v>
      </c>
      <c r="D977">
        <v>892.149</v>
      </c>
      <c r="E977">
        <v>813.25900000000001</v>
      </c>
      <c r="F977">
        <v>814.774</v>
      </c>
      <c r="G977">
        <v>823.75</v>
      </c>
      <c r="H977">
        <v>845.41499999999996</v>
      </c>
      <c r="I977">
        <v>879.37199999999996</v>
      </c>
      <c r="J977">
        <v>964.79899999999998</v>
      </c>
    </row>
    <row r="978" spans="1:10" x14ac:dyDescent="0.25">
      <c r="A978" t="str">
        <f>_xll.BFieldInfo($B$978)</f>
        <v>#N/A Requesting Data...</v>
      </c>
      <c r="B978" t="s">
        <v>110</v>
      </c>
      <c r="C978">
        <v>8.4215999999999998</v>
      </c>
      <c r="D978">
        <v>7.101</v>
      </c>
      <c r="E978">
        <v>6.6054000000000004</v>
      </c>
      <c r="F978">
        <v>7.2916999999999996</v>
      </c>
      <c r="G978">
        <v>5.8429000000000002</v>
      </c>
      <c r="H978">
        <v>4.0223000000000004</v>
      </c>
      <c r="I978">
        <v>2.2589999999999999</v>
      </c>
      <c r="J978">
        <v>3.1739999999999999</v>
      </c>
    </row>
    <row r="979" spans="1:10" x14ac:dyDescent="0.25">
      <c r="A979" t="str">
        <f>_xll.BFieldInfo($B$979)</f>
        <v>#N/A Requesting Data...</v>
      </c>
      <c r="B979" t="s">
        <v>111</v>
      </c>
      <c r="C979">
        <v>-35.021999999999998</v>
      </c>
      <c r="D979">
        <v>-34.118000000000002</v>
      </c>
      <c r="E979">
        <v>-29.491</v>
      </c>
      <c r="F979">
        <v>-23.111000000000001</v>
      </c>
      <c r="G979">
        <v>-2.8050000000000002</v>
      </c>
      <c r="H979">
        <v>-16.414999999999999</v>
      </c>
      <c r="I979">
        <v>-2.6189999999999998</v>
      </c>
      <c r="J979">
        <v>-6.1340000000000003</v>
      </c>
    </row>
    <row r="980" spans="1:10" x14ac:dyDescent="0.25">
      <c r="A980" t="str">
        <f>_xll.BFieldInfo($B$980)</f>
        <v>#N/A Requesting Data...</v>
      </c>
      <c r="B980" t="s">
        <v>112</v>
      </c>
      <c r="C980">
        <v>28.058</v>
      </c>
      <c r="D980">
        <v>15.032</v>
      </c>
      <c r="E980">
        <v>13.111000000000001</v>
      </c>
      <c r="F980">
        <v>15.308999999999999</v>
      </c>
      <c r="G980">
        <v>15.856999999999999</v>
      </c>
      <c r="H980">
        <v>16.989000000000001</v>
      </c>
      <c r="I980">
        <v>17.507999999999999</v>
      </c>
      <c r="J980">
        <v>17.271999999999998</v>
      </c>
    </row>
    <row r="981" spans="1:10" x14ac:dyDescent="0.25">
      <c r="A981" t="str">
        <f>_xll.BFieldInfo($B$981)</f>
        <v>#N/A Requesting Data...</v>
      </c>
      <c r="B981" t="s">
        <v>113</v>
      </c>
      <c r="C981">
        <v>60.441000000000003</v>
      </c>
      <c r="D981">
        <v>50.771000000000001</v>
      </c>
      <c r="E981">
        <v>46.398000000000003</v>
      </c>
      <c r="F981">
        <v>50.386000000000003</v>
      </c>
      <c r="G981">
        <v>40.456000000000003</v>
      </c>
      <c r="H981">
        <v>27.707999999999998</v>
      </c>
      <c r="I981">
        <v>15.457000000000001</v>
      </c>
      <c r="J981">
        <v>21.055</v>
      </c>
    </row>
    <row r="982" spans="1:10" x14ac:dyDescent="0.25">
      <c r="A982" t="str">
        <f>_xll.BFieldInfo($B$982)</f>
        <v>#N/A Requesting Data...</v>
      </c>
      <c r="B982" t="s">
        <v>114</v>
      </c>
      <c r="C982">
        <v>103.489</v>
      </c>
      <c r="D982">
        <v>-12.631</v>
      </c>
      <c r="E982">
        <v>41.570999999999998</v>
      </c>
      <c r="F982">
        <v>63.055999999999997</v>
      </c>
      <c r="G982">
        <v>54.225000000000001</v>
      </c>
      <c r="H982">
        <v>64.216999999999999</v>
      </c>
      <c r="I982">
        <v>42.332999999999998</v>
      </c>
      <c r="J982">
        <v>-0.999</v>
      </c>
    </row>
    <row r="984" spans="1:10" x14ac:dyDescent="0.25">
      <c r="A984" t="s">
        <v>89</v>
      </c>
      <c r="B984" t="s">
        <v>105</v>
      </c>
      <c r="C984" s="2">
        <f>_xll.BDH($A$984,$B$985:$B$993,$B$2,$B$3,"Dir=H","Per=Y","Days=A","Dts=S","Sort=R","cols=8;rows=10")</f>
        <v>43830</v>
      </c>
      <c r="D984" s="2">
        <v>43465</v>
      </c>
      <c r="E984" s="2">
        <v>43100</v>
      </c>
      <c r="F984" s="2">
        <v>42735</v>
      </c>
      <c r="G984" s="2">
        <v>42369</v>
      </c>
      <c r="H984" s="2">
        <v>42004</v>
      </c>
      <c r="I984" s="2">
        <v>41639</v>
      </c>
      <c r="J984" s="2">
        <v>41274</v>
      </c>
    </row>
    <row r="985" spans="1:10" x14ac:dyDescent="0.25">
      <c r="A985" t="str">
        <f>_xll.BFieldInfo($B$985)</f>
        <v>#N/A Requesting Data...</v>
      </c>
      <c r="B985" t="s">
        <v>106</v>
      </c>
      <c r="C985">
        <v>873.25</v>
      </c>
      <c r="D985">
        <v>887.72699999999998</v>
      </c>
      <c r="E985">
        <v>863.11900000000003</v>
      </c>
      <c r="F985">
        <v>728.75</v>
      </c>
      <c r="G985">
        <v>351.81700000000001</v>
      </c>
      <c r="H985">
        <v>362.95299999999997</v>
      </c>
      <c r="I985">
        <v>368.98099999999999</v>
      </c>
      <c r="J985">
        <v>361.19799999999998</v>
      </c>
    </row>
    <row r="986" spans="1:10" x14ac:dyDescent="0.25">
      <c r="A986" t="str">
        <f>_xll.BFieldInfo($B$986)</f>
        <v>#N/A Requesting Data...</v>
      </c>
      <c r="B986" t="s">
        <v>107</v>
      </c>
      <c r="C986">
        <v>1534.415</v>
      </c>
      <c r="D986">
        <v>1511.848</v>
      </c>
      <c r="E986">
        <v>1416.6189999999999</v>
      </c>
      <c r="F986">
        <v>1522.7180000000001</v>
      </c>
      <c r="G986">
        <v>900.52499999999998</v>
      </c>
      <c r="H986">
        <v>969.452</v>
      </c>
      <c r="I986">
        <v>1020.842</v>
      </c>
      <c r="J986">
        <v>1124.3820000000001</v>
      </c>
    </row>
    <row r="987" spans="1:10" x14ac:dyDescent="0.25">
      <c r="A987" t="str">
        <f>_xll.BFieldInfo($B$987)</f>
        <v>#N/A Requesting Data...</v>
      </c>
      <c r="B987" t="s">
        <v>108</v>
      </c>
      <c r="C987">
        <v>27.363</v>
      </c>
      <c r="D987">
        <v>21.171800000000001</v>
      </c>
      <c r="E987">
        <v>15.3461</v>
      </c>
      <c r="F987">
        <v>48.9559</v>
      </c>
      <c r="G987">
        <v>65.020200000000003</v>
      </c>
      <c r="H987">
        <v>86.132599999999996</v>
      </c>
      <c r="I987">
        <v>92.650800000000004</v>
      </c>
      <c r="J987">
        <v>109.4109</v>
      </c>
    </row>
    <row r="988" spans="1:10" x14ac:dyDescent="0.25">
      <c r="A988" t="str">
        <f>_xll.BFieldInfo($B$988)</f>
        <v>#N/A Requesting Data...</v>
      </c>
      <c r="B988" t="s">
        <v>109</v>
      </c>
      <c r="C988">
        <v>1415.9670000000001</v>
      </c>
      <c r="D988">
        <v>1374.0070000000001</v>
      </c>
      <c r="E988">
        <v>1245.5650000000001</v>
      </c>
      <c r="F988">
        <v>995.34699999999998</v>
      </c>
      <c r="G988">
        <v>941.42399999999998</v>
      </c>
      <c r="H988">
        <v>1017.399</v>
      </c>
      <c r="I988">
        <v>1004.0309999999999</v>
      </c>
      <c r="J988">
        <v>919.25400000000002</v>
      </c>
    </row>
    <row r="989" spans="1:10" x14ac:dyDescent="0.25">
      <c r="A989" t="str">
        <f>_xll.BFieldInfo($B$989)</f>
        <v>#N/A Requesting Data...</v>
      </c>
      <c r="B989" t="s">
        <v>110</v>
      </c>
      <c r="C989">
        <v>0.38</v>
      </c>
      <c r="D989">
        <v>0.67</v>
      </c>
      <c r="E989">
        <v>0.68</v>
      </c>
      <c r="F989">
        <v>0.16</v>
      </c>
      <c r="G989">
        <v>-6.05</v>
      </c>
      <c r="H989">
        <v>0.62739999999999996</v>
      </c>
      <c r="I989">
        <v>-2.0813999999999999</v>
      </c>
      <c r="J989">
        <v>-2.9967000000000001</v>
      </c>
    </row>
    <row r="990" spans="1:10" x14ac:dyDescent="0.25">
      <c r="A990" t="str">
        <f>_xll.BFieldInfo($B$990)</f>
        <v>#N/A Requesting Data...</v>
      </c>
      <c r="B990" t="s">
        <v>111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-6.0000000000000001E-3</v>
      </c>
      <c r="I990">
        <v>-6.0000000000000001E-3</v>
      </c>
      <c r="J990">
        <v>-6.0000000000000001E-3</v>
      </c>
    </row>
    <row r="991" spans="1:10" x14ac:dyDescent="0.25">
      <c r="A991" t="str">
        <f>_xll.BFieldInfo($B$991)</f>
        <v>#N/A Requesting Data...</v>
      </c>
      <c r="B991" t="s">
        <v>112</v>
      </c>
      <c r="C991">
        <v>85.647000000000006</v>
      </c>
      <c r="D991">
        <v>69.522000000000006</v>
      </c>
      <c r="E991">
        <v>68.215999999999994</v>
      </c>
      <c r="F991">
        <v>39.606999999999999</v>
      </c>
      <c r="G991">
        <v>185.00899999999999</v>
      </c>
      <c r="H991">
        <v>44.917999999999999</v>
      </c>
      <c r="I991">
        <v>123.36799999999999</v>
      </c>
      <c r="J991">
        <v>127.416</v>
      </c>
    </row>
    <row r="992" spans="1:10" x14ac:dyDescent="0.25">
      <c r="A992" t="str">
        <f>_xll.BFieldInfo($B$992)</f>
        <v>#N/A Requesting Data...</v>
      </c>
      <c r="B992" t="s">
        <v>113</v>
      </c>
      <c r="C992">
        <v>26.207000000000001</v>
      </c>
      <c r="D992">
        <v>46.024999999999999</v>
      </c>
      <c r="E992">
        <v>46.378</v>
      </c>
      <c r="F992">
        <v>7.6029999999999998</v>
      </c>
      <c r="G992">
        <v>-177.10599999999999</v>
      </c>
      <c r="H992">
        <v>15.065</v>
      </c>
      <c r="I992">
        <v>-49.94</v>
      </c>
      <c r="J992">
        <v>-71.805999999999997</v>
      </c>
    </row>
    <row r="993" spans="1:10" x14ac:dyDescent="0.25">
      <c r="A993" t="str">
        <f>_xll.BFieldInfo($B$993)</f>
        <v>#N/A Requesting Data...</v>
      </c>
      <c r="B993" t="s">
        <v>114</v>
      </c>
      <c r="C993">
        <v>111.79900000000001</v>
      </c>
      <c r="D993">
        <v>69.552999999999997</v>
      </c>
      <c r="E993">
        <v>68.756</v>
      </c>
      <c r="F993">
        <v>31.966000000000001</v>
      </c>
      <c r="G993">
        <v>54.460999999999999</v>
      </c>
      <c r="H993">
        <v>39.418999999999997</v>
      </c>
      <c r="I993">
        <v>64.721000000000004</v>
      </c>
      <c r="J993">
        <v>55.402999999999999</v>
      </c>
    </row>
    <row r="995" spans="1:10" x14ac:dyDescent="0.25">
      <c r="A995" t="s">
        <v>90</v>
      </c>
      <c r="B995" t="s">
        <v>105</v>
      </c>
      <c r="C995" s="2">
        <f>_xll.BDH($A$995,$B$996:$B$1004,$B$2,$B$3,"Dir=H","Per=Y","Days=A","Dts=S","Sort=R","cols=8;rows=10")</f>
        <v>43921</v>
      </c>
      <c r="D995" s="2">
        <v>43555</v>
      </c>
      <c r="E995" s="2">
        <v>43190</v>
      </c>
      <c r="F995" s="2">
        <v>42825</v>
      </c>
      <c r="G995" s="2">
        <v>42460</v>
      </c>
      <c r="H995" s="2">
        <v>42094</v>
      </c>
      <c r="I995" s="2">
        <v>41729</v>
      </c>
      <c r="J995" s="2">
        <v>41364</v>
      </c>
    </row>
    <row r="996" spans="1:10" x14ac:dyDescent="0.25">
      <c r="A996" t="str">
        <f>_xll.BFieldInfo($B$996)</f>
        <v>#N/A Requesting Data...</v>
      </c>
      <c r="B996" t="s">
        <v>106</v>
      </c>
      <c r="C996">
        <v>317.50599999999997</v>
      </c>
      <c r="D996">
        <v>345.03399999999999</v>
      </c>
      <c r="E996">
        <v>335.2</v>
      </c>
      <c r="F996">
        <v>317.10300000000001</v>
      </c>
      <c r="G996">
        <v>355.09199999999998</v>
      </c>
      <c r="H996">
        <v>338.55399999999997</v>
      </c>
      <c r="I996">
        <v>358.48500000000001</v>
      </c>
      <c r="J996">
        <v>325.42599999999999</v>
      </c>
    </row>
    <row r="997" spans="1:10" x14ac:dyDescent="0.25">
      <c r="A997" t="str">
        <f>_xll.BFieldInfo($B$997)</f>
        <v>#N/A Requesting Data...</v>
      </c>
      <c r="B997" t="s">
        <v>107</v>
      </c>
      <c r="C997">
        <v>883.00199999999995</v>
      </c>
      <c r="D997">
        <v>848.73199999999997</v>
      </c>
      <c r="E997">
        <v>797.58299999999997</v>
      </c>
      <c r="F997">
        <v>810.96500000000003</v>
      </c>
      <c r="G997">
        <v>708.01300000000003</v>
      </c>
      <c r="H997">
        <v>681.35900000000004</v>
      </c>
      <c r="I997">
        <v>645.94200000000001</v>
      </c>
      <c r="J997">
        <v>594.42899999999997</v>
      </c>
    </row>
    <row r="998" spans="1:10" x14ac:dyDescent="0.25">
      <c r="A998" t="str">
        <f>_xll.BFieldInfo($B$998)</f>
        <v>#N/A Requesting Data...</v>
      </c>
      <c r="B998" t="s">
        <v>108</v>
      </c>
      <c r="C998">
        <v>57.312899999999999</v>
      </c>
      <c r="D998">
        <v>38.375300000000003</v>
      </c>
      <c r="E998">
        <v>40.911999999999999</v>
      </c>
      <c r="F998">
        <v>44.823</v>
      </c>
      <c r="G998">
        <v>9.0233000000000008</v>
      </c>
      <c r="H998">
        <v>8.0226000000000006</v>
      </c>
      <c r="I998">
        <v>10.1014</v>
      </c>
      <c r="J998">
        <v>12.032500000000001</v>
      </c>
    </row>
    <row r="999" spans="1:10" x14ac:dyDescent="0.25">
      <c r="A999" t="str">
        <f>_xll.BFieldInfo($B$999)</f>
        <v>#N/A Requesting Data...</v>
      </c>
      <c r="B999" t="s">
        <v>109</v>
      </c>
      <c r="C999">
        <v>629.58500000000004</v>
      </c>
      <c r="D999">
        <v>599.28</v>
      </c>
      <c r="E999">
        <v>594.57399999999996</v>
      </c>
      <c r="F999">
        <v>557.72500000000002</v>
      </c>
      <c r="G999">
        <v>487.23500000000001</v>
      </c>
      <c r="H999">
        <v>473.64400000000001</v>
      </c>
      <c r="I999">
        <v>444.96199999999999</v>
      </c>
      <c r="J999">
        <v>366.67700000000002</v>
      </c>
    </row>
    <row r="1000" spans="1:10" x14ac:dyDescent="0.25">
      <c r="A1000" t="str">
        <f>_xll.BFieldInfo($B$1000)</f>
        <v>#N/A Requesting Data...</v>
      </c>
      <c r="B1000" t="s">
        <v>110</v>
      </c>
      <c r="C1000">
        <v>9.56</v>
      </c>
      <c r="D1000">
        <v>8.15</v>
      </c>
      <c r="E1000">
        <v>8.51</v>
      </c>
      <c r="F1000">
        <v>9.1199999999999992</v>
      </c>
      <c r="G1000">
        <v>16.34</v>
      </c>
      <c r="H1000">
        <v>16.93</v>
      </c>
      <c r="I1000">
        <v>15.87</v>
      </c>
      <c r="J1000">
        <v>16.420000000000002</v>
      </c>
    </row>
    <row r="1001" spans="1:10" x14ac:dyDescent="0.25">
      <c r="A1001" t="str">
        <f>_xll.BFieldInfo($B$1001)</f>
        <v>#N/A Requesting Data...</v>
      </c>
      <c r="B1001" t="s">
        <v>111</v>
      </c>
      <c r="C1001">
        <v>-22.289000000000001</v>
      </c>
      <c r="D1001">
        <v>-20.361000000000001</v>
      </c>
      <c r="E1001">
        <v>-23.859000000000002</v>
      </c>
      <c r="F1001">
        <v>-33.950000000000003</v>
      </c>
      <c r="G1001">
        <v>-33.994999999999997</v>
      </c>
      <c r="H1001">
        <v>-33.994</v>
      </c>
      <c r="I1001">
        <v>-30.593</v>
      </c>
      <c r="J1001">
        <v>-23.265999999999998</v>
      </c>
    </row>
    <row r="1002" spans="1:10" x14ac:dyDescent="0.25">
      <c r="A1002" t="str">
        <f>_xll.BFieldInfo($B$1002)</f>
        <v>#N/A Requesting Data...</v>
      </c>
      <c r="B1002" t="s">
        <v>112</v>
      </c>
      <c r="C1002">
        <v>20.548999999999999</v>
      </c>
      <c r="D1002">
        <v>21.837</v>
      </c>
      <c r="E1002">
        <v>21.308</v>
      </c>
      <c r="F1002">
        <v>20.416</v>
      </c>
      <c r="G1002">
        <v>15.263999999999999</v>
      </c>
      <c r="H1002">
        <v>14.385</v>
      </c>
      <c r="I1002">
        <v>11.797000000000001</v>
      </c>
      <c r="J1002">
        <v>11.074999999999999</v>
      </c>
    </row>
    <row r="1003" spans="1:10" x14ac:dyDescent="0.25">
      <c r="A1003" t="str">
        <f>_xll.BFieldInfo($B$1003)</f>
        <v>#N/A Requesting Data...</v>
      </c>
      <c r="B1003" t="s">
        <v>113</v>
      </c>
      <c r="C1003">
        <v>32.39</v>
      </c>
      <c r="D1003">
        <v>27.643999999999998</v>
      </c>
      <c r="E1003">
        <v>28.837</v>
      </c>
      <c r="F1003">
        <v>30.905000000000001</v>
      </c>
      <c r="G1003">
        <v>55.505000000000003</v>
      </c>
      <c r="H1003">
        <v>57.555</v>
      </c>
      <c r="I1003">
        <v>53.926000000000002</v>
      </c>
      <c r="J1003">
        <v>54.856000000000002</v>
      </c>
    </row>
    <row r="1004" spans="1:10" x14ac:dyDescent="0.25">
      <c r="A1004" t="str">
        <f>_xll.BFieldInfo($B$1004)</f>
        <v>#N/A Requesting Data...</v>
      </c>
      <c r="B1004" t="s">
        <v>114</v>
      </c>
      <c r="C1004">
        <v>50.743000000000002</v>
      </c>
      <c r="D1004">
        <v>41.795000000000002</v>
      </c>
      <c r="E1004">
        <v>44.359000000000002</v>
      </c>
      <c r="F1004">
        <v>45.966000000000001</v>
      </c>
      <c r="G1004">
        <v>40.725999999999999</v>
      </c>
      <c r="H1004">
        <v>46.841999999999999</v>
      </c>
      <c r="I1004">
        <v>58.25</v>
      </c>
      <c r="J1004">
        <v>36.286999999999999</v>
      </c>
    </row>
    <row r="1006" spans="1:10" x14ac:dyDescent="0.25">
      <c r="A1006" t="s">
        <v>91</v>
      </c>
      <c r="B1006" t="s">
        <v>105</v>
      </c>
      <c r="C1006" s="2">
        <f>_xll.BDH($A$1006,$B$1007:$B$1015,$B$2,$B$3,"Dir=H","Per=Y","Days=A","Dts=S","Sort=R","cols=8;rows=10")</f>
        <v>43830</v>
      </c>
      <c r="D1006" s="2">
        <v>43465</v>
      </c>
      <c r="E1006" s="2">
        <v>43100</v>
      </c>
      <c r="F1006" s="2">
        <v>42735</v>
      </c>
      <c r="G1006" s="2">
        <v>42369</v>
      </c>
      <c r="H1006" s="2">
        <v>42004</v>
      </c>
      <c r="I1006" s="2">
        <v>41639</v>
      </c>
      <c r="J1006" s="2">
        <v>41274</v>
      </c>
    </row>
    <row r="1007" spans="1:10" x14ac:dyDescent="0.25">
      <c r="A1007" t="str">
        <f>_xll.BFieldInfo($B$1007)</f>
        <v>#N/A Requesting Data...</v>
      </c>
      <c r="B1007" t="s">
        <v>106</v>
      </c>
      <c r="C1007">
        <v>626.11900000000003</v>
      </c>
      <c r="D1007">
        <v>613.78099999999995</v>
      </c>
      <c r="E1007">
        <v>737.92499999999995</v>
      </c>
      <c r="F1007">
        <v>530.875</v>
      </c>
      <c r="G1007">
        <v>506.01499999999999</v>
      </c>
      <c r="H1007">
        <v>630.601</v>
      </c>
      <c r="I1007">
        <v>730.26599999999996</v>
      </c>
      <c r="J1007">
        <v>577.75400000000002</v>
      </c>
    </row>
    <row r="1008" spans="1:10" x14ac:dyDescent="0.25">
      <c r="A1008" t="str">
        <f>_xll.BFieldInfo($B$1008)</f>
        <v>#N/A Requesting Data...</v>
      </c>
      <c r="B1008" t="s">
        <v>107</v>
      </c>
      <c r="C1008">
        <v>2392.837</v>
      </c>
      <c r="D1008">
        <v>1326.23</v>
      </c>
      <c r="E1008">
        <v>1408.9079999999999</v>
      </c>
      <c r="F1008">
        <v>1167.2380000000001</v>
      </c>
      <c r="G1008">
        <v>1220.1759999999999</v>
      </c>
      <c r="H1008">
        <v>1434.2660000000001</v>
      </c>
      <c r="I1008">
        <v>1630.8989999999999</v>
      </c>
      <c r="J1008">
        <v>1610.01</v>
      </c>
    </row>
    <row r="1009" spans="1:10" x14ac:dyDescent="0.25">
      <c r="A1009" t="str">
        <f>_xll.BFieldInfo($B$1009)</f>
        <v>#N/A Requesting Data...</v>
      </c>
      <c r="B1009" t="s">
        <v>108</v>
      </c>
      <c r="C1009">
        <v>238.8683</v>
      </c>
      <c r="D1009">
        <v>76.498800000000003</v>
      </c>
      <c r="E1009">
        <v>55.183700000000002</v>
      </c>
      <c r="F1009">
        <v>68.689099999999996</v>
      </c>
      <c r="G1009">
        <v>73.247399999999999</v>
      </c>
      <c r="H1009">
        <v>61.186599999999999</v>
      </c>
      <c r="I1009">
        <v>54.475499999999997</v>
      </c>
      <c r="J1009">
        <v>88.5685</v>
      </c>
    </row>
    <row r="1010" spans="1:10" x14ac:dyDescent="0.25">
      <c r="A1010" t="str">
        <f>_xll.BFieldInfo($B$1010)</f>
        <v>#N/A Requesting Data...</v>
      </c>
      <c r="B1010" t="s">
        <v>109</v>
      </c>
      <c r="C1010">
        <v>2029.6679999999999</v>
      </c>
      <c r="D1010">
        <v>2074.8890000000001</v>
      </c>
      <c r="E1010">
        <v>2001.605</v>
      </c>
      <c r="F1010">
        <v>2094.9560000000001</v>
      </c>
      <c r="G1010">
        <v>2077.4250000000002</v>
      </c>
      <c r="H1010">
        <v>1932.5709999999999</v>
      </c>
      <c r="I1010">
        <v>1889.7909999999999</v>
      </c>
      <c r="J1010">
        <v>2847.91</v>
      </c>
    </row>
    <row r="1011" spans="1:10" x14ac:dyDescent="0.25">
      <c r="A1011" t="str">
        <f>_xll.BFieldInfo($B$1011)</f>
        <v>#N/A Requesting Data...</v>
      </c>
      <c r="B1011" t="s">
        <v>110</v>
      </c>
      <c r="C1011">
        <v>18.7</v>
      </c>
      <c r="D1011">
        <v>13.98</v>
      </c>
      <c r="E1011">
        <v>15.2715</v>
      </c>
      <c r="F1011">
        <v>17.445399999999999</v>
      </c>
      <c r="G1011">
        <v>-10.178900000000001</v>
      </c>
      <c r="H1011">
        <v>0.66600000000000004</v>
      </c>
      <c r="I1011">
        <v>14.850899999999999</v>
      </c>
      <c r="J1011">
        <v>13.012</v>
      </c>
    </row>
    <row r="1012" spans="1:10" x14ac:dyDescent="0.25">
      <c r="A1012" t="str">
        <f>_xll.BFieldInfo($B$1012)</f>
        <v>#N/A Requesting Data...</v>
      </c>
      <c r="B1012" t="s">
        <v>111</v>
      </c>
      <c r="C1012">
        <v>-49.256999999999998</v>
      </c>
      <c r="D1012">
        <v>-49.167000000000002</v>
      </c>
      <c r="E1012">
        <v>-42.046999999999997</v>
      </c>
      <c r="F1012">
        <v>-41.636000000000003</v>
      </c>
      <c r="G1012">
        <v>-42.183999999999997</v>
      </c>
      <c r="H1012">
        <v>-42.633000000000003</v>
      </c>
      <c r="I1012">
        <v>-42.307000000000002</v>
      </c>
      <c r="J1012">
        <v>-31.888000000000002</v>
      </c>
    </row>
    <row r="1013" spans="1:10" x14ac:dyDescent="0.25">
      <c r="A1013" t="str">
        <f>_xll.BFieldInfo($B$1013)</f>
        <v>#N/A Requesting Data...</v>
      </c>
      <c r="B1013" t="s">
        <v>112</v>
      </c>
      <c r="C1013">
        <v>207.16</v>
      </c>
      <c r="D1013">
        <v>66.221999999999994</v>
      </c>
      <c r="E1013">
        <v>54.698</v>
      </c>
      <c r="F1013">
        <v>55.356999999999999</v>
      </c>
      <c r="G1013">
        <v>62.468000000000004</v>
      </c>
      <c r="H1013">
        <v>78.834000000000003</v>
      </c>
      <c r="I1013">
        <v>55.603000000000002</v>
      </c>
      <c r="J1013">
        <v>55.45</v>
      </c>
    </row>
    <row r="1014" spans="1:10" x14ac:dyDescent="0.25">
      <c r="A1014" t="str">
        <f>_xll.BFieldInfo($B$1014)</f>
        <v>#N/A Requesting Data...</v>
      </c>
      <c r="B1014" t="s">
        <v>113</v>
      </c>
      <c r="C1014">
        <v>73.700999999999993</v>
      </c>
      <c r="D1014">
        <v>58.978999999999999</v>
      </c>
      <c r="E1014">
        <v>57.15</v>
      </c>
      <c r="F1014">
        <v>63.402000000000001</v>
      </c>
      <c r="G1014">
        <v>-29.594000000000001</v>
      </c>
      <c r="H1014">
        <v>7.069</v>
      </c>
      <c r="I1014">
        <v>53.805</v>
      </c>
      <c r="J1014">
        <v>38.152999999999999</v>
      </c>
    </row>
    <row r="1015" spans="1:10" x14ac:dyDescent="0.25">
      <c r="A1015" t="str">
        <f>_xll.BFieldInfo($B$1015)</f>
        <v>#N/A Requesting Data...</v>
      </c>
      <c r="B1015" t="s">
        <v>114</v>
      </c>
      <c r="C1015">
        <v>147.68</v>
      </c>
      <c r="D1015">
        <v>116.11199999999999</v>
      </c>
      <c r="E1015">
        <v>114.56399999999999</v>
      </c>
      <c r="F1015">
        <v>112.53</v>
      </c>
      <c r="G1015">
        <v>121.105</v>
      </c>
      <c r="H1015">
        <v>107.55</v>
      </c>
      <c r="I1015">
        <v>129.26599999999999</v>
      </c>
      <c r="J1015">
        <v>54.523000000000003</v>
      </c>
    </row>
    <row r="1017" spans="1:10" x14ac:dyDescent="0.25">
      <c r="A1017" t="s">
        <v>92</v>
      </c>
      <c r="B1017" t="s">
        <v>105</v>
      </c>
      <c r="C1017" s="2">
        <f>_xll.BDH($A$1017,$B$1018:$B$1026,$B$2,$B$3,"Dir=H","Per=Y","Days=A","Dts=S","Sort=R","cols=8;rows=10")</f>
        <v>43830</v>
      </c>
      <c r="D1017" s="2">
        <v>43465</v>
      </c>
      <c r="E1017" s="2">
        <v>43100</v>
      </c>
      <c r="F1017" s="2">
        <v>42735</v>
      </c>
      <c r="G1017" s="2">
        <v>42369</v>
      </c>
      <c r="H1017" s="2">
        <v>42004</v>
      </c>
      <c r="I1017" s="2">
        <v>41639</v>
      </c>
      <c r="J1017" s="2">
        <v>41274</v>
      </c>
    </row>
    <row r="1018" spans="1:10" x14ac:dyDescent="0.25">
      <c r="A1018" t="str">
        <f>_xll.BFieldInfo($B$1018)</f>
        <v>#N/A Requesting Data...</v>
      </c>
      <c r="B1018" t="s">
        <v>106</v>
      </c>
      <c r="C1018">
        <v>2175.683</v>
      </c>
      <c r="D1018">
        <v>2101.654</v>
      </c>
      <c r="E1018">
        <v>1969.58</v>
      </c>
      <c r="F1018">
        <v>1756.12</v>
      </c>
      <c r="G1018">
        <v>1661.528</v>
      </c>
      <c r="H1018">
        <v>1457.0409999999999</v>
      </c>
      <c r="I1018">
        <v>1403.6030000000001</v>
      </c>
      <c r="J1018">
        <v>1198.441</v>
      </c>
    </row>
    <row r="1019" spans="1:10" x14ac:dyDescent="0.25">
      <c r="A1019" t="str">
        <f>_xll.BFieldInfo($B$1019)</f>
        <v>#N/A Requesting Data...</v>
      </c>
      <c r="B1019" t="s">
        <v>107</v>
      </c>
      <c r="C1019">
        <v>2955.46</v>
      </c>
      <c r="D1019">
        <v>2948.44</v>
      </c>
      <c r="E1019">
        <v>2513.326</v>
      </c>
      <c r="F1019">
        <v>2421.107</v>
      </c>
      <c r="G1019">
        <v>2508.8850000000002</v>
      </c>
      <c r="H1019">
        <v>2156.163</v>
      </c>
      <c r="I1019">
        <v>2176.6019999999999</v>
      </c>
      <c r="J1019">
        <v>2063.357</v>
      </c>
    </row>
    <row r="1020" spans="1:10" x14ac:dyDescent="0.25">
      <c r="A1020" t="str">
        <f>_xll.BFieldInfo($B$1020)</f>
        <v>#N/A Requesting Data...</v>
      </c>
      <c r="B1020" t="s">
        <v>108</v>
      </c>
      <c r="C1020">
        <v>3.8473999999999999</v>
      </c>
      <c r="D1020">
        <v>7.5175000000000001</v>
      </c>
      <c r="E1020">
        <v>0.52729999999999999</v>
      </c>
      <c r="F1020">
        <v>5.3343999999999996</v>
      </c>
      <c r="G1020">
        <v>13.0243</v>
      </c>
      <c r="H1020">
        <v>6.6260000000000003</v>
      </c>
      <c r="I1020">
        <v>13.881600000000001</v>
      </c>
      <c r="J1020">
        <v>22.969899999999999</v>
      </c>
    </row>
    <row r="1021" spans="1:10" x14ac:dyDescent="0.25">
      <c r="A1021" t="str">
        <f>_xll.BFieldInfo($B$1021)</f>
        <v>#N/A Requesting Data...</v>
      </c>
      <c r="B1021" t="s">
        <v>109</v>
      </c>
      <c r="C1021">
        <v>1074.5930000000001</v>
      </c>
      <c r="D1021">
        <v>1008.312</v>
      </c>
      <c r="E1021">
        <v>968.58299999999997</v>
      </c>
      <c r="F1021">
        <v>1001.075</v>
      </c>
      <c r="G1021">
        <v>1010.728</v>
      </c>
      <c r="H1021">
        <v>1053.1089999999999</v>
      </c>
      <c r="I1021">
        <v>1009.42</v>
      </c>
      <c r="J1021">
        <v>980.11900000000003</v>
      </c>
    </row>
    <row r="1022" spans="1:10" x14ac:dyDescent="0.25">
      <c r="A1022" t="str">
        <f>_xll.BFieldInfo($B$1022)</f>
        <v>#N/A Requesting Data...</v>
      </c>
      <c r="B1022" t="s">
        <v>110</v>
      </c>
      <c r="C1022">
        <v>6.11</v>
      </c>
      <c r="D1022">
        <v>9.1199999999999992</v>
      </c>
      <c r="E1022">
        <v>13.87</v>
      </c>
      <c r="F1022">
        <v>9.89</v>
      </c>
      <c r="G1022">
        <v>30.32</v>
      </c>
      <c r="H1022">
        <v>13.81</v>
      </c>
      <c r="I1022">
        <v>10.68</v>
      </c>
      <c r="J1022">
        <v>13.33</v>
      </c>
    </row>
    <row r="1023" spans="1:10" x14ac:dyDescent="0.25">
      <c r="A1023" t="str">
        <f>_xll.BFieldInfo($B$1023)</f>
        <v>#N/A Requesting Data...</v>
      </c>
      <c r="B1023" t="s">
        <v>111</v>
      </c>
      <c r="C1023">
        <v>-47.7</v>
      </c>
      <c r="D1023">
        <v>-47.648000000000003</v>
      </c>
      <c r="E1023">
        <v>-47.683999999999997</v>
      </c>
      <c r="F1023">
        <v>-47.7</v>
      </c>
      <c r="G1023">
        <v>-47.7</v>
      </c>
      <c r="H1023">
        <v>-42.399000000000001</v>
      </c>
      <c r="I1023">
        <v>-47.686</v>
      </c>
      <c r="J1023">
        <v>-59.488999999999997</v>
      </c>
    </row>
    <row r="1024" spans="1:10" x14ac:dyDescent="0.25">
      <c r="A1024" t="str">
        <f>_xll.BFieldInfo($B$1024)</f>
        <v>#N/A Requesting Data...</v>
      </c>
      <c r="B1024" t="s">
        <v>112</v>
      </c>
      <c r="C1024">
        <v>101.60599999999999</v>
      </c>
      <c r="D1024">
        <v>71.936000000000007</v>
      </c>
      <c r="E1024">
        <v>64.460999999999999</v>
      </c>
      <c r="F1024">
        <v>76.468000000000004</v>
      </c>
      <c r="G1024">
        <v>72.472999999999999</v>
      </c>
      <c r="H1024">
        <v>70.290000000000006</v>
      </c>
      <c r="I1024">
        <v>69.337000000000003</v>
      </c>
      <c r="J1024">
        <v>59.545999999999999</v>
      </c>
    </row>
    <row r="1025" spans="1:10" x14ac:dyDescent="0.25">
      <c r="A1025" t="str">
        <f>_xll.BFieldInfo($B$1025)</f>
        <v>#N/A Requesting Data...</v>
      </c>
      <c r="B1025" t="s">
        <v>113</v>
      </c>
      <c r="C1025">
        <v>64.760000000000005</v>
      </c>
      <c r="D1025">
        <v>96.465999999999994</v>
      </c>
      <c r="E1025">
        <v>146.93799999999999</v>
      </c>
      <c r="F1025">
        <v>104.747</v>
      </c>
      <c r="G1025">
        <v>321.38600000000002</v>
      </c>
      <c r="H1025">
        <v>146.34200000000001</v>
      </c>
      <c r="I1025">
        <v>113.19499999999999</v>
      </c>
      <c r="J1025">
        <v>141.11099999999999</v>
      </c>
    </row>
    <row r="1026" spans="1:10" x14ac:dyDescent="0.25">
      <c r="A1026" t="str">
        <f>_xll.BFieldInfo($B$1026)</f>
        <v>#N/A Requesting Data...</v>
      </c>
      <c r="B1026" t="s">
        <v>114</v>
      </c>
      <c r="C1026">
        <v>169.15100000000001</v>
      </c>
      <c r="D1026">
        <v>187.745</v>
      </c>
      <c r="E1026">
        <v>223.26300000000001</v>
      </c>
      <c r="F1026">
        <v>178.60900000000001</v>
      </c>
      <c r="G1026">
        <v>195.255</v>
      </c>
      <c r="H1026">
        <v>201.691</v>
      </c>
      <c r="I1026">
        <v>186.03800000000001</v>
      </c>
      <c r="J1026">
        <v>251.95400000000001</v>
      </c>
    </row>
    <row r="1028" spans="1:10" x14ac:dyDescent="0.25">
      <c r="A1028" t="s">
        <v>93</v>
      </c>
      <c r="B1028" t="s">
        <v>105</v>
      </c>
      <c r="C1028" t="str">
        <f>_xll.BDH($A$1028,$B$1029:$B$1037,$B$2,$B$3,"Dir=H","Per=Y","Days=A","Dts=S","Sort=R")</f>
        <v>#N/A N/A</v>
      </c>
    </row>
    <row r="1029" spans="1:10" x14ac:dyDescent="0.25">
      <c r="A1029" t="str">
        <f>_xll.BFieldInfo($B$1029)</f>
        <v>#N/A Requesting Data...</v>
      </c>
      <c r="B1029" t="s">
        <v>106</v>
      </c>
    </row>
    <row r="1030" spans="1:10" x14ac:dyDescent="0.25">
      <c r="A1030" t="str">
        <f>_xll.BFieldInfo($B$1030)</f>
        <v>#N/A Requesting Data...</v>
      </c>
      <c r="B1030" t="s">
        <v>107</v>
      </c>
    </row>
    <row r="1031" spans="1:10" x14ac:dyDescent="0.25">
      <c r="A1031" t="str">
        <f>_xll.BFieldInfo($B$1031)</f>
        <v>#N/A Requesting Data...</v>
      </c>
      <c r="B1031" t="s">
        <v>108</v>
      </c>
    </row>
    <row r="1032" spans="1:10" x14ac:dyDescent="0.25">
      <c r="A1032" t="str">
        <f>_xll.BFieldInfo($B$1032)</f>
        <v>#N/A Requesting Data...</v>
      </c>
      <c r="B1032" t="s">
        <v>109</v>
      </c>
    </row>
    <row r="1033" spans="1:10" x14ac:dyDescent="0.25">
      <c r="A1033" t="str">
        <f>_xll.BFieldInfo($B$1033)</f>
        <v>#N/A Requesting Data...</v>
      </c>
      <c r="B1033" t="s">
        <v>110</v>
      </c>
    </row>
    <row r="1034" spans="1:10" x14ac:dyDescent="0.25">
      <c r="A1034" t="str">
        <f>_xll.BFieldInfo($B$1034)</f>
        <v>#N/A Requesting Data...</v>
      </c>
      <c r="B1034" t="s">
        <v>111</v>
      </c>
    </row>
    <row r="1035" spans="1:10" x14ac:dyDescent="0.25">
      <c r="A1035" t="str">
        <f>_xll.BFieldInfo($B$1035)</f>
        <v>#N/A Requesting Data...</v>
      </c>
      <c r="B1035" t="s">
        <v>112</v>
      </c>
    </row>
    <row r="1036" spans="1:10" x14ac:dyDescent="0.25">
      <c r="A1036" t="str">
        <f>_xll.BFieldInfo($B$1036)</f>
        <v>#N/A Requesting Data...</v>
      </c>
      <c r="B1036" t="s">
        <v>113</v>
      </c>
    </row>
    <row r="1037" spans="1:10" x14ac:dyDescent="0.25">
      <c r="A1037" t="str">
        <f>_xll.BFieldInfo($B$1037)</f>
        <v>#N/A Requesting Data...</v>
      </c>
      <c r="B1037" t="s">
        <v>114</v>
      </c>
    </row>
    <row r="1039" spans="1:10" x14ac:dyDescent="0.25">
      <c r="A1039" t="s">
        <v>94</v>
      </c>
      <c r="B1039" t="s">
        <v>105</v>
      </c>
      <c r="C1039" s="2">
        <f>_xll.BDH($A$1039,$B$1040:$B$1048,$B$2,$B$3,"Dir=H","Per=Y","Days=A","Dts=S","Sort=R","cols=8;rows=10")</f>
        <v>43830</v>
      </c>
      <c r="D1039" s="2">
        <v>43465</v>
      </c>
      <c r="E1039" s="2">
        <v>43100</v>
      </c>
      <c r="F1039" s="2">
        <v>42735</v>
      </c>
      <c r="G1039" s="2">
        <v>42369</v>
      </c>
      <c r="H1039" s="2">
        <v>42004</v>
      </c>
      <c r="I1039" s="2">
        <v>41639</v>
      </c>
      <c r="J1039" s="2">
        <v>41274</v>
      </c>
    </row>
    <row r="1040" spans="1:10" x14ac:dyDescent="0.25">
      <c r="A1040" t="str">
        <f>_xll.BFieldInfo($B$1040)</f>
        <v>#N/A Requesting Data...</v>
      </c>
      <c r="B1040" t="s">
        <v>106</v>
      </c>
      <c r="C1040">
        <v>662.51199999999994</v>
      </c>
      <c r="D1040">
        <v>607.65599999999995</v>
      </c>
      <c r="E1040">
        <v>418.38600000000002</v>
      </c>
      <c r="F1040">
        <v>385.28300000000002</v>
      </c>
      <c r="G1040">
        <v>416.06</v>
      </c>
      <c r="H1040">
        <v>376.40899999999999</v>
      </c>
      <c r="I1040">
        <v>158.06100000000001</v>
      </c>
      <c r="J1040">
        <v>125.31100000000001</v>
      </c>
    </row>
    <row r="1041" spans="1:10" x14ac:dyDescent="0.25">
      <c r="A1041" t="str">
        <f>_xll.BFieldInfo($B$1041)</f>
        <v>#N/A Requesting Data...</v>
      </c>
      <c r="B1041" t="s">
        <v>107</v>
      </c>
      <c r="C1041">
        <v>9076.7690000000002</v>
      </c>
      <c r="D1041">
        <v>10690.224</v>
      </c>
      <c r="E1041">
        <v>6347.9449999999997</v>
      </c>
      <c r="F1041">
        <v>5558.2049999999999</v>
      </c>
      <c r="G1041">
        <v>6587.2160000000003</v>
      </c>
      <c r="H1041">
        <v>6897.2579999999998</v>
      </c>
      <c r="I1041">
        <v>4767.7969999999996</v>
      </c>
      <c r="J1041">
        <v>3164.357</v>
      </c>
    </row>
    <row r="1042" spans="1:10" x14ac:dyDescent="0.25">
      <c r="A1042" t="str">
        <f>_xll.BFieldInfo($B$1042)</f>
        <v>#N/A Requesting Data...</v>
      </c>
      <c r="B1042" t="s">
        <v>108</v>
      </c>
      <c r="C1042">
        <v>148.67660000000001</v>
      </c>
      <c r="D1042">
        <v>281.9658</v>
      </c>
      <c r="E1042">
        <v>242.1455</v>
      </c>
      <c r="F1042">
        <v>221.88210000000001</v>
      </c>
      <c r="G1042">
        <v>184.20660000000001</v>
      </c>
      <c r="H1042">
        <v>343.42380000000003</v>
      </c>
      <c r="I1042">
        <v>184.1036</v>
      </c>
      <c r="J1042">
        <v>410.78440000000001</v>
      </c>
    </row>
    <row r="1043" spans="1:10" x14ac:dyDescent="0.25">
      <c r="A1043" t="str">
        <f>_xll.BFieldInfo($B$1043)</f>
        <v>#N/A Requesting Data...</v>
      </c>
      <c r="B1043" t="s">
        <v>109</v>
      </c>
      <c r="C1043">
        <v>281.87900000000002</v>
      </c>
      <c r="D1043">
        <v>305.13099999999997</v>
      </c>
      <c r="E1043">
        <v>231.476</v>
      </c>
      <c r="F1043">
        <v>221.256</v>
      </c>
      <c r="G1043">
        <v>226.28800000000001</v>
      </c>
      <c r="H1043">
        <v>203.96799999999999</v>
      </c>
      <c r="I1043">
        <v>164.84800000000001</v>
      </c>
      <c r="J1043">
        <v>128.84899999999999</v>
      </c>
    </row>
    <row r="1044" spans="1:10" x14ac:dyDescent="0.25">
      <c r="A1044" t="str">
        <f>_xll.BFieldInfo($B$1044)</f>
        <v>#N/A Requesting Data...</v>
      </c>
      <c r="B1044" t="s">
        <v>110</v>
      </c>
      <c r="C1044">
        <v>3.35</v>
      </c>
      <c r="D1044">
        <v>5.4</v>
      </c>
      <c r="E1044">
        <v>1.3895</v>
      </c>
      <c r="F1044">
        <v>1.0539000000000001</v>
      </c>
      <c r="G1044">
        <v>4.1771000000000003</v>
      </c>
      <c r="H1044">
        <v>4.2253999999999996</v>
      </c>
      <c r="I1044">
        <v>2.7031000000000001</v>
      </c>
      <c r="J1044">
        <v>1.7927999999999999</v>
      </c>
    </row>
    <row r="1045" spans="1:10" x14ac:dyDescent="0.25">
      <c r="A1045" t="str">
        <f>_xll.BFieldInfo($B$1045)</f>
        <v>#N/A Requesting Data...</v>
      </c>
      <c r="B1045" t="s">
        <v>111</v>
      </c>
      <c r="C1045">
        <v>0</v>
      </c>
      <c r="D1045">
        <v>0</v>
      </c>
      <c r="E1045">
        <v>0</v>
      </c>
      <c r="F1045">
        <v>-27.64</v>
      </c>
      <c r="G1045">
        <v>-23.86</v>
      </c>
      <c r="H1045">
        <v>-13.311</v>
      </c>
      <c r="I1045">
        <v>-6.6669999999999998</v>
      </c>
      <c r="J1045">
        <v>0</v>
      </c>
    </row>
    <row r="1046" spans="1:10" x14ac:dyDescent="0.25">
      <c r="A1046" t="str">
        <f>_xll.BFieldInfo($B$1046)</f>
        <v>#N/A Requesting Data...</v>
      </c>
      <c r="B1046" t="s">
        <v>112</v>
      </c>
      <c r="C1046">
        <v>30.096</v>
      </c>
      <c r="D1046">
        <v>16.68</v>
      </c>
      <c r="E1046">
        <v>16.056000000000001</v>
      </c>
      <c r="F1046">
        <v>16.771999999999998</v>
      </c>
      <c r="G1046">
        <v>14.646000000000001</v>
      </c>
      <c r="H1046">
        <v>12.342000000000001</v>
      </c>
      <c r="I1046">
        <v>8.9849999999999994</v>
      </c>
      <c r="J1046">
        <v>9.3140000000000001</v>
      </c>
    </row>
    <row r="1047" spans="1:10" x14ac:dyDescent="0.25">
      <c r="A1047" t="str">
        <f>_xll.BFieldInfo($B$1047)</f>
        <v>#N/A Requesting Data...</v>
      </c>
      <c r="B1047" t="s">
        <v>113</v>
      </c>
      <c r="C1047">
        <v>62.731999999999999</v>
      </c>
      <c r="D1047">
        <v>91.492000000000004</v>
      </c>
      <c r="E1047">
        <v>22.913</v>
      </c>
      <c r="F1047">
        <v>17.196999999999999</v>
      </c>
      <c r="G1047">
        <v>68.635000000000005</v>
      </c>
      <c r="H1047">
        <v>62.575000000000003</v>
      </c>
      <c r="I1047">
        <v>38.831000000000003</v>
      </c>
      <c r="J1047">
        <v>20.548000000000002</v>
      </c>
    </row>
    <row r="1048" spans="1:10" x14ac:dyDescent="0.25">
      <c r="A1048" t="str">
        <f>_xll.BFieldInfo($B$1048)</f>
        <v>#N/A Requesting Data...</v>
      </c>
      <c r="B1048" t="s">
        <v>114</v>
      </c>
      <c r="C1048">
        <v>241.898</v>
      </c>
      <c r="D1048">
        <v>-223.69900000000001</v>
      </c>
      <c r="E1048">
        <v>173.63</v>
      </c>
      <c r="F1048">
        <v>-118.23699999999999</v>
      </c>
      <c r="G1048">
        <v>147.44999999999999</v>
      </c>
      <c r="H1048">
        <v>-333.85700000000003</v>
      </c>
      <c r="I1048">
        <v>53.093000000000004</v>
      </c>
      <c r="J1048">
        <v>-35.195</v>
      </c>
    </row>
    <row r="1050" spans="1:10" x14ac:dyDescent="0.25">
      <c r="A1050" t="s">
        <v>95</v>
      </c>
      <c r="B1050" t="s">
        <v>105</v>
      </c>
      <c r="C1050" s="2">
        <f>_xll.BDH($A$1050,$B$1051:$B$1059,$B$2,$B$3,"Dir=H","Per=Y","Days=A","Dts=S","Sort=R","cols=8;rows=10")</f>
        <v>43830</v>
      </c>
      <c r="D1050" s="2">
        <v>43465</v>
      </c>
      <c r="E1050" s="2">
        <v>43100</v>
      </c>
      <c r="F1050" s="2">
        <v>42735</v>
      </c>
      <c r="G1050" s="2">
        <v>42369</v>
      </c>
      <c r="H1050" s="2">
        <v>42004</v>
      </c>
      <c r="I1050" s="2">
        <v>41639</v>
      </c>
      <c r="J1050" s="2">
        <v>41274</v>
      </c>
    </row>
    <row r="1051" spans="1:10" x14ac:dyDescent="0.25">
      <c r="A1051" t="str">
        <f>_xll.BFieldInfo($B$1051)</f>
        <v>#N/A Requesting Data...</v>
      </c>
      <c r="B1051" t="s">
        <v>106</v>
      </c>
      <c r="C1051">
        <v>244.60400000000001</v>
      </c>
      <c r="D1051">
        <v>281.64</v>
      </c>
      <c r="E1051">
        <v>258.178</v>
      </c>
      <c r="F1051">
        <v>311.91000000000003</v>
      </c>
      <c r="G1051">
        <v>283.13400000000001</v>
      </c>
      <c r="H1051">
        <v>286.17</v>
      </c>
      <c r="I1051">
        <v>264.65100000000001</v>
      </c>
      <c r="J1051">
        <v>245.285</v>
      </c>
    </row>
    <row r="1052" spans="1:10" x14ac:dyDescent="0.25">
      <c r="A1052" t="str">
        <f>_xll.BFieldInfo($B$1052)</f>
        <v>#N/A Requesting Data...</v>
      </c>
      <c r="B1052" t="s">
        <v>107</v>
      </c>
      <c r="C1052">
        <v>481.23599999999999</v>
      </c>
      <c r="D1052">
        <v>462.904</v>
      </c>
      <c r="E1052">
        <v>414.45800000000003</v>
      </c>
      <c r="F1052">
        <v>429.60500000000002</v>
      </c>
      <c r="G1052">
        <v>398.96699999999998</v>
      </c>
      <c r="H1052">
        <v>388.05200000000002</v>
      </c>
      <c r="I1052">
        <v>357.59100000000001</v>
      </c>
      <c r="J1052">
        <v>360.18900000000002</v>
      </c>
    </row>
    <row r="1053" spans="1:10" x14ac:dyDescent="0.25">
      <c r="A1053" t="str">
        <f>_xll.BFieldInfo($B$1053)</f>
        <v>#N/A Requesting Data...</v>
      </c>
      <c r="B1053" t="s">
        <v>108</v>
      </c>
      <c r="C1053">
        <v>62.832999999999998</v>
      </c>
      <c r="D1053">
        <v>32.075699999999998</v>
      </c>
      <c r="E1053">
        <v>27.057300000000001</v>
      </c>
      <c r="F1053">
        <v>9.9580000000000002</v>
      </c>
      <c r="G1053">
        <v>5.8339999999999996</v>
      </c>
      <c r="H1053">
        <v>8.2713000000000001</v>
      </c>
      <c r="I1053">
        <v>11.179600000000001</v>
      </c>
      <c r="J1053">
        <v>23.142499999999998</v>
      </c>
    </row>
    <row r="1054" spans="1:10" x14ac:dyDescent="0.25">
      <c r="A1054" t="str">
        <f>_xll.BFieldInfo($B$1054)</f>
        <v>#N/A Requesting Data...</v>
      </c>
      <c r="B1054" t="s">
        <v>109</v>
      </c>
      <c r="C1054">
        <v>414.96800000000002</v>
      </c>
      <c r="D1054">
        <v>477.81900000000002</v>
      </c>
      <c r="E1054">
        <v>407.27499999999998</v>
      </c>
      <c r="F1054">
        <v>370.47399999999999</v>
      </c>
      <c r="G1054">
        <v>313.67599999999999</v>
      </c>
      <c r="H1054">
        <v>362.85300000000001</v>
      </c>
      <c r="I1054">
        <v>323.50099999999998</v>
      </c>
      <c r="J1054">
        <v>286.72500000000002</v>
      </c>
    </row>
    <row r="1055" spans="1:10" x14ac:dyDescent="0.25">
      <c r="A1055" t="str">
        <f>_xll.BFieldInfo($B$1055)</f>
        <v>#N/A Requesting Data...</v>
      </c>
      <c r="B1055" t="s">
        <v>110</v>
      </c>
      <c r="C1055">
        <v>3.44</v>
      </c>
      <c r="D1055">
        <v>13.52</v>
      </c>
      <c r="E1055">
        <v>11.05</v>
      </c>
      <c r="F1055">
        <v>9.49</v>
      </c>
      <c r="G1055">
        <v>8</v>
      </c>
      <c r="H1055">
        <v>7.6380999999999997</v>
      </c>
      <c r="I1055">
        <v>7.3334999999999999</v>
      </c>
      <c r="J1055">
        <v>2.99</v>
      </c>
    </row>
    <row r="1056" spans="1:10" x14ac:dyDescent="0.25">
      <c r="A1056" t="str">
        <f>_xll.BFieldInfo($B$1056)</f>
        <v>#N/A Requesting Data...</v>
      </c>
      <c r="B1056" t="s">
        <v>111</v>
      </c>
      <c r="C1056">
        <v>-26.914000000000001</v>
      </c>
      <c r="D1056">
        <v>-24.893999999999998</v>
      </c>
      <c r="E1056">
        <v>-24.821999999999999</v>
      </c>
      <c r="F1056">
        <v>-22.492999999999999</v>
      </c>
      <c r="G1056">
        <v>-18.314</v>
      </c>
      <c r="H1056">
        <v>-16.100999999999999</v>
      </c>
      <c r="I1056">
        <v>-6.9089999999999998</v>
      </c>
      <c r="J1056">
        <v>-13.632999999999999</v>
      </c>
    </row>
    <row r="1057" spans="1:10" x14ac:dyDescent="0.25">
      <c r="A1057" t="str">
        <f>_xll.BFieldInfo($B$1057)</f>
        <v>#N/A Requesting Data...</v>
      </c>
      <c r="B1057" t="s">
        <v>112</v>
      </c>
      <c r="C1057">
        <v>12.802</v>
      </c>
      <c r="D1057">
        <v>11.36</v>
      </c>
      <c r="E1057">
        <v>11.239000000000001</v>
      </c>
      <c r="F1057">
        <v>10.679</v>
      </c>
      <c r="G1057">
        <v>10.170999999999999</v>
      </c>
      <c r="H1057">
        <v>15.81</v>
      </c>
      <c r="I1057">
        <v>10.542</v>
      </c>
      <c r="J1057">
        <v>8.5719999999999992</v>
      </c>
    </row>
    <row r="1058" spans="1:10" x14ac:dyDescent="0.25">
      <c r="A1058" t="str">
        <f>_xll.BFieldInfo($B$1058)</f>
        <v>#N/A Requesting Data...</v>
      </c>
      <c r="B1058" t="s">
        <v>113</v>
      </c>
      <c r="C1058">
        <v>13.221</v>
      </c>
      <c r="D1058">
        <v>51.786999999999999</v>
      </c>
      <c r="E1058">
        <v>42.100999999999999</v>
      </c>
      <c r="F1058">
        <v>35.488999999999997</v>
      </c>
      <c r="G1058">
        <v>29.215</v>
      </c>
      <c r="H1058">
        <v>27.137</v>
      </c>
      <c r="I1058">
        <v>25.361999999999998</v>
      </c>
      <c r="J1058">
        <v>10.177</v>
      </c>
    </row>
    <row r="1059" spans="1:10" x14ac:dyDescent="0.25">
      <c r="A1059" t="str">
        <f>_xll.BFieldInfo($B$1059)</f>
        <v>#N/A Requesting Data...</v>
      </c>
      <c r="B1059" t="s">
        <v>114</v>
      </c>
      <c r="C1059">
        <v>41.286999999999999</v>
      </c>
      <c r="D1059">
        <v>29.629000000000001</v>
      </c>
      <c r="E1059">
        <v>26.766999999999999</v>
      </c>
      <c r="F1059">
        <v>36.767000000000003</v>
      </c>
      <c r="G1059">
        <v>49.612000000000002</v>
      </c>
      <c r="H1059">
        <v>30.295000000000002</v>
      </c>
      <c r="I1059">
        <v>31.734000000000002</v>
      </c>
      <c r="J1059">
        <v>45.222000000000001</v>
      </c>
    </row>
    <row r="1061" spans="1:10" x14ac:dyDescent="0.25">
      <c r="A1061" t="s">
        <v>96</v>
      </c>
      <c r="B1061" t="s">
        <v>105</v>
      </c>
      <c r="C1061" s="2">
        <f>_xll.BDH($A$1061,$B$1062:$B$1070,$B$2,$B$3,"Dir=H","Per=Y","Days=A","Dts=S","Sort=R","cols=8;rows=10")</f>
        <v>43830</v>
      </c>
      <c r="D1061" s="2">
        <v>43465</v>
      </c>
      <c r="E1061" s="2">
        <v>43100</v>
      </c>
      <c r="F1061" s="2">
        <v>42735</v>
      </c>
      <c r="G1061" s="2">
        <v>42369</v>
      </c>
      <c r="H1061" s="2">
        <v>42004</v>
      </c>
      <c r="I1061" s="2">
        <v>41639</v>
      </c>
      <c r="J1061" s="2">
        <v>41274</v>
      </c>
    </row>
    <row r="1062" spans="1:10" x14ac:dyDescent="0.25">
      <c r="A1062" t="str">
        <f>_xll.BFieldInfo($B$1062)</f>
        <v>#N/A Requesting Data...</v>
      </c>
      <c r="B1062" t="s">
        <v>106</v>
      </c>
      <c r="C1062">
        <v>176.16</v>
      </c>
      <c r="D1062">
        <v>181.71100000000001</v>
      </c>
      <c r="E1062">
        <v>242.95699999999999</v>
      </c>
      <c r="F1062">
        <v>234.42400000000001</v>
      </c>
      <c r="G1062">
        <v>175.00299999999999</v>
      </c>
      <c r="H1062">
        <v>352.43099999999998</v>
      </c>
      <c r="I1062">
        <v>408.62099999999998</v>
      </c>
      <c r="J1062">
        <v>416.14400000000001</v>
      </c>
    </row>
    <row r="1063" spans="1:10" x14ac:dyDescent="0.25">
      <c r="A1063" t="str">
        <f>_xll.BFieldInfo($B$1063)</f>
        <v>#N/A Requesting Data...</v>
      </c>
      <c r="B1063" t="s">
        <v>107</v>
      </c>
      <c r="C1063">
        <v>274.61</v>
      </c>
      <c r="D1063">
        <v>349.15300000000002</v>
      </c>
      <c r="E1063">
        <v>469.983</v>
      </c>
      <c r="F1063">
        <v>629.88900000000001</v>
      </c>
      <c r="G1063">
        <v>572.30399999999997</v>
      </c>
      <c r="H1063">
        <v>755.899</v>
      </c>
      <c r="I1063">
        <v>784.01700000000005</v>
      </c>
      <c r="J1063">
        <v>834.76900000000001</v>
      </c>
    </row>
    <row r="1064" spans="1:10" x14ac:dyDescent="0.25">
      <c r="A1064" t="str">
        <f>_xll.BFieldInfo($B$1064)</f>
        <v>#N/A Requesting Data...</v>
      </c>
      <c r="B1064" t="s">
        <v>108</v>
      </c>
      <c r="C1064">
        <v>15.937200000000001</v>
      </c>
      <c r="D1064">
        <v>30.614000000000001</v>
      </c>
      <c r="E1064">
        <v>23.648599999999998</v>
      </c>
      <c r="F1064">
        <v>106.72069999999999</v>
      </c>
      <c r="G1064">
        <v>143.3193</v>
      </c>
      <c r="H1064">
        <v>70.385400000000004</v>
      </c>
      <c r="I1064">
        <v>40.0124</v>
      </c>
      <c r="J1064">
        <v>32.152299999999997</v>
      </c>
    </row>
    <row r="1065" spans="1:10" x14ac:dyDescent="0.25">
      <c r="A1065" t="str">
        <f>_xll.BFieldInfo($B$1065)</f>
        <v>#N/A Requesting Data...</v>
      </c>
      <c r="B1065" t="s">
        <v>109</v>
      </c>
      <c r="C1065">
        <v>262.01299999999998</v>
      </c>
      <c r="D1065">
        <v>406.96699999999998</v>
      </c>
      <c r="E1065">
        <v>473.25700000000001</v>
      </c>
      <c r="F1065">
        <v>453.10599999999999</v>
      </c>
      <c r="G1065">
        <v>323.56700000000001</v>
      </c>
      <c r="H1065">
        <v>315.846</v>
      </c>
      <c r="I1065">
        <v>202.655</v>
      </c>
      <c r="J1065">
        <v>645.24199999999996</v>
      </c>
    </row>
    <row r="1066" spans="1:10" x14ac:dyDescent="0.25">
      <c r="A1066" t="str">
        <f>_xll.BFieldInfo($B$1066)</f>
        <v>#N/A Requesting Data...</v>
      </c>
      <c r="B1066" t="s">
        <v>110</v>
      </c>
      <c r="C1066">
        <v>-3.32E-2</v>
      </c>
      <c r="D1066">
        <v>-5.5399999999999998E-2</v>
      </c>
      <c r="E1066">
        <v>-7.7600000000000002E-2</v>
      </c>
      <c r="F1066">
        <v>-0.16619999999999999</v>
      </c>
      <c r="G1066">
        <v>-0.3</v>
      </c>
      <c r="H1066">
        <v>-0.2407</v>
      </c>
      <c r="I1066">
        <v>-0.36259999999999998</v>
      </c>
      <c r="J1066">
        <v>-0.2974</v>
      </c>
    </row>
    <row r="1067" spans="1:10" x14ac:dyDescent="0.25">
      <c r="A1067" t="str">
        <f>_xll.BFieldInfo($B$1067)</f>
        <v>#N/A Requesting Data...</v>
      </c>
      <c r="B1067" t="s">
        <v>111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5">
      <c r="A1068" t="str">
        <f>_xll.BFieldInfo($B$1068)</f>
        <v>#N/A Requesting Data...</v>
      </c>
      <c r="B1068" t="s">
        <v>112</v>
      </c>
      <c r="C1068">
        <v>15.965</v>
      </c>
      <c r="D1068">
        <v>24.346</v>
      </c>
      <c r="E1068">
        <v>41.863</v>
      </c>
      <c r="F1068">
        <v>59.59</v>
      </c>
      <c r="G1068">
        <v>72.700999999999993</v>
      </c>
      <c r="H1068">
        <v>66.206999999999994</v>
      </c>
      <c r="I1068">
        <v>79.552999999999997</v>
      </c>
      <c r="J1068">
        <v>95.143000000000001</v>
      </c>
    </row>
    <row r="1069" spans="1:10" x14ac:dyDescent="0.25">
      <c r="A1069" t="str">
        <f>_xll.BFieldInfo($B$1069)</f>
        <v>#N/A Requesting Data...</v>
      </c>
      <c r="B1069" t="s">
        <v>113</v>
      </c>
      <c r="C1069">
        <v>-39.65</v>
      </c>
      <c r="D1069">
        <v>-59.438000000000002</v>
      </c>
      <c r="E1069">
        <v>-79.213999999999999</v>
      </c>
      <c r="F1069">
        <v>-96.847999999999999</v>
      </c>
      <c r="G1069">
        <v>-168.446</v>
      </c>
      <c r="H1069">
        <v>-132.73599999999999</v>
      </c>
      <c r="I1069">
        <v>-158.827</v>
      </c>
      <c r="J1069">
        <v>-106.06699999999999</v>
      </c>
    </row>
    <row r="1070" spans="1:10" x14ac:dyDescent="0.25">
      <c r="A1070" t="str">
        <f>_xll.BFieldInfo($B$1070)</f>
        <v>#N/A Requesting Data...</v>
      </c>
      <c r="B1070" t="s">
        <v>114</v>
      </c>
      <c r="C1070">
        <v>-83.492999999999995</v>
      </c>
      <c r="D1070">
        <v>-23.367999999999999</v>
      </c>
      <c r="E1070">
        <v>12.760999999999999</v>
      </c>
      <c r="F1070">
        <v>2.585</v>
      </c>
      <c r="G1070">
        <v>-51.860999999999997</v>
      </c>
      <c r="H1070">
        <v>-152.81100000000001</v>
      </c>
      <c r="I1070">
        <v>-130.41999999999999</v>
      </c>
      <c r="J1070">
        <v>-168.01300000000001</v>
      </c>
    </row>
    <row r="1072" spans="1:10" x14ac:dyDescent="0.25">
      <c r="A1072" t="s">
        <v>97</v>
      </c>
      <c r="B1072" t="s">
        <v>105</v>
      </c>
      <c r="C1072" s="2">
        <f>_xll.BDH($A$1072,$B$1073:$B$1081,$B$2,$B$3,"Dir=H","Per=Y","Days=A","Dts=S","Sort=R","cols=8;rows=10")</f>
        <v>43673</v>
      </c>
      <c r="D1072" s="2">
        <v>43312</v>
      </c>
      <c r="E1072" s="2">
        <v>42947</v>
      </c>
      <c r="F1072" s="2">
        <v>42582</v>
      </c>
      <c r="G1072" s="2">
        <v>42216</v>
      </c>
      <c r="H1072" s="2">
        <v>41851</v>
      </c>
      <c r="I1072" s="2">
        <v>41486</v>
      </c>
      <c r="J1072" s="2">
        <v>41121</v>
      </c>
    </row>
    <row r="1073" spans="1:10" x14ac:dyDescent="0.25">
      <c r="A1073" t="str">
        <f>_xll.BFieldInfo($B$1073)</f>
        <v>#N/A Requesting Data...</v>
      </c>
      <c r="B1073" t="s">
        <v>106</v>
      </c>
      <c r="C1073">
        <v>2436.1</v>
      </c>
      <c r="D1073">
        <v>1672.86</v>
      </c>
      <c r="E1073">
        <v>2201.652</v>
      </c>
      <c r="F1073">
        <v>3187.7710000000002</v>
      </c>
      <c r="G1073">
        <v>3221.9430000000002</v>
      </c>
      <c r="H1073">
        <v>2791.4569999999999</v>
      </c>
      <c r="I1073">
        <v>2760.6289999999999</v>
      </c>
      <c r="J1073">
        <v>2509.355</v>
      </c>
    </row>
    <row r="1074" spans="1:10" x14ac:dyDescent="0.25">
      <c r="A1074" t="str">
        <f>_xll.BFieldInfo($B$1074)</f>
        <v>#N/A Requesting Data...</v>
      </c>
      <c r="B1074" t="s">
        <v>107</v>
      </c>
      <c r="C1074">
        <v>4519.6000000000004</v>
      </c>
      <c r="D1074">
        <v>4735.5730000000003</v>
      </c>
      <c r="E1074">
        <v>5701.4520000000002</v>
      </c>
      <c r="F1074">
        <v>6931.1509999999998</v>
      </c>
      <c r="G1074">
        <v>6645.0190000000002</v>
      </c>
      <c r="H1074">
        <v>6938.62</v>
      </c>
      <c r="I1074">
        <v>5831.116</v>
      </c>
      <c r="J1074">
        <v>5557.2879999999996</v>
      </c>
    </row>
    <row r="1075" spans="1:10" x14ac:dyDescent="0.25">
      <c r="A1075" t="str">
        <f>_xll.BFieldInfo($B$1075)</f>
        <v>#N/A Requesting Data...</v>
      </c>
      <c r="B1075" t="s">
        <v>108</v>
      </c>
      <c r="C1075">
        <v>45.613900000000001</v>
      </c>
      <c r="D1075">
        <v>121.2366</v>
      </c>
      <c r="E1075">
        <v>103.07899999999999</v>
      </c>
      <c r="F1075">
        <v>74.263199999999998</v>
      </c>
      <c r="G1075">
        <v>63.377000000000002</v>
      </c>
      <c r="H1075">
        <v>84.143500000000003</v>
      </c>
      <c r="I1075">
        <v>54.542200000000001</v>
      </c>
      <c r="J1075">
        <v>63.4253</v>
      </c>
    </row>
    <row r="1076" spans="1:10" x14ac:dyDescent="0.25">
      <c r="A1076" t="str">
        <f>_xll.BFieldInfo($B$1076)</f>
        <v>#N/A Requesting Data...</v>
      </c>
      <c r="B1076" t="s">
        <v>109</v>
      </c>
      <c r="C1076">
        <v>3383.4250000000002</v>
      </c>
      <c r="D1076">
        <v>3435.422</v>
      </c>
      <c r="E1076">
        <v>3796.77</v>
      </c>
      <c r="F1076">
        <v>3878.8710000000001</v>
      </c>
      <c r="G1076">
        <v>3820.2310000000002</v>
      </c>
      <c r="H1076">
        <v>3393.7829999999999</v>
      </c>
      <c r="I1076">
        <v>4503.6899999999996</v>
      </c>
      <c r="J1076">
        <v>4207.6670000000004</v>
      </c>
    </row>
    <row r="1077" spans="1:10" x14ac:dyDescent="0.25">
      <c r="A1077" t="str">
        <f>_xll.BFieldInfo($B$1077)</f>
        <v>#N/A Requesting Data...</v>
      </c>
      <c r="B1077" t="s">
        <v>110</v>
      </c>
      <c r="C1077">
        <v>-8.3000000000000004E-2</v>
      </c>
      <c r="D1077">
        <v>-1.2096</v>
      </c>
      <c r="E1077">
        <v>-2.2517</v>
      </c>
      <c r="F1077">
        <v>8.4199999999999997E-2</v>
      </c>
      <c r="G1077">
        <v>1.1851</v>
      </c>
      <c r="H1077">
        <v>0.25559999999999999</v>
      </c>
      <c r="I1077">
        <v>0.26429999999999998</v>
      </c>
      <c r="J1077">
        <v>0.32069999999999999</v>
      </c>
    </row>
    <row r="1078" spans="1:10" x14ac:dyDescent="0.25">
      <c r="A1078" t="str">
        <f>_xll.BFieldInfo($B$1078)</f>
        <v>#N/A Requesting Data...</v>
      </c>
      <c r="B1078" t="s">
        <v>111</v>
      </c>
      <c r="C1078">
        <v>0</v>
      </c>
      <c r="D1078">
        <v>0</v>
      </c>
      <c r="E1078">
        <v>-79.709999999999994</v>
      </c>
      <c r="F1078">
        <v>-52.71</v>
      </c>
      <c r="G1078">
        <v>-65.034000000000006</v>
      </c>
      <c r="H1078">
        <v>-47.898000000000003</v>
      </c>
      <c r="I1078">
        <v>-43.517000000000003</v>
      </c>
      <c r="J1078">
        <v>-16.305</v>
      </c>
    </row>
    <row r="1079" spans="1:10" x14ac:dyDescent="0.25">
      <c r="A1079" t="str">
        <f>_xll.BFieldInfo($B$1079)</f>
        <v>#N/A Requesting Data...</v>
      </c>
      <c r="B1079" t="s">
        <v>112</v>
      </c>
      <c r="C1079">
        <v>273.45600000000002</v>
      </c>
      <c r="D1079">
        <v>292.52800000000002</v>
      </c>
      <c r="E1079">
        <v>317.637</v>
      </c>
      <c r="F1079">
        <v>301.01400000000001</v>
      </c>
      <c r="G1079">
        <v>292.32799999999997</v>
      </c>
      <c r="H1079">
        <v>226.64099999999999</v>
      </c>
      <c r="I1079">
        <v>213.06700000000001</v>
      </c>
      <c r="J1079">
        <v>202.17</v>
      </c>
    </row>
    <row r="1080" spans="1:10" x14ac:dyDescent="0.25">
      <c r="A1080" t="str">
        <f>_xll.BFieldInfo($B$1080)</f>
        <v>#N/A Requesting Data...</v>
      </c>
      <c r="B1080" t="s">
        <v>113</v>
      </c>
      <c r="C1080">
        <v>-29.15</v>
      </c>
      <c r="D1080">
        <v>-469.976</v>
      </c>
      <c r="E1080">
        <v>-907.77300000000002</v>
      </c>
      <c r="F1080">
        <v>67.007999999999996</v>
      </c>
      <c r="G1080">
        <v>524.76</v>
      </c>
      <c r="H1080">
        <v>135.51300000000001</v>
      </c>
      <c r="I1080">
        <v>129.41499999999999</v>
      </c>
      <c r="J1080">
        <v>146.26400000000001</v>
      </c>
    </row>
    <row r="1081" spans="1:10" x14ac:dyDescent="0.25">
      <c r="A1081" t="str">
        <f>_xll.BFieldInfo($B$1081)</f>
        <v>#N/A Requesting Data...</v>
      </c>
      <c r="B1081" t="s">
        <v>114</v>
      </c>
      <c r="C1081">
        <v>151.679</v>
      </c>
      <c r="D1081">
        <v>181.66399999999999</v>
      </c>
      <c r="E1081">
        <v>294.62700000000001</v>
      </c>
      <c r="F1081">
        <v>501.38</v>
      </c>
      <c r="G1081">
        <v>282.54899999999998</v>
      </c>
      <c r="H1081">
        <v>499.22899999999998</v>
      </c>
      <c r="I1081">
        <v>368.88299999999998</v>
      </c>
      <c r="J1081">
        <v>340.423</v>
      </c>
    </row>
    <row r="1083" spans="1:10" x14ac:dyDescent="0.25">
      <c r="A1083" t="s">
        <v>98</v>
      </c>
      <c r="B1083" t="s">
        <v>105</v>
      </c>
      <c r="C1083" s="2">
        <f>_xll.BDH($A$1083,$B$1084:$B$1092,$B$2,$B$3,"Dir=H","Per=Y","Days=A","Dts=S","Sort=R","cols=8;rows=10")</f>
        <v>43830</v>
      </c>
      <c r="D1083" s="2">
        <v>43465</v>
      </c>
      <c r="E1083" s="2">
        <v>43100</v>
      </c>
      <c r="F1083" s="2">
        <v>42735</v>
      </c>
      <c r="G1083" s="2">
        <v>42369</v>
      </c>
      <c r="H1083" s="2">
        <v>42004</v>
      </c>
      <c r="I1083" s="2">
        <v>41639</v>
      </c>
      <c r="J1083" s="2">
        <v>41274</v>
      </c>
    </row>
    <row r="1084" spans="1:10" x14ac:dyDescent="0.25">
      <c r="A1084" t="str">
        <f>_xll.BFieldInfo($B$1084)</f>
        <v>#N/A Requesting Data...</v>
      </c>
      <c r="B1084" t="s">
        <v>106</v>
      </c>
      <c r="C1084">
        <v>-92.96</v>
      </c>
      <c r="D1084">
        <v>-66.686999999999998</v>
      </c>
      <c r="E1084">
        <v>-41.44</v>
      </c>
      <c r="F1084">
        <v>-35</v>
      </c>
      <c r="G1084">
        <v>14.856</v>
      </c>
      <c r="H1084">
        <v>57.931399999999996</v>
      </c>
      <c r="I1084">
        <v>70.873699999999999</v>
      </c>
      <c r="J1084">
        <v>105.502</v>
      </c>
    </row>
    <row r="1085" spans="1:10" x14ac:dyDescent="0.25">
      <c r="A1085" t="str">
        <f>_xll.BFieldInfo($B$1085)</f>
        <v>#N/A Requesting Data...</v>
      </c>
      <c r="B1085" t="s">
        <v>107</v>
      </c>
      <c r="C1085">
        <v>221.46700000000001</v>
      </c>
      <c r="D1085">
        <v>281.75099999999998</v>
      </c>
      <c r="E1085">
        <v>351.16500000000002</v>
      </c>
      <c r="F1085">
        <v>327.75799999999998</v>
      </c>
      <c r="G1085">
        <v>398.73500000000001</v>
      </c>
      <c r="H1085">
        <v>257.37759999999997</v>
      </c>
      <c r="I1085">
        <v>299.75630000000001</v>
      </c>
      <c r="J1085">
        <v>375.34469999999999</v>
      </c>
    </row>
    <row r="1086" spans="1:10" x14ac:dyDescent="0.25">
      <c r="A1086" t="str">
        <f>_xll.BFieldInfo($B$1086)</f>
        <v>#N/A Requesting Data...</v>
      </c>
      <c r="B1086" t="s">
        <v>108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25">
      <c r="A1087" t="str">
        <f>_xll.BFieldInfo($B$1087)</f>
        <v>#N/A Requesting Data...</v>
      </c>
      <c r="B1087" t="s">
        <v>109</v>
      </c>
      <c r="C1087">
        <v>114.786</v>
      </c>
      <c r="D1087">
        <v>106.092</v>
      </c>
      <c r="E1087">
        <v>90.674000000000007</v>
      </c>
      <c r="F1087">
        <v>65.037999999999997</v>
      </c>
      <c r="G1087">
        <v>51.654000000000003</v>
      </c>
      <c r="H1087">
        <v>42.498800000000003</v>
      </c>
      <c r="I1087">
        <v>40.950699999999998</v>
      </c>
      <c r="J1087">
        <v>57.877899999999997</v>
      </c>
    </row>
    <row r="1088" spans="1:10" x14ac:dyDescent="0.25">
      <c r="A1088" t="str">
        <f>_xll.BFieldInfo($B$1088)</f>
        <v>#N/A Requesting Data...</v>
      </c>
      <c r="B1088" t="s">
        <v>110</v>
      </c>
      <c r="C1088">
        <v>-2.08</v>
      </c>
      <c r="D1088">
        <v>-2.89</v>
      </c>
      <c r="E1088">
        <v>-1.79</v>
      </c>
      <c r="F1088">
        <v>-5.07</v>
      </c>
      <c r="G1088">
        <v>-6.09</v>
      </c>
      <c r="H1088">
        <v>-4.17</v>
      </c>
      <c r="I1088">
        <v>-3.4</v>
      </c>
      <c r="J1088">
        <v>-5.53</v>
      </c>
    </row>
    <row r="1089" spans="1:10" x14ac:dyDescent="0.25">
      <c r="A1089" t="str">
        <f>_xll.BFieldInfo($B$1089)</f>
        <v>#N/A Requesting Data...</v>
      </c>
      <c r="B1089" t="s">
        <v>111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-47.955199999999998</v>
      </c>
      <c r="J1089">
        <v>0</v>
      </c>
    </row>
    <row r="1090" spans="1:10" x14ac:dyDescent="0.25">
      <c r="A1090" t="str">
        <f>_xll.BFieldInfo($B$1090)</f>
        <v>#N/A Requesting Data...</v>
      </c>
      <c r="B1090" t="s">
        <v>112</v>
      </c>
      <c r="C1090">
        <v>1.639</v>
      </c>
      <c r="D1090">
        <v>1.8519999999999999</v>
      </c>
      <c r="E1090">
        <v>1.9910000000000001</v>
      </c>
      <c r="F1090">
        <v>2.319</v>
      </c>
      <c r="G1090">
        <v>2.5270000000000001</v>
      </c>
      <c r="H1090">
        <v>2.5907999999999998</v>
      </c>
      <c r="I1090">
        <v>2.7155</v>
      </c>
      <c r="J1090">
        <v>3.6423999999999999</v>
      </c>
    </row>
    <row r="1091" spans="1:10" x14ac:dyDescent="0.25">
      <c r="A1091" t="str">
        <f>_xll.BFieldInfo($B$1091)</f>
        <v>#N/A Requesting Data...</v>
      </c>
      <c r="B1091" t="s">
        <v>113</v>
      </c>
      <c r="C1091">
        <v>-22.422000000000001</v>
      </c>
      <c r="D1091">
        <v>-31.352</v>
      </c>
      <c r="E1091">
        <v>-19.36</v>
      </c>
      <c r="F1091">
        <v>-51.286999999999999</v>
      </c>
      <c r="G1091">
        <v>-61.603000000000002</v>
      </c>
      <c r="H1091">
        <v>-41.545499999999997</v>
      </c>
      <c r="I1091">
        <v>-33.0199</v>
      </c>
      <c r="J1091">
        <v>-53.033099999999997</v>
      </c>
    </row>
    <row r="1092" spans="1:10" x14ac:dyDescent="0.25">
      <c r="A1092" t="str">
        <f>_xll.BFieldInfo($B$1092)</f>
        <v>#N/A Requesting Data...</v>
      </c>
      <c r="B1092" t="s">
        <v>114</v>
      </c>
      <c r="C1092">
        <v>-63.835999999999999</v>
      </c>
      <c r="D1092">
        <v>-79.209999999999994</v>
      </c>
      <c r="E1092">
        <v>19.013999999999999</v>
      </c>
      <c r="F1092">
        <v>-75.003</v>
      </c>
      <c r="G1092">
        <v>-67.78</v>
      </c>
      <c r="H1092">
        <v>-71.461500000000001</v>
      </c>
      <c r="I1092">
        <v>-59.469799999999999</v>
      </c>
      <c r="J1092">
        <v>148.17449999999999</v>
      </c>
    </row>
    <row r="1094" spans="1:10" x14ac:dyDescent="0.25">
      <c r="A1094" t="s">
        <v>99</v>
      </c>
      <c r="B1094" t="s">
        <v>105</v>
      </c>
      <c r="C1094" s="2">
        <f>_xll.BDH($A$1094,$B$1095:$B$1103,$B$2,$B$3,"Dir=H","Per=Y","Days=A","Dts=S","Sort=R","cols=8;rows=10")</f>
        <v>43830</v>
      </c>
      <c r="D1094" s="2">
        <v>43465</v>
      </c>
      <c r="E1094" s="2">
        <v>43100</v>
      </c>
      <c r="F1094" s="2">
        <v>42735</v>
      </c>
      <c r="G1094" s="2">
        <v>42369</v>
      </c>
      <c r="H1094" s="2">
        <v>42004</v>
      </c>
      <c r="I1094" s="2">
        <v>41639</v>
      </c>
      <c r="J1094" s="2">
        <v>41274</v>
      </c>
    </row>
    <row r="1095" spans="1:10" x14ac:dyDescent="0.25">
      <c r="A1095" t="str">
        <f>_xll.BFieldInfo($B$1095)</f>
        <v>#N/A Requesting Data...</v>
      </c>
      <c r="B1095" t="s">
        <v>106</v>
      </c>
      <c r="C1095">
        <v>590.46900000000005</v>
      </c>
      <c r="D1095">
        <v>585.17499999999995</v>
      </c>
      <c r="E1095">
        <v>654.90899999999999</v>
      </c>
      <c r="F1095">
        <v>665.50599999999997</v>
      </c>
      <c r="G1095">
        <v>623.77599999999995</v>
      </c>
      <c r="H1095">
        <v>629.78899999999999</v>
      </c>
      <c r="I1095">
        <v>628.68799999999999</v>
      </c>
      <c r="J1095">
        <v>549.59799999999996</v>
      </c>
    </row>
    <row r="1096" spans="1:10" x14ac:dyDescent="0.25">
      <c r="A1096" t="str">
        <f>_xll.BFieldInfo($B$1096)</f>
        <v>#N/A Requesting Data...</v>
      </c>
      <c r="B1096" t="s">
        <v>107</v>
      </c>
      <c r="C1096">
        <v>3083.2629999999999</v>
      </c>
      <c r="D1096">
        <v>2861.355</v>
      </c>
      <c r="E1096">
        <v>2896.9940000000001</v>
      </c>
      <c r="F1096">
        <v>2629.1770000000001</v>
      </c>
      <c r="G1096">
        <v>2730.6660000000002</v>
      </c>
      <c r="H1096">
        <v>2357.6590000000001</v>
      </c>
      <c r="I1096">
        <v>2196.3739999999998</v>
      </c>
      <c r="J1096">
        <v>2074.1289999999999</v>
      </c>
    </row>
    <row r="1097" spans="1:10" x14ac:dyDescent="0.25">
      <c r="A1097" t="str">
        <f>_xll.BFieldInfo($B$1097)</f>
        <v>#N/A Requesting Data...</v>
      </c>
      <c r="B1097" t="s">
        <v>108</v>
      </c>
      <c r="C1097">
        <v>108.3466</v>
      </c>
      <c r="D1097">
        <v>88.182500000000005</v>
      </c>
      <c r="E1097">
        <v>75.877700000000004</v>
      </c>
      <c r="F1097">
        <v>62.419600000000003</v>
      </c>
      <c r="G1097">
        <v>78.393799999999999</v>
      </c>
      <c r="H1097">
        <v>52.407600000000002</v>
      </c>
      <c r="I1097">
        <v>33.6434</v>
      </c>
      <c r="J1097">
        <v>39.294899999999998</v>
      </c>
    </row>
    <row r="1098" spans="1:10" x14ac:dyDescent="0.25">
      <c r="A1098" t="str">
        <f>_xll.BFieldInfo($B$1098)</f>
        <v>#N/A Requesting Data...</v>
      </c>
      <c r="B1098" t="s">
        <v>109</v>
      </c>
      <c r="C1098">
        <v>4430.8329999999996</v>
      </c>
      <c r="D1098">
        <v>4364.473</v>
      </c>
      <c r="E1098">
        <v>3859.4780000000001</v>
      </c>
      <c r="F1098">
        <v>3266.9859999999999</v>
      </c>
      <c r="G1098">
        <v>3288.2</v>
      </c>
      <c r="H1098">
        <v>2919.76</v>
      </c>
      <c r="I1098">
        <v>3057.4140000000002</v>
      </c>
      <c r="J1098">
        <v>2800.4430000000002</v>
      </c>
    </row>
    <row r="1099" spans="1:10" x14ac:dyDescent="0.25">
      <c r="A1099" t="str">
        <f>_xll.BFieldInfo($B$1099)</f>
        <v>#N/A Requesting Data...</v>
      </c>
      <c r="B1099" t="s">
        <v>110</v>
      </c>
      <c r="C1099">
        <v>1.6099999999999999</v>
      </c>
      <c r="D1099">
        <v>-0.28000000000000003</v>
      </c>
      <c r="E1099">
        <v>1.95</v>
      </c>
      <c r="F1099">
        <v>3.27</v>
      </c>
      <c r="G1099">
        <v>2.64</v>
      </c>
      <c r="H1099">
        <v>3.77</v>
      </c>
      <c r="I1099">
        <v>4.1100000000000003</v>
      </c>
      <c r="J1099">
        <v>3.82</v>
      </c>
    </row>
    <row r="1100" spans="1:10" x14ac:dyDescent="0.25">
      <c r="A1100" t="str">
        <f>_xll.BFieldInfo($B$1100)</f>
        <v>#N/A Requesting Data...</v>
      </c>
      <c r="B1100" t="s">
        <v>111</v>
      </c>
      <c r="C1100">
        <v>-9.202</v>
      </c>
      <c r="D1100">
        <v>-36.619999999999997</v>
      </c>
      <c r="E1100">
        <v>-36.612000000000002</v>
      </c>
      <c r="F1100">
        <v>-34.734999999999999</v>
      </c>
      <c r="G1100">
        <v>-32.948</v>
      </c>
      <c r="H1100">
        <v>0</v>
      </c>
      <c r="I1100">
        <v>0</v>
      </c>
      <c r="J1100">
        <v>0</v>
      </c>
    </row>
    <row r="1101" spans="1:10" x14ac:dyDescent="0.25">
      <c r="A1101" t="str">
        <f>_xll.BFieldInfo($B$1101)</f>
        <v>#N/A Requesting Data...</v>
      </c>
      <c r="B1101" t="s">
        <v>112</v>
      </c>
      <c r="C1101">
        <v>123.261</v>
      </c>
      <c r="D1101">
        <v>76.790999999999997</v>
      </c>
      <c r="E1101">
        <v>110.244</v>
      </c>
      <c r="F1101">
        <v>68.277000000000001</v>
      </c>
      <c r="G1101">
        <v>81.424000000000007</v>
      </c>
      <c r="H1101">
        <v>42.787999999999997</v>
      </c>
      <c r="I1101">
        <v>42.786000000000001</v>
      </c>
      <c r="J1101">
        <v>43.444000000000003</v>
      </c>
    </row>
    <row r="1102" spans="1:10" x14ac:dyDescent="0.25">
      <c r="A1102" t="str">
        <f>_xll.BFieldInfo($B$1102)</f>
        <v>#N/A Requesting Data...</v>
      </c>
      <c r="B1102" t="s">
        <v>113</v>
      </c>
      <c r="C1102">
        <v>29.651</v>
      </c>
      <c r="D1102">
        <v>-5.0590000000000002</v>
      </c>
      <c r="E1102">
        <v>35.779000000000003</v>
      </c>
      <c r="F1102">
        <v>59.817</v>
      </c>
      <c r="G1102">
        <v>48.405000000000001</v>
      </c>
      <c r="H1102">
        <v>69.230999999999995</v>
      </c>
      <c r="I1102">
        <v>75.215000000000003</v>
      </c>
      <c r="J1102">
        <v>69.957999999999998</v>
      </c>
    </row>
    <row r="1103" spans="1:10" x14ac:dyDescent="0.25">
      <c r="A1103" t="str">
        <f>_xll.BFieldInfo($B$1103)</f>
        <v>#N/A Requesting Data...</v>
      </c>
      <c r="B1103" t="s">
        <v>114</v>
      </c>
      <c r="C1103">
        <v>143.54900000000001</v>
      </c>
      <c r="D1103">
        <v>16.052</v>
      </c>
      <c r="E1103">
        <v>197.345</v>
      </c>
      <c r="F1103">
        <v>62.429000000000002</v>
      </c>
      <c r="G1103">
        <v>145.19399999999999</v>
      </c>
      <c r="H1103">
        <v>116.901</v>
      </c>
      <c r="I1103">
        <v>123.277</v>
      </c>
      <c r="J1103">
        <v>178.14699999999999</v>
      </c>
    </row>
    <row r="1105" spans="1:10" x14ac:dyDescent="0.25">
      <c r="A1105" t="s">
        <v>100</v>
      </c>
      <c r="B1105" t="s">
        <v>105</v>
      </c>
      <c r="C1105" s="2">
        <f>_xll.BDH($A$1105,$B$1106:$B$1114,$B$2,$B$3,"Dir=H","Per=Y","Days=A","Dts=S","Sort=R","cols=8;rows=10")</f>
        <v>43830</v>
      </c>
      <c r="D1105" s="2">
        <v>43465</v>
      </c>
      <c r="E1105" s="2">
        <v>43100</v>
      </c>
      <c r="F1105" s="2">
        <v>42735</v>
      </c>
      <c r="G1105" s="2">
        <v>42369</v>
      </c>
      <c r="H1105" s="2">
        <v>42004</v>
      </c>
      <c r="I1105" s="2">
        <v>41639</v>
      </c>
      <c r="J1105" s="2">
        <v>41274</v>
      </c>
    </row>
    <row r="1106" spans="1:10" x14ac:dyDescent="0.25">
      <c r="A1106" t="str">
        <f>_xll.BFieldInfo($B$1106)</f>
        <v>#N/A Requesting Data...</v>
      </c>
      <c r="B1106" t="s">
        <v>106</v>
      </c>
      <c r="C1106">
        <v>498.9</v>
      </c>
      <c r="D1106">
        <v>627.6</v>
      </c>
      <c r="E1106">
        <v>587.20000000000005</v>
      </c>
      <c r="F1106">
        <v>499</v>
      </c>
      <c r="G1106">
        <v>397.5</v>
      </c>
      <c r="H1106">
        <v>392.5</v>
      </c>
      <c r="I1106">
        <v>302</v>
      </c>
      <c r="J1106">
        <v>275.5</v>
      </c>
    </row>
    <row r="1107" spans="1:10" x14ac:dyDescent="0.25">
      <c r="A1107" t="str">
        <f>_xll.BFieldInfo($B$1107)</f>
        <v>#N/A Requesting Data...</v>
      </c>
      <c r="B1107" t="s">
        <v>107</v>
      </c>
      <c r="C1107">
        <v>1839.1</v>
      </c>
      <c r="D1107">
        <v>1601.3</v>
      </c>
      <c r="E1107">
        <v>1484.3</v>
      </c>
      <c r="F1107">
        <v>1297.8</v>
      </c>
      <c r="G1107">
        <v>1114.7</v>
      </c>
      <c r="H1107">
        <v>1099.3</v>
      </c>
      <c r="I1107">
        <v>990.6</v>
      </c>
      <c r="J1107">
        <v>951.9</v>
      </c>
    </row>
    <row r="1108" spans="1:10" x14ac:dyDescent="0.25">
      <c r="A1108" t="str">
        <f>_xll.BFieldInfo($B$1108)</f>
        <v>#N/A Requesting Data...</v>
      </c>
      <c r="B1108" t="s">
        <v>108</v>
      </c>
      <c r="C1108">
        <v>151.99440000000001</v>
      </c>
      <c r="D1108">
        <v>60.038200000000003</v>
      </c>
      <c r="E1108">
        <v>49.165500000000002</v>
      </c>
      <c r="F1108">
        <v>41.823599999999999</v>
      </c>
      <c r="G1108">
        <v>46.515700000000002</v>
      </c>
      <c r="H1108">
        <v>49.834400000000002</v>
      </c>
      <c r="I1108">
        <v>70.066199999999995</v>
      </c>
      <c r="J1108">
        <v>72.050799999999995</v>
      </c>
    </row>
    <row r="1109" spans="1:10" x14ac:dyDescent="0.25">
      <c r="A1109" t="str">
        <f>_xll.BFieldInfo($B$1109)</f>
        <v>#N/A Requesting Data...</v>
      </c>
      <c r="B1109" t="s">
        <v>109</v>
      </c>
      <c r="C1109">
        <v>2297.4</v>
      </c>
      <c r="D1109">
        <v>2281.5</v>
      </c>
      <c r="E1109">
        <v>2203</v>
      </c>
      <c r="F1109">
        <v>2152.6</v>
      </c>
      <c r="G1109">
        <v>2085.9</v>
      </c>
      <c r="H1109">
        <v>1954.7</v>
      </c>
      <c r="I1109">
        <v>2053.3000000000002</v>
      </c>
      <c r="J1109">
        <v>1940.9</v>
      </c>
    </row>
    <row r="1110" spans="1:10" x14ac:dyDescent="0.25">
      <c r="A1110" t="str">
        <f>_xll.BFieldInfo($B$1110)</f>
        <v>#N/A Requesting Data...</v>
      </c>
      <c r="B1110" t="s">
        <v>110</v>
      </c>
      <c r="C1110">
        <v>-20.82</v>
      </c>
      <c r="D1110">
        <v>11.83</v>
      </c>
      <c r="E1110">
        <v>19.61</v>
      </c>
      <c r="F1110">
        <v>20.61</v>
      </c>
      <c r="G1110">
        <v>9.1199999999999992</v>
      </c>
      <c r="H1110">
        <v>17.03</v>
      </c>
      <c r="I1110">
        <v>3.12</v>
      </c>
      <c r="J1110">
        <v>2.61</v>
      </c>
    </row>
    <row r="1111" spans="1:10" x14ac:dyDescent="0.25">
      <c r="A1111" t="str">
        <f>_xll.BFieldInfo($B$1111)</f>
        <v>#N/A Requesting Data...</v>
      </c>
      <c r="B1111" t="s">
        <v>111</v>
      </c>
      <c r="C1111">
        <v>-16.8</v>
      </c>
      <c r="D1111">
        <v>-30.3</v>
      </c>
      <c r="E1111">
        <v>-30.3</v>
      </c>
      <c r="F1111">
        <v>-20.9</v>
      </c>
      <c r="G1111">
        <v>-20.8</v>
      </c>
      <c r="H1111">
        <v>-6</v>
      </c>
      <c r="I1111">
        <v>-3</v>
      </c>
      <c r="J1111">
        <v>0</v>
      </c>
    </row>
    <row r="1112" spans="1:10" x14ac:dyDescent="0.25">
      <c r="A1112" t="str">
        <f>_xll.BFieldInfo($B$1112)</f>
        <v>#N/A Requesting Data...</v>
      </c>
      <c r="B1112" t="s">
        <v>112</v>
      </c>
      <c r="C1112">
        <v>196.9</v>
      </c>
      <c r="D1112">
        <v>83.1</v>
      </c>
      <c r="E1112">
        <v>77.900000000000006</v>
      </c>
      <c r="F1112">
        <v>73.599999999999994</v>
      </c>
      <c r="G1112">
        <v>65.099999999999994</v>
      </c>
      <c r="H1112">
        <v>66.5</v>
      </c>
      <c r="I1112">
        <v>66.8</v>
      </c>
      <c r="J1112">
        <v>69.099999999999994</v>
      </c>
    </row>
    <row r="1113" spans="1:10" x14ac:dyDescent="0.25">
      <c r="A1113" t="str">
        <f>_xll.BFieldInfo($B$1113)</f>
        <v>#N/A Requesting Data...</v>
      </c>
      <c r="B1113" t="s">
        <v>113</v>
      </c>
      <c r="C1113">
        <v>-96.8</v>
      </c>
      <c r="D1113">
        <v>55.1</v>
      </c>
      <c r="E1113">
        <v>91.3</v>
      </c>
      <c r="F1113">
        <v>95.8</v>
      </c>
      <c r="G1113">
        <v>42.2</v>
      </c>
      <c r="H1113">
        <v>78.900000000000006</v>
      </c>
      <c r="I1113">
        <v>14.5</v>
      </c>
      <c r="J1113">
        <v>12.1</v>
      </c>
    </row>
    <row r="1114" spans="1:10" x14ac:dyDescent="0.25">
      <c r="A1114" t="str">
        <f>_xll.BFieldInfo($B$1114)</f>
        <v>#N/A Requesting Data...</v>
      </c>
      <c r="B1114" t="s">
        <v>114</v>
      </c>
      <c r="C1114">
        <v>119.2</v>
      </c>
      <c r="D1114">
        <v>124</v>
      </c>
      <c r="E1114">
        <v>145.19999999999999</v>
      </c>
      <c r="F1114">
        <v>194.1</v>
      </c>
      <c r="G1114">
        <v>111.7</v>
      </c>
      <c r="H1114">
        <v>138.19999999999999</v>
      </c>
      <c r="I1114">
        <v>165.7</v>
      </c>
      <c r="J1114">
        <v>114.9</v>
      </c>
    </row>
    <row r="1116" spans="1:10" x14ac:dyDescent="0.25">
      <c r="A1116" t="s">
        <v>101</v>
      </c>
      <c r="B1116" t="s">
        <v>105</v>
      </c>
      <c r="C1116" s="2">
        <f>_xll.BDH($A$1116,$B$1117:$B$1125,$B$2,$B$3,"Dir=H","Per=Y","Days=A","Dts=S","Sort=R","cols=8;rows=10")</f>
        <v>43830</v>
      </c>
      <c r="D1116" s="2">
        <v>43465</v>
      </c>
      <c r="E1116" s="2">
        <v>43100</v>
      </c>
      <c r="F1116" s="2">
        <v>42735</v>
      </c>
      <c r="G1116" s="2">
        <v>42369</v>
      </c>
      <c r="H1116" s="2">
        <v>42004</v>
      </c>
      <c r="I1116" s="2">
        <v>41639</v>
      </c>
      <c r="J1116" s="2">
        <v>41274</v>
      </c>
    </row>
    <row r="1117" spans="1:10" x14ac:dyDescent="0.25">
      <c r="A1117" t="str">
        <f>_xll.BFieldInfo($B$1117)</f>
        <v>#N/A Requesting Data...</v>
      </c>
      <c r="B1117" t="s">
        <v>106</v>
      </c>
      <c r="C1117">
        <v>86.453000000000003</v>
      </c>
      <c r="D1117">
        <v>89.727000000000004</v>
      </c>
      <c r="E1117">
        <v>85.332999999999998</v>
      </c>
      <c r="F1117">
        <v>243.506</v>
      </c>
      <c r="G1117">
        <v>233.643</v>
      </c>
      <c r="H1117">
        <v>226.65700000000001</v>
      </c>
      <c r="I1117">
        <v>209.94</v>
      </c>
      <c r="J1117">
        <v>192.417</v>
      </c>
    </row>
    <row r="1118" spans="1:10" x14ac:dyDescent="0.25">
      <c r="A1118" t="str">
        <f>_xll.BFieldInfo($B$1118)</f>
        <v>#N/A Requesting Data...</v>
      </c>
      <c r="B1118" t="s">
        <v>107</v>
      </c>
      <c r="C1118">
        <v>404.30099999999999</v>
      </c>
      <c r="D1118">
        <v>399.39299999999997</v>
      </c>
      <c r="E1118">
        <v>343.29599999999999</v>
      </c>
      <c r="F1118">
        <v>550.22799999999995</v>
      </c>
      <c r="G1118">
        <v>398.447</v>
      </c>
      <c r="H1118">
        <v>423.63600000000002</v>
      </c>
      <c r="I1118">
        <v>417.77499999999998</v>
      </c>
      <c r="J1118">
        <v>409.36900000000003</v>
      </c>
    </row>
    <row r="1119" spans="1:10" x14ac:dyDescent="0.25">
      <c r="A1119" t="str">
        <f>_xll.BFieldInfo($B$1119)</f>
        <v>#N/A Requesting Data...</v>
      </c>
      <c r="B1119" t="s">
        <v>108</v>
      </c>
      <c r="C1119">
        <v>196.85149999999999</v>
      </c>
      <c r="D1119">
        <v>200.1694</v>
      </c>
      <c r="E1119">
        <v>164.9444</v>
      </c>
      <c r="F1119">
        <v>68.319100000000006</v>
      </c>
      <c r="G1119">
        <v>31.3474</v>
      </c>
      <c r="H1119">
        <v>43.748899999999999</v>
      </c>
      <c r="I1119">
        <v>47.779400000000003</v>
      </c>
      <c r="J1119">
        <v>56.078699999999998</v>
      </c>
    </row>
    <row r="1120" spans="1:10" x14ac:dyDescent="0.25">
      <c r="A1120" t="str">
        <f>_xll.BFieldInfo($B$1120)</f>
        <v>#N/A Requesting Data...</v>
      </c>
      <c r="B1120" t="s">
        <v>109</v>
      </c>
      <c r="C1120">
        <v>596.351</v>
      </c>
      <c r="D1120">
        <v>576.65</v>
      </c>
      <c r="E1120">
        <v>539.39300000000003</v>
      </c>
      <c r="F1120">
        <v>527.73800000000006</v>
      </c>
      <c r="G1120">
        <v>500.12799999999999</v>
      </c>
      <c r="H1120">
        <v>521.63</v>
      </c>
      <c r="I1120">
        <v>520.03300000000002</v>
      </c>
      <c r="J1120">
        <v>501.49299999999999</v>
      </c>
    </row>
    <row r="1121" spans="1:10" x14ac:dyDescent="0.25">
      <c r="A1121" t="str">
        <f>_xll.BFieldInfo($B$1121)</f>
        <v>#N/A Requesting Data...</v>
      </c>
      <c r="B1121" t="s">
        <v>110</v>
      </c>
      <c r="C1121">
        <v>4.84</v>
      </c>
      <c r="D1121">
        <v>4.9800000000000004</v>
      </c>
      <c r="E1121">
        <v>4.29</v>
      </c>
      <c r="F1121">
        <v>4.79</v>
      </c>
      <c r="G1121">
        <v>4.32</v>
      </c>
      <c r="H1121">
        <v>4.4800000000000004</v>
      </c>
      <c r="I1121">
        <v>4.26</v>
      </c>
      <c r="J1121">
        <v>4.6100000000000003</v>
      </c>
    </row>
    <row r="1122" spans="1:10" x14ac:dyDescent="0.25">
      <c r="A1122" t="str">
        <f>_xll.BFieldInfo($B$1122)</f>
        <v>#N/A Requesting Data...</v>
      </c>
      <c r="B1122" t="s">
        <v>111</v>
      </c>
      <c r="C1122">
        <v>-14.55</v>
      </c>
      <c r="D1122">
        <v>-14.083</v>
      </c>
      <c r="E1122">
        <v>-12.335000000000001</v>
      </c>
      <c r="F1122">
        <v>-12.016999999999999</v>
      </c>
      <c r="G1122">
        <v>-11.818</v>
      </c>
      <c r="H1122">
        <v>-11.653</v>
      </c>
      <c r="I1122">
        <v>-11.541</v>
      </c>
      <c r="J1122">
        <v>-11.416</v>
      </c>
    </row>
    <row r="1123" spans="1:10" x14ac:dyDescent="0.25">
      <c r="A1123" t="str">
        <f>_xll.BFieldInfo($B$1123)</f>
        <v>#N/A Requesting Data...</v>
      </c>
      <c r="B1123" t="s">
        <v>112</v>
      </c>
      <c r="C1123">
        <v>23.71</v>
      </c>
      <c r="D1123">
        <v>22.995000000000001</v>
      </c>
      <c r="E1123">
        <v>25.026</v>
      </c>
      <c r="F1123">
        <v>16.294</v>
      </c>
      <c r="G1123">
        <v>14.807</v>
      </c>
      <c r="H1123">
        <v>15.524000000000001</v>
      </c>
      <c r="I1123">
        <v>15.556000000000001</v>
      </c>
      <c r="J1123">
        <v>16.25</v>
      </c>
    </row>
    <row r="1124" spans="1:10" x14ac:dyDescent="0.25">
      <c r="A1124" t="str">
        <f>_xll.BFieldInfo($B$1124)</f>
        <v>#N/A Requesting Data...</v>
      </c>
      <c r="B1124" t="s">
        <v>113</v>
      </c>
      <c r="C1124">
        <v>31.494</v>
      </c>
      <c r="D1124">
        <v>31.818999999999999</v>
      </c>
      <c r="E1124">
        <v>25.285</v>
      </c>
      <c r="F1124">
        <v>28.376999999999999</v>
      </c>
      <c r="G1124">
        <v>25.562999999999999</v>
      </c>
      <c r="H1124">
        <v>26.495000000000001</v>
      </c>
      <c r="I1124">
        <v>25.202000000000002</v>
      </c>
      <c r="J1124">
        <v>27.263999999999999</v>
      </c>
    </row>
    <row r="1125" spans="1:10" x14ac:dyDescent="0.25">
      <c r="A1125" t="str">
        <f>_xll.BFieldInfo($B$1125)</f>
        <v>#N/A Requesting Data...</v>
      </c>
      <c r="B1125" t="s">
        <v>114</v>
      </c>
      <c r="C1125">
        <v>57.875</v>
      </c>
      <c r="D1125">
        <v>52.756999999999998</v>
      </c>
      <c r="E1125">
        <v>55.692999999999998</v>
      </c>
      <c r="F1125">
        <v>31.99</v>
      </c>
      <c r="G1125">
        <v>41.67</v>
      </c>
      <c r="H1125">
        <v>28.641999999999999</v>
      </c>
      <c r="I1125">
        <v>40.493000000000002</v>
      </c>
      <c r="J1125">
        <v>31.585000000000001</v>
      </c>
    </row>
    <row r="1127" spans="1:10" x14ac:dyDescent="0.25">
      <c r="A1127" t="s">
        <v>102</v>
      </c>
      <c r="B1127" t="s">
        <v>105</v>
      </c>
      <c r="C1127" s="2">
        <f>_xll.BDH($A$1127,$B$1128:$B$1136,$B$2,$B$3,"Dir=H","Per=Y","Days=A","Dts=S","Sort=R","cols=8;rows=10")</f>
        <v>43830</v>
      </c>
      <c r="D1127" s="2">
        <v>43465</v>
      </c>
      <c r="E1127" s="2">
        <v>43100</v>
      </c>
      <c r="F1127" s="2">
        <v>42735</v>
      </c>
      <c r="G1127" s="2">
        <v>42369</v>
      </c>
      <c r="H1127" s="2">
        <v>42004</v>
      </c>
      <c r="I1127" s="2">
        <v>41639</v>
      </c>
      <c r="J1127" s="2">
        <v>41274</v>
      </c>
    </row>
    <row r="1128" spans="1:10" x14ac:dyDescent="0.25">
      <c r="A1128" t="str">
        <f>_xll.BFieldInfo($B$1128)</f>
        <v>#N/A Requesting Data...</v>
      </c>
      <c r="B1128" t="s">
        <v>106</v>
      </c>
      <c r="C1128">
        <v>63.2</v>
      </c>
      <c r="D1128">
        <v>83.2</v>
      </c>
      <c r="E1128">
        <v>83.1</v>
      </c>
      <c r="F1128">
        <v>80.900000000000006</v>
      </c>
      <c r="G1128">
        <v>116.7</v>
      </c>
      <c r="H1128">
        <v>107.9</v>
      </c>
      <c r="I1128">
        <v>246.4</v>
      </c>
      <c r="J1128">
        <v>166.8</v>
      </c>
    </row>
    <row r="1129" spans="1:10" x14ac:dyDescent="0.25">
      <c r="A1129" t="str">
        <f>_xll.BFieldInfo($B$1129)</f>
        <v>#N/A Requesting Data...</v>
      </c>
      <c r="B1129" t="s">
        <v>107</v>
      </c>
      <c r="C1129">
        <v>214.2</v>
      </c>
      <c r="D1129">
        <v>218.4</v>
      </c>
      <c r="E1129">
        <v>229.6</v>
      </c>
      <c r="F1129">
        <v>225.1</v>
      </c>
      <c r="G1129">
        <v>286.39999999999998</v>
      </c>
      <c r="H1129">
        <v>313.39999999999998</v>
      </c>
      <c r="I1129">
        <v>477.8</v>
      </c>
      <c r="J1129">
        <v>521.5</v>
      </c>
    </row>
    <row r="1130" spans="1:10" x14ac:dyDescent="0.25">
      <c r="A1130" t="str">
        <f>_xll.BFieldInfo($B$1130)</f>
        <v>#N/A Requesting Data...</v>
      </c>
      <c r="B1130" t="s">
        <v>108</v>
      </c>
      <c r="C1130">
        <v>63.2911</v>
      </c>
      <c r="D1130">
        <v>24.038499999999999</v>
      </c>
      <c r="E1130">
        <v>21.660599999999999</v>
      </c>
      <c r="F1130">
        <v>12.6082</v>
      </c>
      <c r="G1130">
        <v>17.223700000000001</v>
      </c>
      <c r="H1130">
        <v>21.4087</v>
      </c>
      <c r="I1130">
        <v>24.7971</v>
      </c>
      <c r="J1130">
        <v>62.5899</v>
      </c>
    </row>
    <row r="1131" spans="1:10" x14ac:dyDescent="0.25">
      <c r="A1131" t="str">
        <f>_xll.BFieldInfo($B$1131)</f>
        <v>#N/A Requesting Data...</v>
      </c>
      <c r="B1131" t="s">
        <v>109</v>
      </c>
      <c r="C1131">
        <v>282.89999999999998</v>
      </c>
      <c r="D1131">
        <v>318.5</v>
      </c>
      <c r="E1131">
        <v>309.7</v>
      </c>
      <c r="F1131">
        <v>354.3</v>
      </c>
      <c r="G1131">
        <v>410.8</v>
      </c>
      <c r="H1131">
        <v>437.7</v>
      </c>
      <c r="I1131">
        <v>459.7</v>
      </c>
      <c r="J1131">
        <v>449.8</v>
      </c>
    </row>
    <row r="1132" spans="1:10" x14ac:dyDescent="0.25">
      <c r="A1132" t="str">
        <f>_xll.BFieldInfo($B$1132)</f>
        <v>#N/A Requesting Data...</v>
      </c>
      <c r="B1132" t="s">
        <v>110</v>
      </c>
      <c r="C1132">
        <v>0.01</v>
      </c>
      <c r="D1132">
        <v>0.59</v>
      </c>
      <c r="E1132">
        <v>0.72</v>
      </c>
      <c r="F1132">
        <v>-4.07</v>
      </c>
      <c r="G1132">
        <v>0.69</v>
      </c>
      <c r="H1132">
        <v>1.07</v>
      </c>
      <c r="I1132">
        <v>1.07</v>
      </c>
      <c r="J1132">
        <v>0.64</v>
      </c>
    </row>
    <row r="1133" spans="1:10" x14ac:dyDescent="0.25">
      <c r="A1133" t="str">
        <f>_xll.BFieldInfo($B$1133)</f>
        <v>#N/A Requesting Data...</v>
      </c>
      <c r="B1133" t="s">
        <v>111</v>
      </c>
      <c r="C1133">
        <v>-16.2</v>
      </c>
      <c r="D1133">
        <v>-16.2</v>
      </c>
      <c r="E1133">
        <v>-28.8</v>
      </c>
      <c r="F1133">
        <v>-16.100000000000001</v>
      </c>
      <c r="G1133">
        <v>-15.8</v>
      </c>
      <c r="H1133">
        <v>-14</v>
      </c>
      <c r="I1133">
        <v>-12.2</v>
      </c>
      <c r="J1133">
        <v>-8.6</v>
      </c>
    </row>
    <row r="1134" spans="1:10" x14ac:dyDescent="0.25">
      <c r="A1134" t="str">
        <f>_xll.BFieldInfo($B$1134)</f>
        <v>#N/A Requesting Data...</v>
      </c>
      <c r="B1134" t="s">
        <v>112</v>
      </c>
      <c r="C1134">
        <v>14.4</v>
      </c>
      <c r="D1134">
        <v>12.8</v>
      </c>
      <c r="E1134">
        <v>10.7</v>
      </c>
      <c r="F1134">
        <v>15.6</v>
      </c>
      <c r="G1134">
        <v>16.399999999999999</v>
      </c>
      <c r="H1134">
        <v>17.600000000000001</v>
      </c>
      <c r="I1134">
        <v>20</v>
      </c>
      <c r="J1134">
        <v>22.5</v>
      </c>
    </row>
    <row r="1135" spans="1:10" x14ac:dyDescent="0.25">
      <c r="A1135" t="str">
        <f>_xll.BFieldInfo($B$1135)</f>
        <v>#N/A Requesting Data...</v>
      </c>
      <c r="B1135" t="s">
        <v>113</v>
      </c>
      <c r="C1135">
        <v>0.5</v>
      </c>
      <c r="D1135">
        <v>21.4</v>
      </c>
      <c r="E1135">
        <v>25.9</v>
      </c>
      <c r="F1135">
        <v>-145.69999999999999</v>
      </c>
      <c r="G1135">
        <v>24.3</v>
      </c>
      <c r="H1135">
        <v>37.5</v>
      </c>
      <c r="I1135">
        <v>36.9</v>
      </c>
      <c r="J1135">
        <v>21.8</v>
      </c>
    </row>
    <row r="1136" spans="1:10" x14ac:dyDescent="0.25">
      <c r="A1136" t="str">
        <f>_xll.BFieldInfo($B$1136)</f>
        <v>#N/A Requesting Data...</v>
      </c>
      <c r="B1136" t="s">
        <v>114</v>
      </c>
      <c r="C1136">
        <v>2.9</v>
      </c>
      <c r="D1136">
        <v>20</v>
      </c>
      <c r="E1136">
        <v>16.2</v>
      </c>
      <c r="F1136">
        <v>6</v>
      </c>
      <c r="G1136">
        <v>33.299999999999997</v>
      </c>
      <c r="H1136">
        <v>46.5</v>
      </c>
      <c r="I1136">
        <v>63.3</v>
      </c>
      <c r="J1136">
        <v>5.4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35"/>
  <sheetViews>
    <sheetView workbookViewId="0"/>
  </sheetViews>
  <sheetFormatPr defaultRowHeight="15" x14ac:dyDescent="0.25"/>
  <cols>
    <col min="1" max="2" width="22.5703125" bestFit="1" customWidth="1"/>
    <col min="3" max="9" width="10.140625" bestFit="1" customWidth="1"/>
    <col min="10" max="10" width="12" bestFit="1" customWidth="1"/>
    <col min="11" max="12" width="10.140625" bestFit="1" customWidth="1"/>
    <col min="13" max="18" width="12" bestFit="1" customWidth="1"/>
    <col min="19" max="19" width="11.7109375" bestFit="1" customWidth="1"/>
    <col min="20" max="26" width="12" bestFit="1" customWidth="1"/>
    <col min="27" max="27" width="11" bestFit="1" customWidth="1"/>
    <col min="28" max="30" width="12" bestFit="1" customWidth="1"/>
    <col min="31" max="31" width="11" bestFit="1" customWidth="1"/>
    <col min="32" max="34" width="12" bestFit="1" customWidth="1"/>
    <col min="35" max="35" width="11" bestFit="1" customWidth="1"/>
  </cols>
  <sheetData>
    <row r="1" spans="1:19" x14ac:dyDescent="0.25">
      <c r="A1" t="s">
        <v>103</v>
      </c>
      <c r="B1" s="1">
        <v>41090</v>
      </c>
    </row>
    <row r="2" spans="1:19" x14ac:dyDescent="0.25">
      <c r="A2" t="s">
        <v>104</v>
      </c>
      <c r="B2" s="1">
        <v>44012</v>
      </c>
    </row>
    <row r="4" spans="1:19" x14ac:dyDescent="0.25">
      <c r="A4" t="s">
        <v>0</v>
      </c>
      <c r="B4" t="s">
        <v>105</v>
      </c>
      <c r="C4" s="2">
        <f>_xll.BDH($A$4,$B$5:$B$13,$B$1,$B$2,"Dir=H","Per=M","Days=A","Dts=S","Sort=R","cols=17;rows=10")</f>
        <v>44012</v>
      </c>
      <c r="D4" s="2">
        <v>43830</v>
      </c>
      <c r="E4" s="2">
        <v>43646</v>
      </c>
      <c r="F4" s="2">
        <v>43465</v>
      </c>
      <c r="G4" s="2">
        <v>43281</v>
      </c>
      <c r="H4" s="2">
        <v>43100</v>
      </c>
      <c r="I4" s="2">
        <v>42916</v>
      </c>
      <c r="J4" s="2">
        <v>42735</v>
      </c>
      <c r="K4" s="2">
        <v>42551</v>
      </c>
      <c r="L4" s="2">
        <v>42369</v>
      </c>
      <c r="M4" s="2">
        <v>42185</v>
      </c>
      <c r="N4" s="2">
        <v>42004</v>
      </c>
      <c r="O4" s="2">
        <v>41820</v>
      </c>
      <c r="P4" s="2">
        <v>41639</v>
      </c>
      <c r="Q4" s="2">
        <v>41455</v>
      </c>
      <c r="R4" s="2">
        <v>41274</v>
      </c>
      <c r="S4" s="2">
        <v>41090</v>
      </c>
    </row>
    <row r="5" spans="1:19" x14ac:dyDescent="0.25">
      <c r="A5" t="str">
        <f>_xll.BFieldInfo($B$5)</f>
        <v>#N/A Requesting Data...</v>
      </c>
      <c r="B5" t="s">
        <v>106</v>
      </c>
      <c r="C5">
        <v>45019</v>
      </c>
      <c r="D5">
        <v>52862</v>
      </c>
      <c r="E5">
        <v>51214</v>
      </c>
      <c r="F5">
        <v>58403</v>
      </c>
      <c r="G5">
        <v>57555</v>
      </c>
      <c r="H5">
        <v>62229</v>
      </c>
      <c r="I5">
        <v>61810</v>
      </c>
      <c r="J5">
        <v>65981</v>
      </c>
      <c r="K5">
        <v>58054</v>
      </c>
      <c r="L5">
        <v>63986</v>
      </c>
      <c r="M5">
        <v>62861</v>
      </c>
      <c r="N5">
        <v>71884</v>
      </c>
      <c r="O5">
        <v>60397</v>
      </c>
      <c r="P5">
        <v>64139</v>
      </c>
      <c r="Q5">
        <v>63610</v>
      </c>
      <c r="R5">
        <v>62664</v>
      </c>
      <c r="S5">
        <v>57731</v>
      </c>
    </row>
    <row r="6" spans="1:19" x14ac:dyDescent="0.25">
      <c r="A6" t="str">
        <f>_xll.BFieldInfo($B$6)</f>
        <v>#N/A Requesting Data...</v>
      </c>
      <c r="B6" t="s">
        <v>107</v>
      </c>
      <c r="C6">
        <v>119203</v>
      </c>
      <c r="D6">
        <v>127940</v>
      </c>
      <c r="E6">
        <v>132455</v>
      </c>
      <c r="F6">
        <v>137015</v>
      </c>
      <c r="G6">
        <v>132448</v>
      </c>
      <c r="H6">
        <v>133210</v>
      </c>
      <c r="I6">
        <v>124830</v>
      </c>
      <c r="J6">
        <v>131901</v>
      </c>
      <c r="K6">
        <v>124749</v>
      </c>
      <c r="L6">
        <v>123992</v>
      </c>
      <c r="M6">
        <v>121351</v>
      </c>
      <c r="N6">
        <v>133450</v>
      </c>
      <c r="O6">
        <v>118662</v>
      </c>
      <c r="P6">
        <v>120442</v>
      </c>
      <c r="Q6">
        <v>126174</v>
      </c>
      <c r="R6">
        <v>125877</v>
      </c>
      <c r="S6">
        <v>115531</v>
      </c>
    </row>
    <row r="7" spans="1:19" x14ac:dyDescent="0.25">
      <c r="A7" t="str">
        <f>_xll.BFieldInfo($B$7)</f>
        <v>#N/A Requesting Data...</v>
      </c>
      <c r="B7" t="s">
        <v>108</v>
      </c>
      <c r="C7">
        <v>85.281800000000004</v>
      </c>
      <c r="D7">
        <v>70.303799999999995</v>
      </c>
      <c r="E7">
        <v>83.932100000000005</v>
      </c>
      <c r="F7">
        <v>69.164299999999997</v>
      </c>
      <c r="G7">
        <v>61.859099999999998</v>
      </c>
      <c r="H7">
        <v>47.850700000000003</v>
      </c>
      <c r="I7">
        <v>40.4255</v>
      </c>
      <c r="J7">
        <v>35.1753</v>
      </c>
      <c r="K7">
        <v>44.601599999999998</v>
      </c>
      <c r="L7">
        <v>33.179099999999998</v>
      </c>
      <c r="M7">
        <v>36.302300000000002</v>
      </c>
      <c r="N7">
        <v>29.500299999999999</v>
      </c>
      <c r="O7">
        <v>38.7072</v>
      </c>
      <c r="P7">
        <v>33.899799999999999</v>
      </c>
      <c r="Q7">
        <v>44.956800000000001</v>
      </c>
      <c r="R7">
        <v>43.750799999999998</v>
      </c>
      <c r="S7">
        <v>42.5854</v>
      </c>
    </row>
    <row r="8" spans="1:19" x14ac:dyDescent="0.25">
      <c r="A8" t="str">
        <f>_xll.BFieldInfo($B$8)</f>
        <v>#N/A Requesting Data...</v>
      </c>
      <c r="B8" t="s">
        <v>109</v>
      </c>
      <c r="C8">
        <v>41303</v>
      </c>
      <c r="D8">
        <v>47251</v>
      </c>
      <c r="E8">
        <v>45614</v>
      </c>
      <c r="F8">
        <v>47676</v>
      </c>
      <c r="G8">
        <v>44074</v>
      </c>
      <c r="H8">
        <v>46831</v>
      </c>
      <c r="I8">
        <v>43091</v>
      </c>
      <c r="J8">
        <v>46486</v>
      </c>
      <c r="K8">
        <v>43300</v>
      </c>
      <c r="L8">
        <v>46111</v>
      </c>
      <c r="M8">
        <v>42972</v>
      </c>
      <c r="N8">
        <v>48784</v>
      </c>
      <c r="O8">
        <v>43081</v>
      </c>
      <c r="P8">
        <v>47085</v>
      </c>
      <c r="Q8">
        <v>45288</v>
      </c>
      <c r="R8">
        <v>46950</v>
      </c>
      <c r="S8">
        <v>42981</v>
      </c>
    </row>
    <row r="9" spans="1:19" x14ac:dyDescent="0.25">
      <c r="A9" t="str">
        <f>_xll.BFieldInfo($B$9)</f>
        <v>#N/A Requesting Data...</v>
      </c>
      <c r="B9" t="s">
        <v>110</v>
      </c>
      <c r="C9">
        <v>2.06</v>
      </c>
      <c r="D9">
        <v>2.6297999999999999</v>
      </c>
      <c r="E9">
        <v>1.6800000000000002</v>
      </c>
      <c r="F9">
        <v>1.44</v>
      </c>
      <c r="G9">
        <v>1.92</v>
      </c>
      <c r="H9">
        <v>0.73199999999999998</v>
      </c>
      <c r="I9">
        <v>1.58</v>
      </c>
      <c r="J9">
        <v>1.4307000000000001</v>
      </c>
      <c r="K9">
        <v>1.33</v>
      </c>
      <c r="L9">
        <v>1.4655</v>
      </c>
      <c r="M9">
        <v>1.43</v>
      </c>
      <c r="N9">
        <v>3.0838000000000001</v>
      </c>
      <c r="O9">
        <v>1.45</v>
      </c>
      <c r="P9">
        <v>1.54</v>
      </c>
      <c r="Q9">
        <v>1.6</v>
      </c>
      <c r="R9">
        <v>1.6600000000000001</v>
      </c>
      <c r="S9">
        <v>1.55</v>
      </c>
    </row>
    <row r="10" spans="1:19" x14ac:dyDescent="0.25">
      <c r="A10" t="str">
        <f>_xll.BFieldInfo($B$10)</f>
        <v>#N/A Requesting Data...</v>
      </c>
      <c r="B10" t="s">
        <v>111</v>
      </c>
      <c r="C10">
        <v>-7700</v>
      </c>
      <c r="D10">
        <v>0</v>
      </c>
      <c r="E10">
        <v>-7230</v>
      </c>
      <c r="F10">
        <v>0</v>
      </c>
      <c r="G10">
        <v>-7124</v>
      </c>
      <c r="H10">
        <v>0</v>
      </c>
      <c r="I10">
        <v>-7126</v>
      </c>
      <c r="J10">
        <v>0</v>
      </c>
      <c r="K10">
        <v>-6937</v>
      </c>
      <c r="L10">
        <v>0</v>
      </c>
      <c r="M10">
        <v>-6950</v>
      </c>
      <c r="N10">
        <v>0</v>
      </c>
      <c r="O10">
        <v>-6863</v>
      </c>
      <c r="P10">
        <v>0</v>
      </c>
      <c r="Q10">
        <v>-6552</v>
      </c>
      <c r="R10">
        <v>0</v>
      </c>
      <c r="S10">
        <v>-6213</v>
      </c>
    </row>
    <row r="11" spans="1:19" x14ac:dyDescent="0.25">
      <c r="A11" t="str">
        <f>_xll.BFieldInfo($B$11)</f>
        <v>#N/A Requesting Data...</v>
      </c>
      <c r="B11" t="s">
        <v>112</v>
      </c>
      <c r="C11">
        <v>1708</v>
      </c>
      <c r="D11">
        <v>1849</v>
      </c>
      <c r="E11">
        <v>1864</v>
      </c>
      <c r="F11">
        <v>1981</v>
      </c>
      <c r="G11">
        <v>1943</v>
      </c>
      <c r="H11">
        <v>1989</v>
      </c>
      <c r="I11">
        <v>1945</v>
      </c>
      <c r="J11">
        <v>1594</v>
      </c>
      <c r="K11">
        <v>1538</v>
      </c>
      <c r="L11">
        <v>1630</v>
      </c>
      <c r="M11">
        <v>1548</v>
      </c>
      <c r="N11">
        <v>1566</v>
      </c>
      <c r="O11">
        <v>1492</v>
      </c>
      <c r="P11">
        <v>1575</v>
      </c>
      <c r="Q11">
        <v>1590</v>
      </c>
      <c r="R11">
        <v>1547</v>
      </c>
      <c r="S11">
        <v>1502</v>
      </c>
    </row>
    <row r="12" spans="1:19" x14ac:dyDescent="0.25">
      <c r="A12" t="str">
        <f>_xll.BFieldInfo($B$12)</f>
        <v>#N/A Requesting Data...</v>
      </c>
      <c r="B12" t="s">
        <v>113</v>
      </c>
      <c r="C12">
        <v>5883</v>
      </c>
      <c r="D12">
        <v>7637</v>
      </c>
      <c r="E12">
        <v>4972</v>
      </c>
      <c r="F12">
        <v>4310</v>
      </c>
      <c r="G12">
        <v>5825</v>
      </c>
      <c r="H12">
        <v>2259</v>
      </c>
      <c r="I12">
        <v>4897</v>
      </c>
      <c r="J12">
        <v>4431</v>
      </c>
      <c r="K12">
        <v>4100</v>
      </c>
      <c r="L12">
        <v>4549</v>
      </c>
      <c r="M12">
        <v>4517</v>
      </c>
      <c r="N12">
        <v>9822</v>
      </c>
      <c r="O12">
        <v>4634</v>
      </c>
      <c r="P12">
        <v>4895</v>
      </c>
      <c r="Q12">
        <v>5120</v>
      </c>
      <c r="R12">
        <v>5291</v>
      </c>
      <c r="S12">
        <v>4937</v>
      </c>
    </row>
    <row r="13" spans="1:19" x14ac:dyDescent="0.25">
      <c r="A13" t="str">
        <f>_xll.BFieldInfo($B$13)</f>
        <v>#N/A Requesting Data...</v>
      </c>
      <c r="B13" t="s">
        <v>114</v>
      </c>
      <c r="C13">
        <v>4185</v>
      </c>
      <c r="D13">
        <v>10691</v>
      </c>
      <c r="E13">
        <v>5159</v>
      </c>
      <c r="F13">
        <v>10999</v>
      </c>
      <c r="G13">
        <v>4399</v>
      </c>
      <c r="H13">
        <v>10815</v>
      </c>
      <c r="I13">
        <v>3384</v>
      </c>
      <c r="J13">
        <v>10579</v>
      </c>
      <c r="K13">
        <v>5003</v>
      </c>
      <c r="L13">
        <v>10280</v>
      </c>
      <c r="M13">
        <v>4022</v>
      </c>
      <c r="N13">
        <v>10399</v>
      </c>
      <c r="O13">
        <v>4301</v>
      </c>
      <c r="P13">
        <v>10004</v>
      </c>
      <c r="Q13">
        <v>4988</v>
      </c>
      <c r="R13">
        <v>10321</v>
      </c>
      <c r="S13">
        <v>5347</v>
      </c>
    </row>
    <row r="15" spans="1:19" x14ac:dyDescent="0.25">
      <c r="A15" t="s">
        <v>1</v>
      </c>
      <c r="B15" t="s">
        <v>105</v>
      </c>
      <c r="C15" s="2">
        <f>_xll.BDH($A$15,$B$16:$B$24,$B$1,$B$2,"Dir=H","Per=M","Days=A","Dts=S","Sort=R","cols=17;rows=10")</f>
        <v>44012</v>
      </c>
      <c r="D15" s="2">
        <v>43830</v>
      </c>
      <c r="E15" s="2">
        <v>43646</v>
      </c>
      <c r="F15" s="2">
        <v>43465</v>
      </c>
      <c r="G15" s="2">
        <v>43281</v>
      </c>
      <c r="H15" s="2">
        <v>43100</v>
      </c>
      <c r="I15" s="2">
        <v>42916</v>
      </c>
      <c r="J15" s="2">
        <v>42735</v>
      </c>
      <c r="K15" s="2">
        <v>42551</v>
      </c>
      <c r="L15" s="2">
        <v>42369</v>
      </c>
      <c r="M15" s="2">
        <v>42185</v>
      </c>
      <c r="N15" s="2">
        <v>42004</v>
      </c>
      <c r="O15" s="2">
        <v>41820</v>
      </c>
      <c r="P15" s="2">
        <v>41639</v>
      </c>
      <c r="Q15" s="2">
        <v>41455</v>
      </c>
      <c r="R15" s="2">
        <v>41274</v>
      </c>
      <c r="S15" s="2">
        <v>41090</v>
      </c>
    </row>
    <row r="16" spans="1:19" x14ac:dyDescent="0.25">
      <c r="A16" t="str">
        <f>_xll.BFieldInfo($B$16)</f>
        <v>#N/A Requesting Data...</v>
      </c>
      <c r="B16" t="s">
        <v>106</v>
      </c>
      <c r="C16">
        <v>34815</v>
      </c>
      <c r="D16">
        <v>35867</v>
      </c>
      <c r="E16">
        <v>31016</v>
      </c>
      <c r="F16">
        <v>30366</v>
      </c>
      <c r="G16">
        <v>30155</v>
      </c>
      <c r="H16">
        <v>29007</v>
      </c>
      <c r="I16">
        <v>25279</v>
      </c>
      <c r="J16">
        <v>26402</v>
      </c>
      <c r="K16">
        <v>21081</v>
      </c>
      <c r="L16">
        <v>23300</v>
      </c>
      <c r="M16">
        <v>19218</v>
      </c>
      <c r="N16">
        <v>21558</v>
      </c>
      <c r="O16">
        <v>19484</v>
      </c>
      <c r="P16">
        <v>21241</v>
      </c>
      <c r="Q16">
        <v>16074</v>
      </c>
      <c r="R16">
        <v>16750</v>
      </c>
      <c r="S16">
        <v>12076</v>
      </c>
    </row>
    <row r="17" spans="1:35" x14ac:dyDescent="0.25">
      <c r="A17" t="str">
        <f>_xll.BFieldInfo($B$17)</f>
        <v>#N/A Requesting Data...</v>
      </c>
      <c r="B17" t="s">
        <v>107</v>
      </c>
      <c r="C17">
        <v>80363</v>
      </c>
      <c r="D17">
        <v>83091</v>
      </c>
      <c r="E17">
        <v>80194</v>
      </c>
      <c r="F17">
        <v>78517</v>
      </c>
      <c r="G17">
        <v>78175</v>
      </c>
      <c r="H17">
        <v>76676</v>
      </c>
      <c r="I17">
        <v>71848</v>
      </c>
      <c r="J17">
        <v>76819</v>
      </c>
      <c r="K17">
        <v>74514</v>
      </c>
      <c r="L17">
        <v>75763</v>
      </c>
      <c r="M17">
        <v>68897</v>
      </c>
      <c r="N17">
        <v>75540</v>
      </c>
      <c r="O17">
        <v>61968</v>
      </c>
      <c r="P17">
        <v>62167</v>
      </c>
      <c r="Q17">
        <v>59414</v>
      </c>
      <c r="R17">
        <v>64808</v>
      </c>
      <c r="S17">
        <v>59607</v>
      </c>
    </row>
    <row r="18" spans="1:35" x14ac:dyDescent="0.25">
      <c r="A18" t="str">
        <f>_xll.BFieldInfo($B$18)</f>
        <v>#N/A Requesting Data...</v>
      </c>
      <c r="B18" t="s">
        <v>108</v>
      </c>
      <c r="C18">
        <v>43.208399999999997</v>
      </c>
      <c r="D18">
        <v>43.443800000000003</v>
      </c>
      <c r="E18">
        <v>63.099699999999999</v>
      </c>
      <c r="F18">
        <v>61.812600000000003</v>
      </c>
      <c r="G18">
        <v>68.708299999999994</v>
      </c>
      <c r="H18">
        <v>65.363500000000002</v>
      </c>
      <c r="I18">
        <v>83.527799999999999</v>
      </c>
      <c r="J18">
        <v>84.671599999999998</v>
      </c>
      <c r="K18">
        <v>117.7079</v>
      </c>
      <c r="L18">
        <v>99.789699999999996</v>
      </c>
      <c r="M18">
        <v>125.41889999999999</v>
      </c>
      <c r="N18">
        <v>119.2782</v>
      </c>
      <c r="O18">
        <v>97.844399999999993</v>
      </c>
      <c r="P18">
        <v>87.768900000000002</v>
      </c>
      <c r="Q18">
        <v>133.01609999999999</v>
      </c>
      <c r="R18">
        <v>146.80600000000001</v>
      </c>
      <c r="S18">
        <v>219.88239999999999</v>
      </c>
    </row>
    <row r="19" spans="1:35" x14ac:dyDescent="0.25">
      <c r="A19" t="str">
        <f>_xll.BFieldInfo($B$19)</f>
        <v>#N/A Requesting Data...</v>
      </c>
      <c r="B19" t="s">
        <v>109</v>
      </c>
      <c r="C19">
        <v>29281</v>
      </c>
      <c r="D19">
        <v>30997</v>
      </c>
      <c r="E19">
        <v>30469</v>
      </c>
      <c r="F19">
        <v>28735</v>
      </c>
      <c r="G19">
        <v>28111</v>
      </c>
      <c r="H19">
        <v>26955</v>
      </c>
      <c r="I19">
        <v>26344</v>
      </c>
      <c r="J19">
        <v>25554</v>
      </c>
      <c r="K19">
        <v>25022</v>
      </c>
      <c r="L19">
        <v>24560</v>
      </c>
      <c r="M19">
        <v>23585</v>
      </c>
      <c r="N19">
        <v>24488</v>
      </c>
      <c r="O19">
        <v>22974</v>
      </c>
      <c r="P19">
        <v>23485</v>
      </c>
      <c r="Q19">
        <v>23295</v>
      </c>
      <c r="R19">
        <v>23076</v>
      </c>
      <c r="S19">
        <v>22423</v>
      </c>
    </row>
    <row r="20" spans="1:35" x14ac:dyDescent="0.25">
      <c r="A20" t="str">
        <f>_xll.BFieldInfo($B$20)</f>
        <v>#N/A Requesting Data...</v>
      </c>
      <c r="B20" t="s">
        <v>110</v>
      </c>
      <c r="C20">
        <v>9.4499999999999993</v>
      </c>
      <c r="D20">
        <v>5.6985999999999999</v>
      </c>
      <c r="E20">
        <v>10.07</v>
      </c>
      <c r="F20">
        <v>3.7364999999999999</v>
      </c>
      <c r="G20">
        <v>8.56</v>
      </c>
      <c r="H20">
        <v>3.6999</v>
      </c>
      <c r="I20">
        <v>6.42</v>
      </c>
      <c r="J20">
        <v>4.9272</v>
      </c>
      <c r="K20">
        <v>6.31</v>
      </c>
      <c r="L20">
        <v>4.3532999999999999</v>
      </c>
      <c r="M20">
        <v>6.06</v>
      </c>
      <c r="N20">
        <v>4.4694000000000003</v>
      </c>
      <c r="O20">
        <v>6.52</v>
      </c>
      <c r="P20">
        <v>6.1665000000000001</v>
      </c>
      <c r="Q20">
        <v>7</v>
      </c>
      <c r="R20">
        <v>6.1577999999999999</v>
      </c>
      <c r="S20">
        <v>4.96</v>
      </c>
    </row>
    <row r="21" spans="1:35" x14ac:dyDescent="0.25">
      <c r="A21" t="str">
        <f>_xll.BFieldInfo($B$21)</f>
        <v>#N/A Requesting Data...</v>
      </c>
      <c r="B21" t="s">
        <v>111</v>
      </c>
      <c r="C21">
        <v>-7806</v>
      </c>
      <c r="D21">
        <v>-108</v>
      </c>
      <c r="E21">
        <v>-7574</v>
      </c>
      <c r="F21">
        <v>-75</v>
      </c>
      <c r="G21">
        <v>-7178</v>
      </c>
      <c r="H21">
        <v>-70</v>
      </c>
      <c r="I21">
        <v>-7070</v>
      </c>
      <c r="J21">
        <v>-71</v>
      </c>
      <c r="K21">
        <v>-6969</v>
      </c>
      <c r="L21">
        <v>-60</v>
      </c>
      <c r="M21">
        <v>-6894</v>
      </c>
      <c r="N21">
        <v>-56</v>
      </c>
      <c r="O21">
        <v>-6662</v>
      </c>
      <c r="P21">
        <v>-78</v>
      </c>
      <c r="Q21">
        <v>-6284</v>
      </c>
      <c r="R21">
        <v>-37</v>
      </c>
      <c r="S21">
        <v>-5851</v>
      </c>
    </row>
    <row r="22" spans="1:35" x14ac:dyDescent="0.25">
      <c r="A22" t="str">
        <f>_xll.BFieldInfo($B$22)</f>
        <v>#N/A Requesting Data...</v>
      </c>
      <c r="B22" t="s">
        <v>112</v>
      </c>
      <c r="C22">
        <v>2195</v>
      </c>
      <c r="D22">
        <v>1870</v>
      </c>
      <c r="E22">
        <v>2071</v>
      </c>
      <c r="F22">
        <v>1828</v>
      </c>
      <c r="G22">
        <v>1758</v>
      </c>
      <c r="H22">
        <v>1912</v>
      </c>
      <c r="I22">
        <v>1975</v>
      </c>
      <c r="J22">
        <v>1996</v>
      </c>
      <c r="K22">
        <v>1945</v>
      </c>
      <c r="L22">
        <v>1890</v>
      </c>
      <c r="M22">
        <v>1750</v>
      </c>
      <c r="N22">
        <v>1451</v>
      </c>
      <c r="O22">
        <v>1172</v>
      </c>
      <c r="P22">
        <v>1194</v>
      </c>
      <c r="Q22">
        <v>1187</v>
      </c>
      <c r="R22">
        <v>1216</v>
      </c>
      <c r="S22">
        <v>1205</v>
      </c>
    </row>
    <row r="23" spans="1:35" x14ac:dyDescent="0.25">
      <c r="A23" t="str">
        <f>_xll.BFieldInfo($B$23)</f>
        <v>#N/A Requesting Data...</v>
      </c>
      <c r="B23" t="s">
        <v>113</v>
      </c>
      <c r="C23">
        <v>8079</v>
      </c>
      <c r="D23">
        <v>4878</v>
      </c>
      <c r="E23">
        <v>8619</v>
      </c>
      <c r="F23">
        <v>3191</v>
      </c>
      <c r="G23">
        <v>7309</v>
      </c>
      <c r="H23">
        <v>3156</v>
      </c>
      <c r="I23">
        <v>5477</v>
      </c>
      <c r="J23">
        <v>4198</v>
      </c>
      <c r="K23">
        <v>5378</v>
      </c>
      <c r="L23">
        <v>3709</v>
      </c>
      <c r="M23">
        <v>5154</v>
      </c>
      <c r="N23">
        <v>3799</v>
      </c>
      <c r="O23">
        <v>5533</v>
      </c>
      <c r="P23">
        <v>5223</v>
      </c>
      <c r="Q23">
        <v>5941</v>
      </c>
      <c r="R23">
        <v>5228</v>
      </c>
      <c r="S23">
        <v>4199</v>
      </c>
    </row>
    <row r="24" spans="1:35" x14ac:dyDescent="0.25">
      <c r="A24" t="str">
        <f>_xll.BFieldInfo($B$24)</f>
        <v>#N/A Requesting Data...</v>
      </c>
      <c r="B24" t="s">
        <v>114</v>
      </c>
      <c r="C24">
        <v>6809</v>
      </c>
      <c r="D24">
        <v>14047</v>
      </c>
      <c r="E24">
        <v>7783</v>
      </c>
      <c r="F24">
        <v>11689</v>
      </c>
      <c r="G24">
        <v>7721</v>
      </c>
      <c r="H24">
        <v>9996</v>
      </c>
      <c r="I24">
        <v>7410</v>
      </c>
      <c r="J24">
        <v>9144</v>
      </c>
      <c r="K24">
        <v>5032</v>
      </c>
      <c r="L24">
        <v>8386</v>
      </c>
      <c r="M24">
        <v>5856</v>
      </c>
      <c r="N24">
        <v>8067</v>
      </c>
      <c r="O24">
        <v>6667</v>
      </c>
      <c r="P24">
        <v>8502</v>
      </c>
      <c r="Q24">
        <v>6016</v>
      </c>
      <c r="R24">
        <v>7762</v>
      </c>
      <c r="S24">
        <v>5630</v>
      </c>
    </row>
    <row r="26" spans="1:35" x14ac:dyDescent="0.25">
      <c r="A26" t="s">
        <v>2</v>
      </c>
      <c r="B26" t="s">
        <v>105</v>
      </c>
      <c r="C26" s="2">
        <f>_xll.BDH($A$26,$B$27:$B$35,$B$1,$B$2,"Dir=H","Per=M","Days=A","Dts=S","Sort=R","cols=33;rows=10")</f>
        <v>44012</v>
      </c>
      <c r="D26" s="2">
        <v>43921</v>
      </c>
      <c r="E26" s="2">
        <v>43830</v>
      </c>
      <c r="F26" s="2">
        <v>43738</v>
      </c>
      <c r="G26" s="2">
        <v>43646</v>
      </c>
      <c r="H26" s="2">
        <v>43555</v>
      </c>
      <c r="I26" s="2">
        <v>43465</v>
      </c>
      <c r="J26" s="2">
        <v>43373</v>
      </c>
      <c r="K26" s="2">
        <v>43281</v>
      </c>
      <c r="L26" s="2">
        <v>43190</v>
      </c>
      <c r="M26" s="2">
        <v>43100</v>
      </c>
      <c r="N26" s="2">
        <v>43008</v>
      </c>
      <c r="O26" s="2">
        <v>42916</v>
      </c>
      <c r="P26" s="2">
        <v>42825</v>
      </c>
      <c r="Q26" s="2">
        <v>42735</v>
      </c>
      <c r="R26" s="2">
        <v>42643</v>
      </c>
      <c r="S26" s="2">
        <v>42551</v>
      </c>
      <c r="T26" s="2">
        <v>42460</v>
      </c>
      <c r="U26" s="2">
        <v>42369</v>
      </c>
      <c r="V26" s="2">
        <v>42277</v>
      </c>
      <c r="W26" s="2">
        <v>42185</v>
      </c>
      <c r="X26" s="2">
        <v>42094</v>
      </c>
      <c r="Y26" s="2">
        <v>42004</v>
      </c>
      <c r="Z26" s="2">
        <v>41912</v>
      </c>
      <c r="AA26" s="2">
        <v>41820</v>
      </c>
      <c r="AB26" s="2">
        <v>41729</v>
      </c>
      <c r="AC26" s="2">
        <v>41639</v>
      </c>
      <c r="AD26" s="2">
        <v>41547</v>
      </c>
      <c r="AE26" s="2">
        <v>41455</v>
      </c>
      <c r="AF26" s="2">
        <v>41364</v>
      </c>
      <c r="AG26" s="2">
        <v>41274</v>
      </c>
      <c r="AH26" s="2">
        <v>41182</v>
      </c>
      <c r="AI26" s="2">
        <v>41090</v>
      </c>
    </row>
    <row r="27" spans="1:35" x14ac:dyDescent="0.25">
      <c r="A27" t="str">
        <f>_xll.BFieldInfo($B$27)</f>
        <v>#N/A Requesting Data...</v>
      </c>
      <c r="B27" t="s">
        <v>106</v>
      </c>
      <c r="C27">
        <v>53885</v>
      </c>
      <c r="D27">
        <v>50977</v>
      </c>
      <c r="E27">
        <v>55551</v>
      </c>
      <c r="F27">
        <v>52598</v>
      </c>
      <c r="G27">
        <v>51504</v>
      </c>
      <c r="H27">
        <v>47307</v>
      </c>
      <c r="I27">
        <v>78692</v>
      </c>
      <c r="J27">
        <v>78019</v>
      </c>
      <c r="K27">
        <v>76901</v>
      </c>
      <c r="L27">
        <v>71211</v>
      </c>
      <c r="M27">
        <v>74227</v>
      </c>
      <c r="N27">
        <v>72370</v>
      </c>
      <c r="O27">
        <v>69978</v>
      </c>
      <c r="P27">
        <v>67646</v>
      </c>
      <c r="Q27">
        <v>74891</v>
      </c>
      <c r="R27">
        <v>75066</v>
      </c>
      <c r="S27">
        <v>72532</v>
      </c>
      <c r="T27">
        <v>71889</v>
      </c>
      <c r="U27">
        <v>77122</v>
      </c>
      <c r="V27">
        <v>76785</v>
      </c>
      <c r="W27">
        <v>78832</v>
      </c>
      <c r="X27">
        <v>76444</v>
      </c>
      <c r="Y27">
        <v>70844</v>
      </c>
      <c r="Z27">
        <v>71424</v>
      </c>
      <c r="AA27">
        <v>70517</v>
      </c>
      <c r="AB27">
        <v>70336</v>
      </c>
      <c r="AC27">
        <v>74472</v>
      </c>
      <c r="AD27">
        <v>72179</v>
      </c>
      <c r="AE27">
        <v>69628</v>
      </c>
      <c r="AF27">
        <v>67148</v>
      </c>
      <c r="AG27">
        <v>69263</v>
      </c>
      <c r="AH27">
        <v>67205</v>
      </c>
      <c r="AI27">
        <v>64241</v>
      </c>
    </row>
    <row r="28" spans="1:35" x14ac:dyDescent="0.25">
      <c r="A28" t="str">
        <f>_xll.BFieldInfo($B$28)</f>
        <v>#N/A Requesting Data...</v>
      </c>
      <c r="B28" t="s">
        <v>107</v>
      </c>
      <c r="C28">
        <v>123763</v>
      </c>
      <c r="D28">
        <v>123097</v>
      </c>
      <c r="E28">
        <v>118370</v>
      </c>
      <c r="F28">
        <v>115971</v>
      </c>
      <c r="G28">
        <v>116294</v>
      </c>
      <c r="H28">
        <v>137946</v>
      </c>
      <c r="I28">
        <v>145563</v>
      </c>
      <c r="J28">
        <v>142994</v>
      </c>
      <c r="K28">
        <v>142058</v>
      </c>
      <c r="L28">
        <v>135524</v>
      </c>
      <c r="M28">
        <v>133079</v>
      </c>
      <c r="N28">
        <v>134972</v>
      </c>
      <c r="O28">
        <v>133749</v>
      </c>
      <c r="P28">
        <v>131986</v>
      </c>
      <c r="Q28">
        <v>130124</v>
      </c>
      <c r="R28">
        <v>134007</v>
      </c>
      <c r="S28">
        <v>131436</v>
      </c>
      <c r="T28">
        <v>132448</v>
      </c>
      <c r="U28">
        <v>131556</v>
      </c>
      <c r="V28">
        <v>132927</v>
      </c>
      <c r="W28">
        <v>135413</v>
      </c>
      <c r="X28">
        <v>134935</v>
      </c>
      <c r="Y28">
        <v>125387</v>
      </c>
      <c r="Z28">
        <v>125377</v>
      </c>
      <c r="AA28">
        <v>125768</v>
      </c>
      <c r="AB28">
        <v>125332</v>
      </c>
      <c r="AC28">
        <v>126254</v>
      </c>
      <c r="AD28">
        <v>124594</v>
      </c>
      <c r="AE28">
        <v>121072</v>
      </c>
      <c r="AF28">
        <v>121011</v>
      </c>
      <c r="AG28">
        <v>124191</v>
      </c>
      <c r="AH28">
        <v>121219</v>
      </c>
      <c r="AI28">
        <v>118492</v>
      </c>
    </row>
    <row r="29" spans="1:35" x14ac:dyDescent="0.25">
      <c r="A29" t="str">
        <f>_xll.BFieldInfo($B$29)</f>
        <v>#N/A Requesting Data...</v>
      </c>
      <c r="B29" t="s">
        <v>108</v>
      </c>
      <c r="C29">
        <v>64.555999999999997</v>
      </c>
      <c r="D29">
        <v>71.983400000000003</v>
      </c>
      <c r="E29">
        <v>52.470700000000001</v>
      </c>
      <c r="F29">
        <v>57.256900000000002</v>
      </c>
      <c r="G29">
        <v>58.766300000000001</v>
      </c>
      <c r="H29">
        <v>64.662700000000001</v>
      </c>
      <c r="I29">
        <v>40.779200000000003</v>
      </c>
      <c r="J29">
        <v>40.736199999999997</v>
      </c>
      <c r="K29">
        <v>42.0749</v>
      </c>
      <c r="L29">
        <v>47.899900000000002</v>
      </c>
      <c r="M29">
        <v>38.294699999999999</v>
      </c>
      <c r="N29">
        <v>41.674700000000001</v>
      </c>
      <c r="O29">
        <v>43.6723</v>
      </c>
      <c r="P29">
        <v>46.206699999999998</v>
      </c>
      <c r="Q29">
        <v>31.627299999999998</v>
      </c>
      <c r="R29">
        <v>35.3902</v>
      </c>
      <c r="S29">
        <v>36.3536</v>
      </c>
      <c r="T29">
        <v>39.079700000000003</v>
      </c>
      <c r="U29">
        <v>28.3979</v>
      </c>
      <c r="V29">
        <v>29.564399999999999</v>
      </c>
      <c r="W29">
        <v>29.523499999999999</v>
      </c>
      <c r="X29">
        <v>32.851500000000001</v>
      </c>
      <c r="Y29">
        <v>28.7378</v>
      </c>
      <c r="Z29">
        <v>27.451599999999999</v>
      </c>
      <c r="AA29">
        <v>28.971699999999998</v>
      </c>
      <c r="AB29">
        <v>30.156700000000001</v>
      </c>
      <c r="AC29">
        <v>24.056000000000001</v>
      </c>
      <c r="AD29">
        <v>26.011700000000001</v>
      </c>
      <c r="AE29">
        <v>27.102599999999999</v>
      </c>
      <c r="AF29">
        <v>31.190799999999999</v>
      </c>
      <c r="AG29">
        <v>28.479900000000001</v>
      </c>
      <c r="AH29">
        <v>31.009599999999999</v>
      </c>
      <c r="AI29">
        <v>35.229799999999997</v>
      </c>
    </row>
    <row r="30" spans="1:35" x14ac:dyDescent="0.25">
      <c r="A30" t="str">
        <f>_xll.BFieldInfo($B$30)</f>
        <v>#N/A Requesting Data...</v>
      </c>
      <c r="B30" t="s">
        <v>109</v>
      </c>
      <c r="C30">
        <v>11622</v>
      </c>
      <c r="D30">
        <v>12708</v>
      </c>
      <c r="E30">
        <v>12716</v>
      </c>
      <c r="F30">
        <v>12482</v>
      </c>
      <c r="G30">
        <v>12024</v>
      </c>
      <c r="H30">
        <v>11455</v>
      </c>
      <c r="I30">
        <v>11897</v>
      </c>
      <c r="J30">
        <v>11386</v>
      </c>
      <c r="K30">
        <v>11653</v>
      </c>
      <c r="L30">
        <v>11163</v>
      </c>
      <c r="M30">
        <v>13164</v>
      </c>
      <c r="N30">
        <v>12692</v>
      </c>
      <c r="O30">
        <v>12494</v>
      </c>
      <c r="P30">
        <v>11785</v>
      </c>
      <c r="Q30">
        <v>12606</v>
      </c>
      <c r="R30">
        <v>12341</v>
      </c>
      <c r="S30">
        <v>12679</v>
      </c>
      <c r="T30">
        <v>11810</v>
      </c>
      <c r="U30">
        <v>12804</v>
      </c>
      <c r="V30">
        <v>12485</v>
      </c>
      <c r="W30">
        <v>12896</v>
      </c>
      <c r="X30">
        <v>12202</v>
      </c>
      <c r="Y30">
        <v>13354</v>
      </c>
      <c r="Z30">
        <v>13300</v>
      </c>
      <c r="AA30">
        <v>13949</v>
      </c>
      <c r="AB30">
        <v>13031</v>
      </c>
      <c r="AC30">
        <v>13628</v>
      </c>
      <c r="AD30">
        <v>12906</v>
      </c>
      <c r="AE30">
        <v>13280</v>
      </c>
      <c r="AF30">
        <v>14206</v>
      </c>
      <c r="AG30">
        <v>15068</v>
      </c>
      <c r="AH30">
        <v>14039</v>
      </c>
      <c r="AI30">
        <v>14541</v>
      </c>
    </row>
    <row r="31" spans="1:35" x14ac:dyDescent="0.25">
      <c r="A31" t="str">
        <f>_xll.BFieldInfo($B$31)</f>
        <v>#N/A Requesting Data...</v>
      </c>
      <c r="B31" t="s">
        <v>110</v>
      </c>
      <c r="C31">
        <v>0.82</v>
      </c>
      <c r="D31">
        <v>0.96</v>
      </c>
      <c r="E31">
        <v>0.5</v>
      </c>
      <c r="F31">
        <v>0.9</v>
      </c>
      <c r="G31">
        <v>2.94</v>
      </c>
      <c r="H31">
        <v>0.77</v>
      </c>
      <c r="I31">
        <v>0.53</v>
      </c>
      <c r="J31">
        <v>0.7</v>
      </c>
      <c r="K31">
        <v>3.34</v>
      </c>
      <c r="L31">
        <v>0.87</v>
      </c>
      <c r="M31">
        <v>0.85</v>
      </c>
      <c r="N31">
        <v>0.89</v>
      </c>
      <c r="O31">
        <v>0.84</v>
      </c>
      <c r="P31">
        <v>0.7</v>
      </c>
      <c r="Q31">
        <v>0.4</v>
      </c>
      <c r="R31">
        <v>0.81</v>
      </c>
      <c r="S31">
        <v>0.76</v>
      </c>
      <c r="T31">
        <v>0.85</v>
      </c>
      <c r="U31">
        <v>0.44</v>
      </c>
      <c r="V31">
        <v>0.79</v>
      </c>
      <c r="W31">
        <v>0.76</v>
      </c>
      <c r="X31">
        <v>5.4</v>
      </c>
      <c r="Y31">
        <v>0.62</v>
      </c>
      <c r="Z31">
        <v>1.33</v>
      </c>
      <c r="AA31">
        <v>1.05</v>
      </c>
      <c r="AB31">
        <v>1.21</v>
      </c>
      <c r="AC31">
        <v>0.83</v>
      </c>
      <c r="AD31">
        <v>0.91</v>
      </c>
      <c r="AE31">
        <v>1.03</v>
      </c>
      <c r="AF31">
        <v>0.98</v>
      </c>
      <c r="AG31">
        <v>0.82</v>
      </c>
      <c r="AH31">
        <v>0.99</v>
      </c>
      <c r="AI31">
        <v>1.0900000000000001</v>
      </c>
    </row>
    <row r="32" spans="1:35" x14ac:dyDescent="0.25">
      <c r="A32" t="str">
        <f>_xll.BFieldInfo($B$32)</f>
        <v>#N/A Requesting Data...</v>
      </c>
      <c r="B32" t="s">
        <v>111</v>
      </c>
      <c r="C32">
        <v>0</v>
      </c>
      <c r="D32">
        <v>-6987</v>
      </c>
      <c r="E32">
        <v>0</v>
      </c>
      <c r="F32">
        <v>0</v>
      </c>
      <c r="G32">
        <v>0</v>
      </c>
      <c r="H32">
        <v>-6645</v>
      </c>
      <c r="I32">
        <v>0</v>
      </c>
      <c r="J32">
        <v>0</v>
      </c>
      <c r="K32">
        <v>0</v>
      </c>
      <c r="L32">
        <v>-6966</v>
      </c>
      <c r="M32">
        <v>0</v>
      </c>
      <c r="N32">
        <v>0</v>
      </c>
      <c r="O32">
        <v>0</v>
      </c>
      <c r="P32">
        <v>-6495</v>
      </c>
      <c r="Q32">
        <v>0</v>
      </c>
      <c r="R32">
        <v>0</v>
      </c>
      <c r="S32">
        <v>0</v>
      </c>
      <c r="T32">
        <v>-6475</v>
      </c>
      <c r="U32">
        <v>0</v>
      </c>
      <c r="V32">
        <v>0</v>
      </c>
      <c r="W32">
        <v>0</v>
      </c>
      <c r="X32">
        <v>-6643</v>
      </c>
      <c r="Y32">
        <v>0</v>
      </c>
      <c r="Z32">
        <v>0</v>
      </c>
      <c r="AA32">
        <v>0</v>
      </c>
      <c r="AB32">
        <v>-6810</v>
      </c>
      <c r="AC32">
        <v>0</v>
      </c>
      <c r="AD32">
        <v>0</v>
      </c>
      <c r="AE32">
        <v>0</v>
      </c>
      <c r="AF32">
        <v>-6106</v>
      </c>
      <c r="AG32">
        <v>0</v>
      </c>
      <c r="AH32">
        <v>0</v>
      </c>
      <c r="AI32">
        <v>-20</v>
      </c>
    </row>
    <row r="33" spans="1:35" x14ac:dyDescent="0.25">
      <c r="A33" t="str">
        <f>_xll.BFieldInfo($B$33)</f>
        <v>#N/A Requesting Data...</v>
      </c>
      <c r="B33" t="s">
        <v>112</v>
      </c>
      <c r="C33">
        <v>1037</v>
      </c>
      <c r="D33">
        <v>1449</v>
      </c>
      <c r="E33">
        <v>1759</v>
      </c>
      <c r="F33">
        <v>871</v>
      </c>
      <c r="G33">
        <v>1014</v>
      </c>
      <c r="H33">
        <v>1453</v>
      </c>
      <c r="I33">
        <v>1333</v>
      </c>
      <c r="J33">
        <v>732</v>
      </c>
      <c r="K33">
        <v>1174</v>
      </c>
      <c r="L33">
        <v>1254</v>
      </c>
      <c r="M33">
        <v>1724</v>
      </c>
      <c r="N33">
        <v>1478</v>
      </c>
      <c r="O33">
        <v>1354</v>
      </c>
      <c r="P33">
        <v>1776</v>
      </c>
      <c r="Q33">
        <v>1832</v>
      </c>
      <c r="R33">
        <v>1508</v>
      </c>
      <c r="S33">
        <v>1466</v>
      </c>
      <c r="T33">
        <v>1369</v>
      </c>
      <c r="U33">
        <v>1429</v>
      </c>
      <c r="V33">
        <v>1355</v>
      </c>
      <c r="W33">
        <v>1509</v>
      </c>
      <c r="X33">
        <v>1282</v>
      </c>
      <c r="Y33">
        <v>1291</v>
      </c>
      <c r="Z33">
        <v>1167</v>
      </c>
      <c r="AA33">
        <v>1175</v>
      </c>
      <c r="AB33">
        <v>1118</v>
      </c>
      <c r="AC33">
        <v>1211</v>
      </c>
      <c r="AD33">
        <v>1097</v>
      </c>
      <c r="AE33">
        <v>1118</v>
      </c>
      <c r="AF33">
        <v>1194</v>
      </c>
      <c r="AG33">
        <v>1384</v>
      </c>
      <c r="AH33">
        <v>1232</v>
      </c>
      <c r="AI33">
        <v>1194</v>
      </c>
    </row>
    <row r="34" spans="1:35" x14ac:dyDescent="0.25">
      <c r="A34" t="str">
        <f>_xll.BFieldInfo($B$34)</f>
        <v>#N/A Requesting Data...</v>
      </c>
      <c r="B34" t="s">
        <v>113</v>
      </c>
      <c r="C34">
        <v>1867</v>
      </c>
      <c r="D34">
        <v>2176</v>
      </c>
      <c r="E34">
        <v>1125</v>
      </c>
      <c r="F34">
        <v>2042</v>
      </c>
      <c r="G34">
        <v>6799</v>
      </c>
      <c r="H34">
        <v>1766</v>
      </c>
      <c r="I34">
        <v>1195</v>
      </c>
      <c r="J34">
        <v>1623</v>
      </c>
      <c r="K34">
        <v>7768</v>
      </c>
      <c r="L34">
        <v>2025</v>
      </c>
      <c r="M34">
        <v>1976</v>
      </c>
      <c r="N34">
        <v>2081</v>
      </c>
      <c r="O34">
        <v>1980</v>
      </c>
      <c r="P34">
        <v>1666</v>
      </c>
      <c r="Q34">
        <v>957</v>
      </c>
      <c r="R34">
        <v>1940</v>
      </c>
      <c r="S34">
        <v>1804</v>
      </c>
      <c r="T34">
        <v>2011</v>
      </c>
      <c r="U34">
        <v>1054</v>
      </c>
      <c r="V34">
        <v>1888</v>
      </c>
      <c r="W34">
        <v>1836</v>
      </c>
      <c r="X34">
        <v>13005</v>
      </c>
      <c r="Y34">
        <v>1491</v>
      </c>
      <c r="Z34">
        <v>3223</v>
      </c>
      <c r="AA34">
        <v>2555</v>
      </c>
      <c r="AB34">
        <v>2941</v>
      </c>
      <c r="AC34">
        <v>2029</v>
      </c>
      <c r="AD34">
        <v>2232</v>
      </c>
      <c r="AE34">
        <v>2516</v>
      </c>
      <c r="AF34">
        <v>2398</v>
      </c>
      <c r="AG34">
        <v>1985</v>
      </c>
      <c r="AH34">
        <v>2390</v>
      </c>
      <c r="AI34">
        <v>2648</v>
      </c>
    </row>
    <row r="35" spans="1:35" x14ac:dyDescent="0.25">
      <c r="A35" t="str">
        <f>_xll.BFieldInfo($B$35)</f>
        <v>#N/A Requesting Data...</v>
      </c>
      <c r="B35" t="s">
        <v>114</v>
      </c>
      <c r="C35">
        <v>3961</v>
      </c>
      <c r="D35">
        <v>2528</v>
      </c>
      <c r="E35">
        <v>3540</v>
      </c>
      <c r="F35">
        <v>4562</v>
      </c>
      <c r="G35">
        <v>3111</v>
      </c>
      <c r="H35">
        <v>2412</v>
      </c>
      <c r="I35">
        <v>3766</v>
      </c>
      <c r="J35">
        <v>3720</v>
      </c>
      <c r="K35">
        <v>3942</v>
      </c>
      <c r="L35">
        <v>2514</v>
      </c>
      <c r="M35">
        <v>3408</v>
      </c>
      <c r="N35">
        <v>3586</v>
      </c>
      <c r="O35">
        <v>3582</v>
      </c>
      <c r="P35">
        <v>2045</v>
      </c>
      <c r="Q35">
        <v>3591</v>
      </c>
      <c r="R35">
        <v>3231</v>
      </c>
      <c r="S35">
        <v>3111</v>
      </c>
      <c r="T35">
        <v>1542</v>
      </c>
      <c r="U35">
        <v>4157</v>
      </c>
      <c r="V35">
        <v>3126</v>
      </c>
      <c r="W35">
        <v>2910</v>
      </c>
      <c r="X35">
        <v>1704</v>
      </c>
      <c r="Y35">
        <v>5205</v>
      </c>
      <c r="Z35">
        <v>4011</v>
      </c>
      <c r="AA35">
        <v>3341</v>
      </c>
      <c r="AB35">
        <v>1341</v>
      </c>
      <c r="AC35">
        <v>4450</v>
      </c>
      <c r="AD35">
        <v>4257</v>
      </c>
      <c r="AE35">
        <v>2619</v>
      </c>
      <c r="AF35">
        <v>1828</v>
      </c>
      <c r="AG35">
        <v>4627</v>
      </c>
      <c r="AH35">
        <v>4066</v>
      </c>
      <c r="AI35">
        <v>2985</v>
      </c>
    </row>
    <row r="37" spans="1:35" x14ac:dyDescent="0.25">
      <c r="A37" t="s">
        <v>3</v>
      </c>
      <c r="B37" t="s">
        <v>105</v>
      </c>
      <c r="C37" s="2">
        <f>_xll.BDH($A$37,$B$38:$B$46,$B$1,$B$2,"Dir=H","Per=M","Days=A","Dts=S","Sort=R","cols=33;rows=10")</f>
        <v>44012</v>
      </c>
      <c r="D37" s="2">
        <v>43921</v>
      </c>
      <c r="E37" s="2">
        <v>43830</v>
      </c>
      <c r="F37" s="2">
        <v>43738</v>
      </c>
      <c r="G37" s="2">
        <v>43646</v>
      </c>
      <c r="H37" s="2">
        <v>43555</v>
      </c>
      <c r="I37" s="2">
        <v>43465</v>
      </c>
      <c r="J37" s="2">
        <v>43373</v>
      </c>
      <c r="K37" s="2">
        <v>43281</v>
      </c>
      <c r="L37" s="2">
        <v>43190</v>
      </c>
      <c r="M37" s="2">
        <v>43100</v>
      </c>
      <c r="N37" s="2">
        <v>43008</v>
      </c>
      <c r="O37" s="2">
        <v>42916</v>
      </c>
      <c r="P37" s="2">
        <v>42825</v>
      </c>
      <c r="Q37" s="2">
        <v>42735</v>
      </c>
      <c r="R37" s="2">
        <v>42643</v>
      </c>
      <c r="S37" s="2">
        <v>42551</v>
      </c>
      <c r="T37" s="2">
        <v>42460</v>
      </c>
      <c r="U37" s="2">
        <v>42369</v>
      </c>
      <c r="V37" s="2">
        <v>42277</v>
      </c>
      <c r="W37" s="2">
        <v>42185</v>
      </c>
      <c r="X37" s="2">
        <v>42094</v>
      </c>
      <c r="Y37" s="2">
        <v>42004</v>
      </c>
      <c r="Z37" s="2">
        <v>41912</v>
      </c>
      <c r="AA37" s="2">
        <v>41820</v>
      </c>
      <c r="AB37" s="2">
        <v>41729</v>
      </c>
      <c r="AC37" s="2">
        <v>41639</v>
      </c>
      <c r="AD37" s="2">
        <v>41547</v>
      </c>
      <c r="AE37" s="2">
        <v>41455</v>
      </c>
      <c r="AF37" s="2">
        <v>41364</v>
      </c>
      <c r="AG37" s="2">
        <v>41274</v>
      </c>
      <c r="AH37" s="2">
        <v>41182</v>
      </c>
      <c r="AI37" s="2">
        <v>41090</v>
      </c>
    </row>
    <row r="38" spans="1:35" x14ac:dyDescent="0.25">
      <c r="A38" t="str">
        <f>_xll.BFieldInfo($B$38)</f>
        <v>#N/A Requesting Data...</v>
      </c>
      <c r="B38" t="s">
        <v>106</v>
      </c>
      <c r="C38">
        <v>12575</v>
      </c>
      <c r="D38">
        <v>12032</v>
      </c>
      <c r="E38">
        <v>13980</v>
      </c>
      <c r="F38">
        <v>13709</v>
      </c>
      <c r="G38">
        <v>13383</v>
      </c>
      <c r="H38">
        <v>15102</v>
      </c>
      <c r="I38">
        <v>14534</v>
      </c>
      <c r="J38">
        <v>14649</v>
      </c>
      <c r="K38">
        <v>14179</v>
      </c>
      <c r="L38">
        <v>13944</v>
      </c>
      <c r="M38">
        <v>15349</v>
      </c>
      <c r="N38">
        <v>14753</v>
      </c>
      <c r="O38">
        <v>13884</v>
      </c>
      <c r="P38">
        <v>14935</v>
      </c>
      <c r="Q38">
        <v>13897</v>
      </c>
      <c r="R38">
        <v>13913</v>
      </c>
      <c r="S38">
        <v>13159</v>
      </c>
      <c r="T38">
        <v>15367</v>
      </c>
      <c r="U38">
        <v>14988</v>
      </c>
      <c r="V38">
        <v>15225</v>
      </c>
      <c r="W38">
        <v>15006</v>
      </c>
      <c r="X38">
        <v>16282</v>
      </c>
      <c r="Y38">
        <v>16815</v>
      </c>
      <c r="Z38">
        <v>17654</v>
      </c>
      <c r="AA38">
        <v>18167</v>
      </c>
      <c r="AB38">
        <v>19706</v>
      </c>
      <c r="AC38">
        <v>19208</v>
      </c>
      <c r="AD38">
        <v>18084</v>
      </c>
      <c r="AE38">
        <v>16752</v>
      </c>
      <c r="AF38">
        <v>17741</v>
      </c>
      <c r="AG38">
        <v>17446</v>
      </c>
      <c r="AH38">
        <v>17135</v>
      </c>
      <c r="AI38">
        <v>15913</v>
      </c>
    </row>
    <row r="39" spans="1:35" x14ac:dyDescent="0.25">
      <c r="A39" t="str">
        <f>_xll.BFieldInfo($B$39)</f>
        <v>#N/A Requesting Data...</v>
      </c>
      <c r="B39" t="s">
        <v>107</v>
      </c>
      <c r="C39">
        <v>46903</v>
      </c>
      <c r="D39">
        <v>48103</v>
      </c>
      <c r="E39">
        <v>46108</v>
      </c>
      <c r="F39">
        <v>44556</v>
      </c>
      <c r="G39">
        <v>45464</v>
      </c>
      <c r="H39">
        <v>45602</v>
      </c>
      <c r="I39">
        <v>44441</v>
      </c>
      <c r="J39">
        <v>44652</v>
      </c>
      <c r="K39">
        <v>45191</v>
      </c>
      <c r="L39">
        <v>43569</v>
      </c>
      <c r="M39">
        <v>43458</v>
      </c>
      <c r="N39">
        <v>42407</v>
      </c>
      <c r="O39">
        <v>40478</v>
      </c>
      <c r="P39">
        <v>40306</v>
      </c>
      <c r="Q39">
        <v>39499</v>
      </c>
      <c r="R39">
        <v>40809</v>
      </c>
      <c r="S39">
        <v>42003</v>
      </c>
      <c r="T39">
        <v>41814</v>
      </c>
      <c r="U39">
        <v>41356</v>
      </c>
      <c r="V39">
        <v>41768</v>
      </c>
      <c r="W39">
        <v>42693</v>
      </c>
      <c r="X39">
        <v>43135</v>
      </c>
      <c r="Y39">
        <v>44852</v>
      </c>
      <c r="Z39">
        <v>45778</v>
      </c>
      <c r="AA39">
        <v>47075</v>
      </c>
      <c r="AB39">
        <v>48793</v>
      </c>
      <c r="AC39">
        <v>48064</v>
      </c>
      <c r="AD39">
        <v>47426</v>
      </c>
      <c r="AE39">
        <v>45513</v>
      </c>
      <c r="AF39">
        <v>47701</v>
      </c>
      <c r="AG39">
        <v>49070</v>
      </c>
      <c r="AH39">
        <v>46943</v>
      </c>
      <c r="AI39">
        <v>45343</v>
      </c>
    </row>
    <row r="40" spans="1:35" x14ac:dyDescent="0.25">
      <c r="A40" t="str">
        <f>_xll.BFieldInfo($B$40)</f>
        <v>#N/A Requesting Data...</v>
      </c>
      <c r="B40" t="s">
        <v>108</v>
      </c>
      <c r="C40">
        <v>107.65009999999999</v>
      </c>
      <c r="D40">
        <v>113.863</v>
      </c>
      <c r="E40">
        <v>72.110200000000006</v>
      </c>
      <c r="F40">
        <v>78.2333</v>
      </c>
      <c r="G40">
        <v>85.078100000000006</v>
      </c>
      <c r="H40">
        <v>63.806100000000001</v>
      </c>
      <c r="I40">
        <v>59.295400000000001</v>
      </c>
      <c r="J40">
        <v>64.864500000000007</v>
      </c>
      <c r="K40">
        <v>73.679400000000001</v>
      </c>
      <c r="L40">
        <v>55.658299999999997</v>
      </c>
      <c r="M40">
        <v>48.2637</v>
      </c>
      <c r="N40">
        <v>53.494199999999999</v>
      </c>
      <c r="O40">
        <v>56.345399999999998</v>
      </c>
      <c r="P40">
        <v>46.427900000000001</v>
      </c>
      <c r="Q40">
        <v>48.953000000000003</v>
      </c>
      <c r="R40">
        <v>55.494900000000001</v>
      </c>
      <c r="S40">
        <v>60.855699999999999</v>
      </c>
      <c r="T40">
        <v>50.055300000000003</v>
      </c>
      <c r="U40">
        <v>49.633000000000003</v>
      </c>
      <c r="V40">
        <v>49.6355</v>
      </c>
      <c r="W40">
        <v>53.231999999999999</v>
      </c>
      <c r="X40">
        <v>47.346800000000002</v>
      </c>
      <c r="Y40">
        <v>45.584299999999999</v>
      </c>
      <c r="Z40">
        <v>44.579099999999997</v>
      </c>
      <c r="AA40">
        <v>48.588099999999997</v>
      </c>
      <c r="AB40">
        <v>45.9099</v>
      </c>
      <c r="AC40">
        <v>41.769100000000002</v>
      </c>
      <c r="AD40">
        <v>44.901600000000002</v>
      </c>
      <c r="AE40">
        <v>48.525500000000001</v>
      </c>
      <c r="AF40">
        <v>51.366900000000001</v>
      </c>
      <c r="AG40">
        <v>57.726700000000001</v>
      </c>
      <c r="AH40">
        <v>52.979300000000002</v>
      </c>
      <c r="AI40">
        <v>57.776699999999998</v>
      </c>
    </row>
    <row r="41" spans="1:35" x14ac:dyDescent="0.25">
      <c r="A41" t="str">
        <f>_xll.BFieldInfo($B$41)</f>
        <v>#N/A Requesting Data...</v>
      </c>
      <c r="B41" t="s">
        <v>109</v>
      </c>
      <c r="C41">
        <v>6154</v>
      </c>
      <c r="D41">
        <v>6216</v>
      </c>
      <c r="E41">
        <v>7068</v>
      </c>
      <c r="F41">
        <v>6892</v>
      </c>
      <c r="G41">
        <v>7171</v>
      </c>
      <c r="H41">
        <v>6847</v>
      </c>
      <c r="I41">
        <v>7395</v>
      </c>
      <c r="J41">
        <v>7095</v>
      </c>
      <c r="K41">
        <v>6731</v>
      </c>
      <c r="L41">
        <v>6441</v>
      </c>
      <c r="M41">
        <v>6804</v>
      </c>
      <c r="N41">
        <v>8724</v>
      </c>
      <c r="O41">
        <v>8454</v>
      </c>
      <c r="P41">
        <v>7854</v>
      </c>
      <c r="Q41">
        <v>8993</v>
      </c>
      <c r="R41">
        <v>8255</v>
      </c>
      <c r="S41">
        <v>8677</v>
      </c>
      <c r="T41">
        <v>7903</v>
      </c>
      <c r="U41">
        <v>9242</v>
      </c>
      <c r="V41">
        <v>8519</v>
      </c>
      <c r="W41">
        <v>9165</v>
      </c>
      <c r="X41">
        <v>8555</v>
      </c>
      <c r="Y41">
        <v>10346</v>
      </c>
      <c r="Z41">
        <v>9823</v>
      </c>
      <c r="AA41">
        <v>10190</v>
      </c>
      <c r="AB41">
        <v>9471</v>
      </c>
      <c r="AC41">
        <v>11373</v>
      </c>
      <c r="AD41">
        <v>10535</v>
      </c>
      <c r="AE41">
        <v>10225</v>
      </c>
      <c r="AF41">
        <v>9715</v>
      </c>
      <c r="AG41">
        <v>11021</v>
      </c>
      <c r="AH41">
        <v>9745</v>
      </c>
      <c r="AI41">
        <v>9663</v>
      </c>
    </row>
    <row r="42" spans="1:35" x14ac:dyDescent="0.25">
      <c r="A42" t="str">
        <f>_xll.BFieldInfo($B$42)</f>
        <v>#N/A Requesting Data...</v>
      </c>
      <c r="B42" t="s">
        <v>110</v>
      </c>
      <c r="C42">
        <v>0.15</v>
      </c>
      <c r="D42">
        <v>0.18</v>
      </c>
      <c r="E42">
        <v>0.15</v>
      </c>
      <c r="F42">
        <v>0.24</v>
      </c>
      <c r="G42">
        <v>0.03</v>
      </c>
      <c r="H42">
        <v>0.25</v>
      </c>
      <c r="I42">
        <v>0.15</v>
      </c>
      <c r="J42">
        <v>0.28000000000000003</v>
      </c>
      <c r="K42">
        <v>0.32</v>
      </c>
      <c r="L42">
        <v>0.27</v>
      </c>
      <c r="M42">
        <v>0.18</v>
      </c>
      <c r="N42">
        <v>0.27</v>
      </c>
      <c r="O42">
        <v>0.25</v>
      </c>
      <c r="P42">
        <v>0.34</v>
      </c>
      <c r="Q42">
        <v>0.2</v>
      </c>
      <c r="R42">
        <v>0.27</v>
      </c>
      <c r="S42">
        <v>0.19</v>
      </c>
      <c r="T42">
        <v>0.23</v>
      </c>
      <c r="U42">
        <v>0.09</v>
      </c>
      <c r="V42">
        <v>0.26</v>
      </c>
      <c r="W42">
        <v>0.26</v>
      </c>
      <c r="X42">
        <v>0.25</v>
      </c>
      <c r="Y42">
        <v>0.3</v>
      </c>
      <c r="Z42">
        <v>0.32</v>
      </c>
      <c r="AA42">
        <v>0.28000000000000003</v>
      </c>
      <c r="AB42">
        <v>0.24</v>
      </c>
      <c r="AC42">
        <v>0.23</v>
      </c>
      <c r="AD42">
        <v>0.36</v>
      </c>
      <c r="AE42">
        <v>0.33</v>
      </c>
      <c r="AF42">
        <v>0.28999999999999998</v>
      </c>
      <c r="AG42">
        <v>0.26</v>
      </c>
      <c r="AH42">
        <v>0.33</v>
      </c>
      <c r="AI42">
        <v>0.28999999999999998</v>
      </c>
    </row>
    <row r="43" spans="1:35" x14ac:dyDescent="0.25">
      <c r="A43" t="str">
        <f>_xll.BFieldInfo($B$43)</f>
        <v>#N/A Requesting Data...</v>
      </c>
      <c r="B43" t="s">
        <v>111</v>
      </c>
      <c r="C43">
        <v>-1736</v>
      </c>
      <c r="D43">
        <v>0</v>
      </c>
      <c r="E43">
        <v>0</v>
      </c>
      <c r="F43">
        <v>0</v>
      </c>
      <c r="G43">
        <v>-1675</v>
      </c>
      <c r="H43">
        <v>0</v>
      </c>
      <c r="I43">
        <v>0</v>
      </c>
      <c r="J43">
        <v>0</v>
      </c>
      <c r="K43">
        <v>-1717</v>
      </c>
      <c r="L43">
        <v>0</v>
      </c>
      <c r="M43">
        <v>0</v>
      </c>
      <c r="N43">
        <v>0</v>
      </c>
      <c r="O43">
        <v>-1635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-1357</v>
      </c>
      <c r="X43">
        <v>0</v>
      </c>
      <c r="Y43">
        <v>0</v>
      </c>
      <c r="Z43">
        <v>0</v>
      </c>
      <c r="AA43">
        <v>-1841</v>
      </c>
      <c r="AB43">
        <v>0</v>
      </c>
      <c r="AC43">
        <v>0</v>
      </c>
      <c r="AD43">
        <v>0</v>
      </c>
      <c r="AE43">
        <v>-1667</v>
      </c>
      <c r="AF43">
        <v>0</v>
      </c>
      <c r="AG43">
        <v>0</v>
      </c>
      <c r="AH43">
        <v>0</v>
      </c>
      <c r="AI43">
        <v>-1626</v>
      </c>
    </row>
    <row r="44" spans="1:35" x14ac:dyDescent="0.25">
      <c r="A44" t="str">
        <f>_xll.BFieldInfo($B$44)</f>
        <v>#N/A Requesting Data...</v>
      </c>
      <c r="B44" t="s">
        <v>112</v>
      </c>
      <c r="C44">
        <v>228</v>
      </c>
      <c r="D44">
        <v>227</v>
      </c>
      <c r="E44">
        <v>246</v>
      </c>
      <c r="F44">
        <v>235</v>
      </c>
      <c r="G44">
        <v>249</v>
      </c>
      <c r="H44">
        <v>231</v>
      </c>
      <c r="I44">
        <v>244</v>
      </c>
      <c r="J44">
        <v>241</v>
      </c>
      <c r="K44">
        <v>215</v>
      </c>
      <c r="L44">
        <v>216</v>
      </c>
      <c r="M44">
        <v>225</v>
      </c>
      <c r="N44">
        <v>287</v>
      </c>
      <c r="O44">
        <v>258</v>
      </c>
      <c r="P44">
        <v>263</v>
      </c>
      <c r="Q44">
        <v>282</v>
      </c>
      <c r="R44">
        <v>286</v>
      </c>
      <c r="S44">
        <v>287</v>
      </c>
      <c r="T44">
        <v>280</v>
      </c>
      <c r="U44">
        <v>288</v>
      </c>
      <c r="V44">
        <v>284</v>
      </c>
      <c r="W44">
        <v>293</v>
      </c>
      <c r="X44">
        <v>295</v>
      </c>
      <c r="Y44">
        <v>317</v>
      </c>
      <c r="Z44">
        <v>322</v>
      </c>
      <c r="AA44">
        <v>333</v>
      </c>
      <c r="AB44">
        <v>333</v>
      </c>
      <c r="AC44">
        <v>352</v>
      </c>
      <c r="AD44">
        <v>327</v>
      </c>
      <c r="AE44">
        <v>318</v>
      </c>
      <c r="AF44">
        <v>321</v>
      </c>
      <c r="AG44">
        <v>341</v>
      </c>
      <c r="AH44">
        <v>307</v>
      </c>
      <c r="AI44">
        <v>281</v>
      </c>
    </row>
    <row r="45" spans="1:35" x14ac:dyDescent="0.25">
      <c r="A45" t="str">
        <f>_xll.BFieldInfo($B$45)</f>
        <v>#N/A Requesting Data...</v>
      </c>
      <c r="B45" t="s">
        <v>113</v>
      </c>
      <c r="C45">
        <v>319</v>
      </c>
      <c r="D45">
        <v>376</v>
      </c>
      <c r="E45">
        <v>325</v>
      </c>
      <c r="F45">
        <v>515</v>
      </c>
      <c r="G45">
        <v>64</v>
      </c>
      <c r="H45">
        <v>535</v>
      </c>
      <c r="I45">
        <v>317</v>
      </c>
      <c r="J45">
        <v>603</v>
      </c>
      <c r="K45">
        <v>681</v>
      </c>
      <c r="L45">
        <v>572</v>
      </c>
      <c r="M45">
        <v>393</v>
      </c>
      <c r="N45">
        <v>571</v>
      </c>
      <c r="O45">
        <v>525</v>
      </c>
      <c r="P45">
        <v>724</v>
      </c>
      <c r="Q45">
        <v>425</v>
      </c>
      <c r="R45">
        <v>568</v>
      </c>
      <c r="S45">
        <v>406</v>
      </c>
      <c r="T45">
        <v>500</v>
      </c>
      <c r="U45">
        <v>204</v>
      </c>
      <c r="V45">
        <v>577</v>
      </c>
      <c r="W45">
        <v>588</v>
      </c>
      <c r="X45">
        <v>564</v>
      </c>
      <c r="Y45">
        <v>680</v>
      </c>
      <c r="Z45">
        <v>734</v>
      </c>
      <c r="AA45">
        <v>636</v>
      </c>
      <c r="AB45">
        <v>544</v>
      </c>
      <c r="AC45">
        <v>525</v>
      </c>
      <c r="AD45">
        <v>835</v>
      </c>
      <c r="AE45">
        <v>763</v>
      </c>
      <c r="AF45">
        <v>664</v>
      </c>
      <c r="AG45">
        <v>604</v>
      </c>
      <c r="AH45">
        <v>759</v>
      </c>
      <c r="AI45">
        <v>656</v>
      </c>
    </row>
    <row r="46" spans="1:35" x14ac:dyDescent="0.25">
      <c r="A46" t="str">
        <f>_xll.BFieldInfo($B$46)</f>
        <v>#N/A Requesting Data...</v>
      </c>
      <c r="B46" t="s">
        <v>114</v>
      </c>
      <c r="C46">
        <v>680</v>
      </c>
      <c r="D46">
        <v>-577</v>
      </c>
      <c r="E46">
        <v>1911</v>
      </c>
      <c r="F46">
        <v>670</v>
      </c>
      <c r="G46">
        <v>0</v>
      </c>
      <c r="H46">
        <v>-256</v>
      </c>
      <c r="I46">
        <v>1867</v>
      </c>
      <c r="J46">
        <v>565</v>
      </c>
      <c r="K46">
        <v>1010</v>
      </c>
      <c r="L46">
        <v>-518</v>
      </c>
      <c r="M46">
        <v>1869</v>
      </c>
      <c r="N46">
        <v>1186</v>
      </c>
      <c r="O46">
        <v>467</v>
      </c>
      <c r="P46">
        <v>509</v>
      </c>
      <c r="Q46">
        <v>1428</v>
      </c>
      <c r="R46">
        <v>1081</v>
      </c>
      <c r="S46">
        <v>1082</v>
      </c>
      <c r="T46">
        <v>252</v>
      </c>
      <c r="U46">
        <v>1994</v>
      </c>
      <c r="V46">
        <v>932</v>
      </c>
      <c r="W46">
        <v>598</v>
      </c>
      <c r="X46">
        <v>53</v>
      </c>
      <c r="Y46">
        <v>1833</v>
      </c>
      <c r="Z46">
        <v>1169</v>
      </c>
      <c r="AA46">
        <v>963</v>
      </c>
      <c r="AB46">
        <v>-45</v>
      </c>
      <c r="AC46">
        <v>2092</v>
      </c>
      <c r="AD46">
        <v>1241</v>
      </c>
      <c r="AE46">
        <v>569</v>
      </c>
      <c r="AF46">
        <v>-223</v>
      </c>
      <c r="AG46">
        <v>2438</v>
      </c>
      <c r="AH46">
        <v>768</v>
      </c>
      <c r="AI46">
        <v>595</v>
      </c>
    </row>
    <row r="48" spans="1:35" x14ac:dyDescent="0.25">
      <c r="A48" t="s">
        <v>4</v>
      </c>
      <c r="B48" t="s">
        <v>105</v>
      </c>
      <c r="C48" s="2">
        <f>_xll.BDH($A$48,$B$49:$B$57,$B$1,$B$2,"Dir=H","Per=M","Days=A","Dts=S","Sort=R","cols=17;rows=10")</f>
        <v>44012</v>
      </c>
      <c r="D48" s="2">
        <v>43830</v>
      </c>
      <c r="E48" s="2">
        <v>43646</v>
      </c>
      <c r="F48" s="2">
        <v>43465</v>
      </c>
      <c r="G48" s="2">
        <v>43281</v>
      </c>
      <c r="H48" s="2">
        <v>43100</v>
      </c>
      <c r="I48" s="2">
        <v>42916</v>
      </c>
      <c r="J48" s="2">
        <v>42735</v>
      </c>
      <c r="K48" s="2">
        <v>42551</v>
      </c>
      <c r="L48" s="2">
        <v>42369</v>
      </c>
      <c r="M48" s="2">
        <v>42185</v>
      </c>
      <c r="N48" s="2">
        <v>42004</v>
      </c>
      <c r="O48" s="2">
        <v>41820</v>
      </c>
      <c r="P48" s="2">
        <v>41639</v>
      </c>
      <c r="Q48" s="2">
        <v>41455</v>
      </c>
      <c r="R48" s="2">
        <v>41274</v>
      </c>
      <c r="S48" s="2">
        <v>41090</v>
      </c>
    </row>
    <row r="49" spans="1:35" x14ac:dyDescent="0.25">
      <c r="A49" t="str">
        <f>_xll.BFieldInfo($B$49)</f>
        <v>#N/A Requesting Data...</v>
      </c>
      <c r="B49" t="s">
        <v>106</v>
      </c>
      <c r="C49">
        <v>34759</v>
      </c>
      <c r="D49">
        <v>36549</v>
      </c>
      <c r="E49">
        <v>34574</v>
      </c>
      <c r="F49">
        <v>31803</v>
      </c>
      <c r="G49">
        <v>31472</v>
      </c>
      <c r="H49">
        <v>34893</v>
      </c>
      <c r="I49">
        <v>32740</v>
      </c>
      <c r="J49">
        <v>32473</v>
      </c>
      <c r="K49">
        <v>33537</v>
      </c>
      <c r="L49">
        <v>32904</v>
      </c>
      <c r="M49">
        <v>33880</v>
      </c>
      <c r="N49">
        <v>36830</v>
      </c>
      <c r="O49">
        <v>35953</v>
      </c>
      <c r="P49">
        <v>34734</v>
      </c>
      <c r="Q49">
        <v>33239</v>
      </c>
      <c r="R49">
        <v>36874</v>
      </c>
      <c r="S49">
        <v>34885</v>
      </c>
    </row>
    <row r="50" spans="1:35" x14ac:dyDescent="0.25">
      <c r="A50" t="str">
        <f>_xll.BFieldInfo($B$50)</f>
        <v>#N/A Requesting Data...</v>
      </c>
      <c r="B50" t="s">
        <v>107</v>
      </c>
      <c r="C50">
        <v>400096</v>
      </c>
      <c r="D50">
        <v>404688</v>
      </c>
      <c r="E50">
        <v>424575</v>
      </c>
      <c r="F50">
        <v>395342</v>
      </c>
      <c r="G50">
        <v>411058</v>
      </c>
      <c r="H50">
        <v>422065</v>
      </c>
      <c r="I50">
        <v>405177</v>
      </c>
      <c r="J50">
        <v>382679</v>
      </c>
      <c r="K50">
        <v>394940</v>
      </c>
      <c r="L50">
        <v>381973</v>
      </c>
      <c r="M50">
        <v>400995</v>
      </c>
      <c r="N50">
        <v>406529</v>
      </c>
      <c r="O50">
        <v>432207</v>
      </c>
      <c r="P50">
        <v>415053</v>
      </c>
      <c r="Q50">
        <v>398096</v>
      </c>
      <c r="R50">
        <v>408831</v>
      </c>
      <c r="S50">
        <v>392071</v>
      </c>
    </row>
    <row r="51" spans="1:35" x14ac:dyDescent="0.25">
      <c r="A51" t="str">
        <f>_xll.BFieldInfo($B$51)</f>
        <v>#N/A Requesting Data...</v>
      </c>
      <c r="B51" t="s">
        <v>108</v>
      </c>
      <c r="C51">
        <v>40.297499999999999</v>
      </c>
      <c r="D51">
        <v>38.077599999999997</v>
      </c>
      <c r="E51">
        <v>37.5398</v>
      </c>
      <c r="F51">
        <v>37.770000000000003</v>
      </c>
      <c r="G51">
        <v>36.178199999999997</v>
      </c>
      <c r="H51">
        <v>30.905899999999999</v>
      </c>
      <c r="I51">
        <v>34.2181</v>
      </c>
      <c r="J51">
        <v>34.527099999999997</v>
      </c>
      <c r="K51">
        <v>31.863299999999999</v>
      </c>
      <c r="L51">
        <v>30.649799999999999</v>
      </c>
      <c r="M51">
        <v>32.936799999999998</v>
      </c>
      <c r="N51">
        <v>30.5077</v>
      </c>
      <c r="O51">
        <v>35.129199999999997</v>
      </c>
      <c r="P51">
        <v>35.659599999999998</v>
      </c>
      <c r="Q51">
        <v>39.516800000000003</v>
      </c>
      <c r="R51">
        <v>33.956200000000003</v>
      </c>
      <c r="S51">
        <v>36.0871</v>
      </c>
    </row>
    <row r="52" spans="1:35" x14ac:dyDescent="0.25">
      <c r="A52" t="str">
        <f>_xll.BFieldInfo($B$52)</f>
        <v>#N/A Requesting Data...</v>
      </c>
      <c r="B52" t="s">
        <v>109</v>
      </c>
      <c r="C52">
        <v>22699</v>
      </c>
      <c r="D52">
        <v>32704</v>
      </c>
      <c r="E52">
        <v>39382</v>
      </c>
      <c r="F52">
        <v>19543</v>
      </c>
      <c r="G52">
        <v>27803</v>
      </c>
      <c r="H52">
        <v>33010</v>
      </c>
      <c r="I52">
        <v>31033</v>
      </c>
      <c r="J52">
        <v>36208</v>
      </c>
      <c r="K52">
        <v>31120</v>
      </c>
      <c r="L52">
        <v>29162</v>
      </c>
      <c r="M52">
        <v>31367</v>
      </c>
      <c r="N52">
        <v>37523</v>
      </c>
      <c r="O52">
        <v>34999</v>
      </c>
      <c r="P52">
        <v>37733</v>
      </c>
      <c r="Q52">
        <v>34300</v>
      </c>
      <c r="R52">
        <v>37307</v>
      </c>
      <c r="S52">
        <v>33092</v>
      </c>
    </row>
    <row r="53" spans="1:35" x14ac:dyDescent="0.25">
      <c r="A53" t="str">
        <f>_xll.BFieldInfo($B$53)</f>
        <v>#N/A Requesting Data...</v>
      </c>
      <c r="B53" t="s">
        <v>110</v>
      </c>
      <c r="C53">
        <v>7.98</v>
      </c>
      <c r="D53">
        <v>14.203200000000001</v>
      </c>
      <c r="E53">
        <v>13.81</v>
      </c>
      <c r="F53">
        <v>13.053800000000001</v>
      </c>
      <c r="G53">
        <v>12.05</v>
      </c>
      <c r="H53">
        <v>10.0181</v>
      </c>
      <c r="I53">
        <v>10.029999999999999</v>
      </c>
      <c r="J53">
        <v>10.707100000000001</v>
      </c>
      <c r="K53">
        <v>10.81</v>
      </c>
      <c r="L53">
        <v>-1.46</v>
      </c>
      <c r="M53">
        <v>13.84</v>
      </c>
      <c r="N53">
        <v>12.41</v>
      </c>
      <c r="O53">
        <v>14.27</v>
      </c>
      <c r="P53">
        <v>14.7689</v>
      </c>
      <c r="Q53">
        <v>12.57</v>
      </c>
      <c r="R53">
        <v>11.3201</v>
      </c>
      <c r="S53">
        <v>15.21</v>
      </c>
    </row>
    <row r="54" spans="1:35" x14ac:dyDescent="0.25">
      <c r="A54" t="str">
        <f>_xll.BFieldInfo($B$54)</f>
        <v>#N/A Requesting Data...</v>
      </c>
      <c r="B54" t="s">
        <v>111</v>
      </c>
      <c r="C54">
        <v>-3083</v>
      </c>
      <c r="D54">
        <v>-175</v>
      </c>
      <c r="E54">
        <v>-2861</v>
      </c>
      <c r="F54">
        <v>-203</v>
      </c>
      <c r="G54">
        <v>-2812</v>
      </c>
      <c r="H54">
        <v>-338</v>
      </c>
      <c r="I54">
        <v>-2553</v>
      </c>
      <c r="J54">
        <v>-125</v>
      </c>
      <c r="K54">
        <v>-2643</v>
      </c>
      <c r="L54">
        <v>-140</v>
      </c>
      <c r="M54">
        <v>-2729</v>
      </c>
      <c r="N54">
        <v>-96</v>
      </c>
      <c r="O54">
        <v>-2862</v>
      </c>
      <c r="P54">
        <v>-142</v>
      </c>
      <c r="Q54">
        <v>-2747</v>
      </c>
      <c r="R54">
        <v>0</v>
      </c>
      <c r="S54">
        <v>-2717</v>
      </c>
    </row>
    <row r="55" spans="1:35" x14ac:dyDescent="0.25">
      <c r="A55" t="str">
        <f>_xll.BFieldInfo($B$55)</f>
        <v>#N/A Requesting Data...</v>
      </c>
      <c r="B55" t="s">
        <v>112</v>
      </c>
      <c r="C55">
        <v>410</v>
      </c>
      <c r="D55">
        <v>467</v>
      </c>
      <c r="E55">
        <v>469</v>
      </c>
      <c r="F55">
        <v>492</v>
      </c>
      <c r="G55">
        <v>406</v>
      </c>
      <c r="H55">
        <v>560</v>
      </c>
      <c r="I55">
        <v>376</v>
      </c>
      <c r="J55">
        <v>395</v>
      </c>
      <c r="K55">
        <v>386</v>
      </c>
      <c r="L55">
        <v>704</v>
      </c>
      <c r="M55">
        <v>496</v>
      </c>
      <c r="N55">
        <v>498</v>
      </c>
      <c r="O55">
        <v>514</v>
      </c>
      <c r="P55">
        <v>724</v>
      </c>
      <c r="Q55">
        <v>474</v>
      </c>
      <c r="R55">
        <v>568</v>
      </c>
      <c r="S55">
        <v>517</v>
      </c>
    </row>
    <row r="56" spans="1:35" x14ac:dyDescent="0.25">
      <c r="A56" t="str">
        <f>_xll.BFieldInfo($B$56)</f>
        <v>#N/A Requesting Data...</v>
      </c>
      <c r="B56" t="s">
        <v>113</v>
      </c>
      <c r="C56">
        <v>1181</v>
      </c>
      <c r="D56">
        <v>2106</v>
      </c>
      <c r="E56">
        <v>2041</v>
      </c>
      <c r="F56">
        <v>1925</v>
      </c>
      <c r="G56">
        <v>1791</v>
      </c>
      <c r="H56">
        <v>1501</v>
      </c>
      <c r="I56">
        <v>1503</v>
      </c>
      <c r="J56">
        <v>1598</v>
      </c>
      <c r="K56">
        <v>1613</v>
      </c>
      <c r="L56">
        <v>-217</v>
      </c>
      <c r="M56">
        <v>2059</v>
      </c>
      <c r="N56">
        <v>1840</v>
      </c>
      <c r="O56">
        <v>2109</v>
      </c>
      <c r="P56">
        <v>2177</v>
      </c>
      <c r="Q56">
        <v>1851</v>
      </c>
      <c r="R56">
        <v>1660</v>
      </c>
      <c r="S56">
        <v>2227</v>
      </c>
    </row>
    <row r="57" spans="1:35" x14ac:dyDescent="0.25">
      <c r="A57" t="str">
        <f>_xll.BFieldInfo($B$57)</f>
        <v>#N/A Requesting Data...</v>
      </c>
      <c r="B57" t="s">
        <v>114</v>
      </c>
      <c r="C57">
        <v>3550</v>
      </c>
      <c r="D57">
        <v>2009</v>
      </c>
      <c r="E57">
        <v>2327</v>
      </c>
      <c r="F57">
        <v>-341</v>
      </c>
      <c r="G57">
        <v>807</v>
      </c>
      <c r="H57">
        <v>2361</v>
      </c>
      <c r="I57">
        <v>2692</v>
      </c>
      <c r="J57">
        <v>726</v>
      </c>
      <c r="K57">
        <v>3531</v>
      </c>
      <c r="L57">
        <v>1858</v>
      </c>
      <c r="M57">
        <v>3420</v>
      </c>
      <c r="N57">
        <v>6716</v>
      </c>
      <c r="O57">
        <v>4371</v>
      </c>
      <c r="P57">
        <v>-253</v>
      </c>
      <c r="Q57">
        <v>2048</v>
      </c>
      <c r="R57">
        <v>1310</v>
      </c>
      <c r="S57">
        <v>3256</v>
      </c>
    </row>
    <row r="59" spans="1:35" x14ac:dyDescent="0.25">
      <c r="A59" t="s">
        <v>5</v>
      </c>
      <c r="B59" t="s">
        <v>105</v>
      </c>
      <c r="C59" s="2">
        <f>_xll.BDH($A$59,$B$60:$B$68,$B$1,$B$2,"Dir=H","Per=M","Days=A","Dts=S","Sort=R","cols=33;rows=10")</f>
        <v>44012</v>
      </c>
      <c r="D59" s="2">
        <v>43921</v>
      </c>
      <c r="E59" s="2">
        <v>43830</v>
      </c>
      <c r="F59" s="2">
        <v>43738</v>
      </c>
      <c r="G59" s="2">
        <v>43646</v>
      </c>
      <c r="H59" s="2">
        <v>43555</v>
      </c>
      <c r="I59" s="2">
        <v>43465</v>
      </c>
      <c r="J59" s="2">
        <v>43373</v>
      </c>
      <c r="K59" s="2">
        <v>43281</v>
      </c>
      <c r="L59" s="2">
        <v>43190</v>
      </c>
      <c r="M59" s="2">
        <v>43100</v>
      </c>
      <c r="N59" s="2">
        <v>43008</v>
      </c>
      <c r="O59" s="2">
        <v>42916</v>
      </c>
      <c r="P59" s="2">
        <v>42825</v>
      </c>
      <c r="Q59" s="2">
        <v>42735</v>
      </c>
      <c r="R59" s="2">
        <v>42643</v>
      </c>
      <c r="S59" s="2">
        <v>42551</v>
      </c>
      <c r="T59" s="2">
        <v>42460</v>
      </c>
      <c r="U59" s="2">
        <v>42369</v>
      </c>
      <c r="V59" s="2">
        <v>42277</v>
      </c>
      <c r="W59" s="2">
        <v>42185</v>
      </c>
      <c r="X59" s="2">
        <v>42094</v>
      </c>
      <c r="Y59" s="2">
        <v>42004</v>
      </c>
      <c r="Z59" s="2">
        <v>41912</v>
      </c>
      <c r="AA59" s="2">
        <v>41820</v>
      </c>
      <c r="AB59" s="2">
        <v>41729</v>
      </c>
      <c r="AC59" s="2">
        <v>41639</v>
      </c>
      <c r="AD59" s="2">
        <v>41547</v>
      </c>
      <c r="AE59" s="2">
        <v>41455</v>
      </c>
      <c r="AF59" s="2">
        <v>41364</v>
      </c>
      <c r="AG59" s="2">
        <v>41274</v>
      </c>
      <c r="AH59" s="2">
        <v>41182</v>
      </c>
      <c r="AI59" s="2">
        <v>41090</v>
      </c>
    </row>
    <row r="60" spans="1:35" x14ac:dyDescent="0.25">
      <c r="A60" t="str">
        <f>_xll.BFieldInfo($B$60)</f>
        <v>#N/A Requesting Data...</v>
      </c>
      <c r="B60" t="s">
        <v>106</v>
      </c>
      <c r="C60">
        <v>54760</v>
      </c>
      <c r="D60">
        <v>52197</v>
      </c>
      <c r="E60">
        <v>55331</v>
      </c>
      <c r="F60">
        <v>54572</v>
      </c>
      <c r="G60">
        <v>53802</v>
      </c>
      <c r="H60">
        <v>52355</v>
      </c>
      <c r="I60">
        <v>50312</v>
      </c>
      <c r="J60">
        <v>50934</v>
      </c>
      <c r="K60">
        <v>50971</v>
      </c>
      <c r="L60">
        <v>51287</v>
      </c>
      <c r="M60">
        <v>51172</v>
      </c>
      <c r="N60">
        <v>50471</v>
      </c>
      <c r="O60">
        <v>50349</v>
      </c>
      <c r="P60">
        <v>49224</v>
      </c>
      <c r="Q60">
        <v>48275</v>
      </c>
      <c r="R60">
        <v>48372</v>
      </c>
      <c r="S60">
        <v>47226</v>
      </c>
      <c r="T60">
        <v>45897</v>
      </c>
      <c r="U60">
        <v>29135</v>
      </c>
      <c r="V60">
        <v>29127</v>
      </c>
      <c r="W60">
        <v>29555</v>
      </c>
      <c r="X60">
        <v>29702</v>
      </c>
      <c r="Y60">
        <v>29587</v>
      </c>
      <c r="Z60">
        <v>30017</v>
      </c>
      <c r="AA60">
        <v>30325</v>
      </c>
      <c r="AB60">
        <v>29369</v>
      </c>
      <c r="AC60">
        <v>28825</v>
      </c>
      <c r="AD60">
        <v>28218</v>
      </c>
      <c r="AE60">
        <v>27295</v>
      </c>
      <c r="AF60">
        <v>27942</v>
      </c>
      <c r="AG60">
        <v>27531</v>
      </c>
      <c r="AH60">
        <v>26963</v>
      </c>
      <c r="AI60">
        <v>25762</v>
      </c>
    </row>
    <row r="61" spans="1:35" x14ac:dyDescent="0.25">
      <c r="A61" t="str">
        <f>_xll.BFieldInfo($B$61)</f>
        <v>#N/A Requesting Data...</v>
      </c>
      <c r="B61" t="s">
        <v>107</v>
      </c>
      <c r="C61">
        <v>181474</v>
      </c>
      <c r="D61">
        <v>173127</v>
      </c>
      <c r="E61">
        <v>176943</v>
      </c>
      <c r="F61">
        <v>175148</v>
      </c>
      <c r="G61">
        <v>174516</v>
      </c>
      <c r="H61">
        <v>171347</v>
      </c>
      <c r="I61">
        <v>167771</v>
      </c>
      <c r="J61">
        <v>167684</v>
      </c>
      <c r="K61">
        <v>167534</v>
      </c>
      <c r="L61">
        <v>168781</v>
      </c>
      <c r="M61">
        <v>167022</v>
      </c>
      <c r="N61">
        <v>167578</v>
      </c>
      <c r="O61">
        <v>162988</v>
      </c>
      <c r="P61">
        <v>160967</v>
      </c>
      <c r="Q61">
        <v>159786</v>
      </c>
      <c r="R61">
        <v>161810</v>
      </c>
      <c r="S61">
        <v>160203</v>
      </c>
      <c r="T61">
        <v>156644</v>
      </c>
      <c r="U61">
        <v>102306</v>
      </c>
      <c r="V61">
        <v>97760</v>
      </c>
      <c r="W61">
        <v>99840</v>
      </c>
      <c r="X61">
        <v>98398</v>
      </c>
      <c r="Y61">
        <v>98248</v>
      </c>
      <c r="Z61">
        <v>97557</v>
      </c>
      <c r="AA61">
        <v>97447</v>
      </c>
      <c r="AB61">
        <v>95179</v>
      </c>
      <c r="AC61">
        <v>94510</v>
      </c>
      <c r="AD61">
        <v>94584</v>
      </c>
      <c r="AE61">
        <v>93688</v>
      </c>
      <c r="AF61">
        <v>93461</v>
      </c>
      <c r="AG61">
        <v>92545</v>
      </c>
      <c r="AH61">
        <v>93508</v>
      </c>
      <c r="AI61">
        <v>90701</v>
      </c>
    </row>
    <row r="62" spans="1:35" x14ac:dyDescent="0.25">
      <c r="A62" t="str">
        <f>_xll.BFieldInfo($B$62)</f>
        <v>#N/A Requesting Data...</v>
      </c>
      <c r="B62" t="s">
        <v>108</v>
      </c>
      <c r="C62">
        <v>29.813700000000001</v>
      </c>
      <c r="D62">
        <v>30.042000000000002</v>
      </c>
      <c r="E62">
        <v>28.499400000000001</v>
      </c>
      <c r="F62">
        <v>26.057300000000001</v>
      </c>
      <c r="G62">
        <v>26.634699999999999</v>
      </c>
      <c r="H62">
        <v>25.863800000000001</v>
      </c>
      <c r="I62">
        <v>25.648</v>
      </c>
      <c r="J62">
        <v>25.438800000000001</v>
      </c>
      <c r="K62">
        <v>25.685200000000002</v>
      </c>
      <c r="L62">
        <v>28.7851</v>
      </c>
      <c r="M62">
        <v>25.164200000000001</v>
      </c>
      <c r="N62">
        <v>25.5335</v>
      </c>
      <c r="O62">
        <v>25.615200000000002</v>
      </c>
      <c r="P62">
        <v>26.222999999999999</v>
      </c>
      <c r="Q62">
        <v>27.794899999999998</v>
      </c>
      <c r="R62">
        <v>27.761900000000001</v>
      </c>
      <c r="S62">
        <v>28.456800000000001</v>
      </c>
      <c r="T62">
        <v>29.291699999999999</v>
      </c>
      <c r="U62">
        <v>33.279600000000002</v>
      </c>
      <c r="V62">
        <v>22.553000000000001</v>
      </c>
      <c r="W62">
        <v>22.222999999999999</v>
      </c>
      <c r="X62">
        <v>23.628</v>
      </c>
      <c r="Y62">
        <v>21.015999999999998</v>
      </c>
      <c r="Z62">
        <v>20.711600000000001</v>
      </c>
      <c r="AA62">
        <v>20.501200000000001</v>
      </c>
      <c r="AB62">
        <v>20.491</v>
      </c>
      <c r="AC62">
        <v>20.874199999999998</v>
      </c>
      <c r="AD62">
        <v>21.326799999999999</v>
      </c>
      <c r="AE62">
        <v>22.0443</v>
      </c>
      <c r="AF62">
        <v>21.537500000000001</v>
      </c>
      <c r="AG62">
        <v>18.415600000000001</v>
      </c>
      <c r="AH62">
        <v>18.807300000000001</v>
      </c>
      <c r="AI62">
        <v>19.680099999999999</v>
      </c>
    </row>
    <row r="63" spans="1:35" x14ac:dyDescent="0.25">
      <c r="A63" t="str">
        <f>_xll.BFieldInfo($B$63)</f>
        <v>#N/A Requesting Data...</v>
      </c>
      <c r="B63" t="s">
        <v>109</v>
      </c>
      <c r="C63">
        <v>8985</v>
      </c>
      <c r="D63">
        <v>7697</v>
      </c>
      <c r="E63">
        <v>8738</v>
      </c>
      <c r="F63">
        <v>9045</v>
      </c>
      <c r="G63">
        <v>8527</v>
      </c>
      <c r="H63">
        <v>7876</v>
      </c>
      <c r="I63">
        <v>7626</v>
      </c>
      <c r="J63">
        <v>8750</v>
      </c>
      <c r="K63">
        <v>8510</v>
      </c>
      <c r="L63">
        <v>7831</v>
      </c>
      <c r="M63">
        <v>8015</v>
      </c>
      <c r="N63">
        <v>8610</v>
      </c>
      <c r="O63">
        <v>8108</v>
      </c>
      <c r="P63">
        <v>7510</v>
      </c>
      <c r="Q63">
        <v>8168</v>
      </c>
      <c r="R63">
        <v>8527</v>
      </c>
      <c r="S63">
        <v>7897</v>
      </c>
      <c r="T63">
        <v>6877</v>
      </c>
      <c r="U63">
        <v>4679</v>
      </c>
      <c r="V63">
        <v>4871</v>
      </c>
      <c r="W63">
        <v>5048</v>
      </c>
      <c r="X63">
        <v>4394</v>
      </c>
      <c r="Y63">
        <v>4737</v>
      </c>
      <c r="Z63">
        <v>5200</v>
      </c>
      <c r="AA63">
        <v>4840</v>
      </c>
      <c r="AB63">
        <v>4436</v>
      </c>
      <c r="AC63">
        <v>5074</v>
      </c>
      <c r="AD63">
        <v>5172</v>
      </c>
      <c r="AE63">
        <v>4705</v>
      </c>
      <c r="AF63">
        <v>4310</v>
      </c>
      <c r="AG63">
        <v>4687</v>
      </c>
      <c r="AH63">
        <v>5138</v>
      </c>
      <c r="AI63">
        <v>3926</v>
      </c>
    </row>
    <row r="64" spans="1:35" x14ac:dyDescent="0.25">
      <c r="A64" t="str">
        <f>_xll.BFieldInfo($B$64)</f>
        <v>#N/A Requesting Data...</v>
      </c>
      <c r="B64" t="s">
        <v>110</v>
      </c>
      <c r="C64">
        <v>-0.73</v>
      </c>
      <c r="D64">
        <v>0.56000000000000005</v>
      </c>
      <c r="E64">
        <v>2.57</v>
      </c>
      <c r="F64">
        <v>2.4</v>
      </c>
      <c r="G64">
        <v>2.52</v>
      </c>
      <c r="H64">
        <v>2.27</v>
      </c>
      <c r="I64">
        <v>0.77</v>
      </c>
      <c r="J64">
        <v>2.66</v>
      </c>
      <c r="K64">
        <v>2.7800000000000002</v>
      </c>
      <c r="L64">
        <v>2.3199999999999998</v>
      </c>
      <c r="M64">
        <v>3.29</v>
      </c>
      <c r="N64">
        <v>-0.15</v>
      </c>
      <c r="O64">
        <v>2.79</v>
      </c>
      <c r="P64">
        <v>2.33</v>
      </c>
      <c r="Q64">
        <v>3.44</v>
      </c>
      <c r="R64">
        <v>2.9</v>
      </c>
      <c r="S64">
        <v>1.55</v>
      </c>
      <c r="T64">
        <v>0.98</v>
      </c>
      <c r="U64">
        <v>2.1</v>
      </c>
      <c r="V64">
        <v>1.63</v>
      </c>
      <c r="W64">
        <v>2.89</v>
      </c>
      <c r="X64">
        <v>2.08</v>
      </c>
      <c r="Y64">
        <v>1.6800000000000002</v>
      </c>
      <c r="Z64">
        <v>2.35</v>
      </c>
      <c r="AA64">
        <v>2.2999999999999998</v>
      </c>
      <c r="AB64">
        <v>2.16</v>
      </c>
      <c r="AC64">
        <v>2.93</v>
      </c>
      <c r="AD64">
        <v>2.68</v>
      </c>
      <c r="AE64">
        <v>2.61</v>
      </c>
      <c r="AF64">
        <v>2.8</v>
      </c>
      <c r="AG64">
        <v>2.2400000000000002</v>
      </c>
      <c r="AH64">
        <v>1.88</v>
      </c>
      <c r="AI64">
        <v>0.96</v>
      </c>
    </row>
    <row r="65" spans="1:35" x14ac:dyDescent="0.25">
      <c r="A65" t="str">
        <f>_xll.BFieldInfo($B$65)</f>
        <v>#N/A Requesting Data...</v>
      </c>
      <c r="B65" t="s">
        <v>111</v>
      </c>
      <c r="C65">
        <v>-339</v>
      </c>
      <c r="D65">
        <v>-339</v>
      </c>
      <c r="E65">
        <v>-340</v>
      </c>
      <c r="F65">
        <v>-343</v>
      </c>
      <c r="G65">
        <v>-335</v>
      </c>
      <c r="H65">
        <v>-336</v>
      </c>
      <c r="I65">
        <v>-336</v>
      </c>
      <c r="J65">
        <v>-340</v>
      </c>
      <c r="K65">
        <v>-331</v>
      </c>
      <c r="L65">
        <v>-330</v>
      </c>
      <c r="M65">
        <v>-330</v>
      </c>
      <c r="N65">
        <v>-332</v>
      </c>
      <c r="O65">
        <v>-322</v>
      </c>
      <c r="P65">
        <v>-324</v>
      </c>
      <c r="Q65">
        <v>-322</v>
      </c>
      <c r="R65">
        <v>-321</v>
      </c>
      <c r="S65">
        <v>-312</v>
      </c>
      <c r="T65">
        <v>-218</v>
      </c>
      <c r="U65">
        <v>-218</v>
      </c>
      <c r="V65">
        <v>-217</v>
      </c>
      <c r="W65">
        <v>-213</v>
      </c>
      <c r="X65">
        <v>-214</v>
      </c>
      <c r="Y65">
        <v>-216</v>
      </c>
      <c r="Z65">
        <v>-218</v>
      </c>
      <c r="AA65">
        <v>-214</v>
      </c>
      <c r="AB65">
        <v>-214</v>
      </c>
      <c r="AC65">
        <v>-517</v>
      </c>
      <c r="AD65">
        <v>-174</v>
      </c>
      <c r="AE65">
        <v>-167</v>
      </c>
      <c r="AF65">
        <v>-2</v>
      </c>
      <c r="AG65">
        <v>-331</v>
      </c>
      <c r="AH65">
        <v>-166</v>
      </c>
      <c r="AI65">
        <v>-159</v>
      </c>
    </row>
    <row r="66" spans="1:35" x14ac:dyDescent="0.25">
      <c r="A66" t="str">
        <f>_xll.BFieldInfo($B$66)</f>
        <v>#N/A Requesting Data...</v>
      </c>
      <c r="B66" t="s">
        <v>112</v>
      </c>
      <c r="C66">
        <v>72</v>
      </c>
      <c r="D66">
        <v>73</v>
      </c>
      <c r="E66">
        <v>76</v>
      </c>
      <c r="F66">
        <v>76</v>
      </c>
      <c r="G66">
        <v>77</v>
      </c>
      <c r="H66">
        <v>76</v>
      </c>
      <c r="I66">
        <v>86</v>
      </c>
      <c r="J66">
        <v>83</v>
      </c>
      <c r="K66">
        <v>85</v>
      </c>
      <c r="L66">
        <v>85</v>
      </c>
      <c r="M66">
        <v>66</v>
      </c>
      <c r="N66">
        <v>65</v>
      </c>
      <c r="O66">
        <v>65</v>
      </c>
      <c r="P66">
        <v>64</v>
      </c>
      <c r="Q66" t="s">
        <v>115</v>
      </c>
      <c r="R66" t="s">
        <v>115</v>
      </c>
      <c r="S66" t="s">
        <v>115</v>
      </c>
      <c r="T66" t="s">
        <v>115</v>
      </c>
      <c r="U66" t="s">
        <v>115</v>
      </c>
      <c r="V66" t="s">
        <v>115</v>
      </c>
      <c r="W66" t="s">
        <v>115</v>
      </c>
      <c r="X66" t="s">
        <v>115</v>
      </c>
      <c r="Y66" t="s">
        <v>115</v>
      </c>
      <c r="Z66" t="s">
        <v>115</v>
      </c>
      <c r="AA66" t="s">
        <v>115</v>
      </c>
      <c r="AB66" t="s">
        <v>115</v>
      </c>
      <c r="AC66" t="s">
        <v>115</v>
      </c>
      <c r="AD66" t="s">
        <v>115</v>
      </c>
      <c r="AE66" t="s">
        <v>115</v>
      </c>
      <c r="AF66" t="s">
        <v>115</v>
      </c>
      <c r="AG66" t="s">
        <v>115</v>
      </c>
      <c r="AH66" t="s">
        <v>115</v>
      </c>
      <c r="AI66" t="s">
        <v>115</v>
      </c>
    </row>
    <row r="67" spans="1:35" x14ac:dyDescent="0.25">
      <c r="A67" t="str">
        <f>_xll.BFieldInfo($B$67)</f>
        <v>#N/A Requesting Data...</v>
      </c>
      <c r="B67" t="s">
        <v>113</v>
      </c>
      <c r="C67">
        <v>-331</v>
      </c>
      <c r="D67">
        <v>252</v>
      </c>
      <c r="E67">
        <v>1173</v>
      </c>
      <c r="F67">
        <v>1091</v>
      </c>
      <c r="G67">
        <v>1150</v>
      </c>
      <c r="H67">
        <v>1040</v>
      </c>
      <c r="I67">
        <v>355</v>
      </c>
      <c r="J67">
        <v>1231</v>
      </c>
      <c r="K67">
        <v>1294</v>
      </c>
      <c r="L67">
        <v>1082</v>
      </c>
      <c r="M67">
        <v>1533</v>
      </c>
      <c r="N67">
        <v>-70</v>
      </c>
      <c r="O67">
        <v>1305</v>
      </c>
      <c r="P67">
        <v>1093</v>
      </c>
      <c r="Q67">
        <v>1610</v>
      </c>
      <c r="R67">
        <v>1360</v>
      </c>
      <c r="S67">
        <v>726</v>
      </c>
      <c r="T67">
        <v>439</v>
      </c>
      <c r="U67">
        <v>683</v>
      </c>
      <c r="V67">
        <v>528</v>
      </c>
      <c r="W67">
        <v>942</v>
      </c>
      <c r="X67">
        <v>681</v>
      </c>
      <c r="Y67">
        <v>555</v>
      </c>
      <c r="Z67">
        <v>785</v>
      </c>
      <c r="AA67">
        <v>779</v>
      </c>
      <c r="AB67">
        <v>734</v>
      </c>
      <c r="AC67">
        <v>3758</v>
      </c>
      <c r="AD67">
        <v>916</v>
      </c>
      <c r="AE67">
        <v>891</v>
      </c>
      <c r="AF67">
        <v>953</v>
      </c>
      <c r="AG67">
        <v>765</v>
      </c>
      <c r="AH67">
        <v>640</v>
      </c>
      <c r="AI67">
        <v>328</v>
      </c>
    </row>
    <row r="68" spans="1:35" x14ac:dyDescent="0.25">
      <c r="A68" t="str">
        <f>_xll.BFieldInfo($B$68)</f>
        <v>#N/A Requesting Data...</v>
      </c>
      <c r="B68" t="s">
        <v>114</v>
      </c>
      <c r="C68">
        <v>1985</v>
      </c>
      <c r="D68">
        <v>1712</v>
      </c>
      <c r="E68">
        <v>1429</v>
      </c>
      <c r="F68">
        <v>2205</v>
      </c>
      <c r="G68">
        <v>1386</v>
      </c>
      <c r="H68">
        <v>1322</v>
      </c>
      <c r="I68">
        <v>1583</v>
      </c>
      <c r="J68">
        <v>1700</v>
      </c>
      <c r="K68">
        <v>1646</v>
      </c>
      <c r="L68">
        <v>551</v>
      </c>
      <c r="M68">
        <v>1092</v>
      </c>
      <c r="N68">
        <v>1771</v>
      </c>
      <c r="O68">
        <v>627</v>
      </c>
      <c r="P68">
        <v>1013</v>
      </c>
      <c r="Q68">
        <v>1455</v>
      </c>
      <c r="R68">
        <v>1684</v>
      </c>
      <c r="S68">
        <v>1133</v>
      </c>
      <c r="T68">
        <v>1020</v>
      </c>
      <c r="U68">
        <v>1165</v>
      </c>
      <c r="V68">
        <v>808</v>
      </c>
      <c r="W68">
        <v>816</v>
      </c>
      <c r="X68">
        <v>1075</v>
      </c>
      <c r="Y68">
        <v>1274</v>
      </c>
      <c r="Z68">
        <v>1126</v>
      </c>
      <c r="AA68">
        <v>846</v>
      </c>
      <c r="AB68">
        <v>1250</v>
      </c>
      <c r="AC68">
        <v>4022</v>
      </c>
      <c r="AD68">
        <v>928</v>
      </c>
      <c r="AE68">
        <v>895</v>
      </c>
      <c r="AF68">
        <v>913</v>
      </c>
      <c r="AG68">
        <v>970</v>
      </c>
      <c r="AH68">
        <v>1642</v>
      </c>
      <c r="AI68">
        <v>811</v>
      </c>
    </row>
    <row r="70" spans="1:35" x14ac:dyDescent="0.25">
      <c r="A70" t="s">
        <v>6</v>
      </c>
      <c r="B70" t="s">
        <v>105</v>
      </c>
      <c r="C70" s="2">
        <f>_xll.BDH($A$70,$B$71:$B$79,$B$1,$B$2,"Dir=H","Per=M","Days=A","Dts=S","Sort=R","cols=17;rows=10")</f>
        <v>44012</v>
      </c>
      <c r="D70" s="2">
        <v>43830</v>
      </c>
      <c r="E70" s="2">
        <v>43646</v>
      </c>
      <c r="F70" s="2">
        <v>43465</v>
      </c>
      <c r="G70" s="2">
        <v>43281</v>
      </c>
      <c r="H70" s="2">
        <v>43100</v>
      </c>
      <c r="I70" s="2">
        <v>42916</v>
      </c>
      <c r="J70" s="2">
        <v>42735</v>
      </c>
      <c r="K70" s="2">
        <v>42551</v>
      </c>
      <c r="L70" s="2">
        <v>42369</v>
      </c>
      <c r="M70" s="2">
        <v>42185</v>
      </c>
      <c r="N70" s="2">
        <v>42004</v>
      </c>
      <c r="O70" s="2">
        <v>41820</v>
      </c>
      <c r="P70" s="2">
        <v>41639</v>
      </c>
      <c r="Q70" s="2">
        <v>41455</v>
      </c>
      <c r="R70" s="2">
        <v>41274</v>
      </c>
      <c r="S70" s="2">
        <v>41090</v>
      </c>
    </row>
    <row r="71" spans="1:35" x14ac:dyDescent="0.25">
      <c r="A71" t="str">
        <f>_xll.BFieldInfo($B$71)</f>
        <v>#N/A Requesting Data...</v>
      </c>
      <c r="B71" t="s">
        <v>106</v>
      </c>
      <c r="C71">
        <v>6541</v>
      </c>
      <c r="D71">
        <v>6565</v>
      </c>
      <c r="E71">
        <v>6246</v>
      </c>
      <c r="F71">
        <v>6290</v>
      </c>
      <c r="G71">
        <v>6407</v>
      </c>
      <c r="H71">
        <v>6181</v>
      </c>
      <c r="I71">
        <v>5311</v>
      </c>
      <c r="J71">
        <v>2355</v>
      </c>
      <c r="K71">
        <v>2052</v>
      </c>
      <c r="L71">
        <v>2135</v>
      </c>
      <c r="M71">
        <v>1959</v>
      </c>
      <c r="N71">
        <v>2130</v>
      </c>
      <c r="O71">
        <v>2078</v>
      </c>
      <c r="P71">
        <v>2126</v>
      </c>
      <c r="Q71">
        <v>2146</v>
      </c>
      <c r="R71">
        <v>2102</v>
      </c>
      <c r="S71">
        <v>2352</v>
      </c>
    </row>
    <row r="72" spans="1:35" x14ac:dyDescent="0.25">
      <c r="A72" t="str">
        <f>_xll.BFieldInfo($B$72)</f>
        <v>#N/A Requesting Data...</v>
      </c>
      <c r="B72" t="s">
        <v>107</v>
      </c>
      <c r="C72">
        <v>13947</v>
      </c>
      <c r="D72">
        <v>13841</v>
      </c>
      <c r="E72">
        <v>13492</v>
      </c>
      <c r="F72">
        <v>13921</v>
      </c>
      <c r="G72">
        <v>14005</v>
      </c>
      <c r="H72">
        <v>13831</v>
      </c>
      <c r="I72">
        <v>9591</v>
      </c>
      <c r="J72">
        <v>6828</v>
      </c>
      <c r="K72">
        <v>6292</v>
      </c>
      <c r="L72">
        <v>6248</v>
      </c>
      <c r="M72">
        <v>6043</v>
      </c>
      <c r="N72">
        <v>6441</v>
      </c>
      <c r="O72">
        <v>6601</v>
      </c>
      <c r="P72">
        <v>6373</v>
      </c>
      <c r="Q72">
        <v>7002</v>
      </c>
      <c r="R72">
        <v>7042</v>
      </c>
      <c r="S72">
        <v>7013</v>
      </c>
    </row>
    <row r="73" spans="1:35" x14ac:dyDescent="0.25">
      <c r="A73" t="str">
        <f>_xll.BFieldInfo($B$73)</f>
        <v>#N/A Requesting Data...</v>
      </c>
      <c r="B73" t="s">
        <v>108</v>
      </c>
      <c r="C73">
        <v>58.339700000000001</v>
      </c>
      <c r="D73">
        <v>57.639000000000003</v>
      </c>
      <c r="E73">
        <v>60.582799999999999</v>
      </c>
      <c r="F73">
        <v>64.578699999999998</v>
      </c>
      <c r="G73">
        <v>65.849900000000005</v>
      </c>
      <c r="H73">
        <v>68.694400000000002</v>
      </c>
      <c r="I73">
        <v>32.310299999999998</v>
      </c>
      <c r="J73">
        <v>78.980900000000005</v>
      </c>
      <c r="K73">
        <v>85.916200000000003</v>
      </c>
      <c r="L73">
        <v>90.772800000000004</v>
      </c>
      <c r="M73">
        <v>105.51300000000001</v>
      </c>
      <c r="N73">
        <v>104.2723</v>
      </c>
      <c r="O73">
        <v>118.3831</v>
      </c>
      <c r="P73">
        <v>116.69799999999999</v>
      </c>
      <c r="Q73">
        <v>130.0093</v>
      </c>
      <c r="R73">
        <v>133.92009999999999</v>
      </c>
      <c r="S73">
        <v>122.7891</v>
      </c>
    </row>
    <row r="74" spans="1:35" x14ac:dyDescent="0.25">
      <c r="A74" t="str">
        <f>_xll.BFieldInfo($B$74)</f>
        <v>#N/A Requesting Data...</v>
      </c>
      <c r="B74" t="s">
        <v>109</v>
      </c>
      <c r="C74">
        <v>3074</v>
      </c>
      <c r="D74">
        <v>2944</v>
      </c>
      <c r="E74">
        <v>2976</v>
      </c>
      <c r="F74">
        <v>2746</v>
      </c>
      <c r="G74">
        <v>2796</v>
      </c>
      <c r="H74">
        <v>2782</v>
      </c>
      <c r="I74">
        <v>2310</v>
      </c>
      <c r="J74">
        <v>2113</v>
      </c>
      <c r="K74">
        <v>2019</v>
      </c>
      <c r="L74">
        <v>1899</v>
      </c>
      <c r="M74">
        <v>1904</v>
      </c>
      <c r="N74">
        <v>1840</v>
      </c>
      <c r="O74">
        <v>1800</v>
      </c>
      <c r="P74">
        <v>1840</v>
      </c>
      <c r="Q74">
        <v>1744</v>
      </c>
      <c r="R74">
        <v>1961</v>
      </c>
      <c r="S74">
        <v>1964</v>
      </c>
    </row>
    <row r="75" spans="1:35" x14ac:dyDescent="0.25">
      <c r="A75" t="str">
        <f>_xll.BFieldInfo($B$75)</f>
        <v>#N/A Requesting Data...</v>
      </c>
      <c r="B75" t="s">
        <v>110</v>
      </c>
      <c r="C75">
        <v>6.42</v>
      </c>
      <c r="D75">
        <v>4.6691000000000003</v>
      </c>
      <c r="E75">
        <v>4.03</v>
      </c>
      <c r="F75">
        <v>2.0971000000000002</v>
      </c>
      <c r="G75">
        <v>5.41</v>
      </c>
      <c r="H75">
        <v>6.6227999999999998</v>
      </c>
      <c r="I75">
        <v>3.7</v>
      </c>
      <c r="J75">
        <v>1.8827</v>
      </c>
      <c r="K75">
        <v>3.4272999999999998</v>
      </c>
      <c r="L75">
        <v>2.9455999999999998</v>
      </c>
      <c r="M75">
        <v>1.9637</v>
      </c>
      <c r="N75">
        <v>1.7322</v>
      </c>
      <c r="O75">
        <v>2.4916999999999998</v>
      </c>
      <c r="P75">
        <v>0.82440000000000002</v>
      </c>
      <c r="Q75">
        <v>0.73180000000000001</v>
      </c>
      <c r="R75">
        <v>1.6116999999999999</v>
      </c>
      <c r="S75">
        <v>1.5099</v>
      </c>
    </row>
    <row r="76" spans="1:35" x14ac:dyDescent="0.25">
      <c r="A76" t="str">
        <f>_xll.BFieldInfo($B$76)</f>
        <v>#N/A Requesting Data...</v>
      </c>
      <c r="B76" t="s">
        <v>111</v>
      </c>
      <c r="C76">
        <v>-207</v>
      </c>
      <c r="D76">
        <v>0</v>
      </c>
      <c r="E76">
        <v>-206</v>
      </c>
      <c r="F76">
        <v>-1</v>
      </c>
      <c r="G76">
        <v>-205</v>
      </c>
      <c r="H76">
        <v>-1</v>
      </c>
      <c r="I76">
        <v>-159</v>
      </c>
      <c r="J76">
        <v>0</v>
      </c>
      <c r="K76">
        <v>-131</v>
      </c>
      <c r="L76">
        <v>0</v>
      </c>
      <c r="M76">
        <v>-131</v>
      </c>
      <c r="N76">
        <v>0</v>
      </c>
      <c r="O76">
        <v>-112</v>
      </c>
      <c r="P76">
        <v>0</v>
      </c>
      <c r="Q76">
        <v>-112</v>
      </c>
      <c r="R76">
        <v>0</v>
      </c>
      <c r="S76">
        <v>-111</v>
      </c>
    </row>
    <row r="77" spans="1:35" x14ac:dyDescent="0.25">
      <c r="A77" t="str">
        <f>_xll.BFieldInfo($B$77)</f>
        <v>#N/A Requesting Data...</v>
      </c>
      <c r="B77" t="s">
        <v>112</v>
      </c>
      <c r="C77">
        <v>187</v>
      </c>
      <c r="D77">
        <v>359</v>
      </c>
      <c r="E77">
        <v>185</v>
      </c>
      <c r="F77">
        <v>350</v>
      </c>
      <c r="G77">
        <v>176</v>
      </c>
      <c r="H77">
        <v>281</v>
      </c>
      <c r="I77">
        <v>130</v>
      </c>
      <c r="J77" t="s">
        <v>115</v>
      </c>
      <c r="K77" t="s">
        <v>115</v>
      </c>
      <c r="L77" t="s">
        <v>115</v>
      </c>
      <c r="M77" t="s">
        <v>115</v>
      </c>
      <c r="N77" t="s">
        <v>115</v>
      </c>
      <c r="O77" t="s">
        <v>115</v>
      </c>
      <c r="P77" t="s">
        <v>115</v>
      </c>
      <c r="Q77" t="s">
        <v>115</v>
      </c>
      <c r="R77" t="s">
        <v>115</v>
      </c>
      <c r="S77" t="s">
        <v>115</v>
      </c>
    </row>
    <row r="78" spans="1:35" x14ac:dyDescent="0.25">
      <c r="A78" t="str">
        <f>_xll.BFieldInfo($B$78)</f>
        <v>#N/A Requesting Data...</v>
      </c>
      <c r="B78" t="s">
        <v>113</v>
      </c>
      <c r="C78">
        <v>477</v>
      </c>
      <c r="D78">
        <v>346</v>
      </c>
      <c r="E78">
        <v>299</v>
      </c>
      <c r="F78">
        <v>156</v>
      </c>
      <c r="G78">
        <v>403</v>
      </c>
      <c r="H78">
        <v>493</v>
      </c>
      <c r="I78">
        <v>227</v>
      </c>
      <c r="J78">
        <v>107</v>
      </c>
      <c r="K78">
        <v>194</v>
      </c>
      <c r="L78">
        <v>166</v>
      </c>
      <c r="M78">
        <v>111</v>
      </c>
      <c r="N78">
        <v>97</v>
      </c>
      <c r="O78">
        <v>140</v>
      </c>
      <c r="P78">
        <v>46</v>
      </c>
      <c r="Q78">
        <v>41</v>
      </c>
      <c r="R78">
        <v>90</v>
      </c>
      <c r="S78">
        <v>84</v>
      </c>
    </row>
    <row r="79" spans="1:35" x14ac:dyDescent="0.25">
      <c r="A79" t="str">
        <f>_xll.BFieldInfo($B$79)</f>
        <v>#N/A Requesting Data...</v>
      </c>
      <c r="B79" t="s">
        <v>114</v>
      </c>
      <c r="C79">
        <v>437</v>
      </c>
      <c r="D79">
        <v>825</v>
      </c>
      <c r="E79">
        <v>169</v>
      </c>
      <c r="F79">
        <v>655</v>
      </c>
      <c r="G79">
        <v>429</v>
      </c>
      <c r="H79">
        <v>453</v>
      </c>
      <c r="I79">
        <v>418</v>
      </c>
      <c r="J79">
        <v>331</v>
      </c>
      <c r="K79">
        <v>423</v>
      </c>
      <c r="L79">
        <v>381</v>
      </c>
      <c r="M79">
        <v>366</v>
      </c>
      <c r="N79">
        <v>321</v>
      </c>
      <c r="O79">
        <v>172</v>
      </c>
      <c r="P79">
        <v>427</v>
      </c>
      <c r="Q79">
        <v>103</v>
      </c>
      <c r="R79">
        <v>347</v>
      </c>
      <c r="S79">
        <v>372</v>
      </c>
    </row>
    <row r="81" spans="1:35" x14ac:dyDescent="0.25">
      <c r="A81" t="s">
        <v>7</v>
      </c>
      <c r="B81" t="s">
        <v>105</v>
      </c>
      <c r="C81" s="2">
        <f>_xll.BDH($A$81,$B$82:$B$90,$B$1,$B$2,"Dir=H","Per=M","Days=A","Dts=S","Sort=R","cols=33;rows=10")</f>
        <v>44012</v>
      </c>
      <c r="D81" s="2">
        <v>43921</v>
      </c>
      <c r="E81" s="2">
        <v>43830</v>
      </c>
      <c r="F81" s="2">
        <v>43738</v>
      </c>
      <c r="G81" s="2">
        <v>43646</v>
      </c>
      <c r="H81" s="2">
        <v>43555</v>
      </c>
      <c r="I81" s="2">
        <v>43465</v>
      </c>
      <c r="J81" s="2">
        <v>43373</v>
      </c>
      <c r="K81" s="2">
        <v>43281</v>
      </c>
      <c r="L81" s="2">
        <v>43190</v>
      </c>
      <c r="M81" s="2">
        <v>43100</v>
      </c>
      <c r="N81" s="2">
        <v>43008</v>
      </c>
      <c r="O81" s="2">
        <v>42916</v>
      </c>
      <c r="P81" s="2">
        <v>42825</v>
      </c>
      <c r="Q81" s="2">
        <v>42735</v>
      </c>
      <c r="R81" s="2">
        <v>42643</v>
      </c>
      <c r="S81" s="2">
        <v>42551</v>
      </c>
      <c r="T81" s="2">
        <v>42460</v>
      </c>
      <c r="U81" s="2">
        <v>42369</v>
      </c>
      <c r="V81" s="2">
        <v>42277</v>
      </c>
      <c r="W81" s="2">
        <v>42185</v>
      </c>
      <c r="X81" s="2">
        <v>42094</v>
      </c>
      <c r="Y81" s="2">
        <v>42004</v>
      </c>
      <c r="Z81" s="2">
        <v>41912</v>
      </c>
      <c r="AA81" s="2">
        <v>41820</v>
      </c>
      <c r="AB81" s="2">
        <v>41729</v>
      </c>
      <c r="AC81" s="2">
        <v>41639</v>
      </c>
      <c r="AD81" s="2">
        <v>41547</v>
      </c>
      <c r="AE81" s="2">
        <v>41455</v>
      </c>
      <c r="AF81" s="2">
        <v>41364</v>
      </c>
      <c r="AG81" s="2">
        <v>41274</v>
      </c>
      <c r="AH81" s="2">
        <v>41182</v>
      </c>
      <c r="AI81" s="2">
        <v>41090</v>
      </c>
    </row>
    <row r="82" spans="1:35" x14ac:dyDescent="0.25">
      <c r="A82" t="str">
        <f>_xll.BFieldInfo($B$82)</f>
        <v>#N/A Requesting Data...</v>
      </c>
      <c r="B82" t="s">
        <v>106</v>
      </c>
      <c r="C82">
        <v>57207</v>
      </c>
      <c r="D82">
        <v>58118</v>
      </c>
      <c r="E82">
        <v>54707</v>
      </c>
      <c r="F82">
        <v>56350</v>
      </c>
      <c r="G82">
        <v>53350</v>
      </c>
      <c r="H82">
        <v>53840</v>
      </c>
      <c r="I82">
        <v>53103</v>
      </c>
      <c r="J82">
        <v>52401.925600000002</v>
      </c>
      <c r="K82">
        <v>50834</v>
      </c>
      <c r="L82">
        <v>51305</v>
      </c>
      <c r="M82">
        <v>52661.2572</v>
      </c>
      <c r="N82">
        <v>55953.7811</v>
      </c>
      <c r="O82">
        <v>54678.8321</v>
      </c>
      <c r="P82">
        <v>54345.434500000003</v>
      </c>
      <c r="Q82">
        <v>53383.798699999999</v>
      </c>
      <c r="R82">
        <v>55548.353900000002</v>
      </c>
      <c r="S82">
        <v>54806.098400000003</v>
      </c>
      <c r="T82">
        <v>59219.9395</v>
      </c>
      <c r="U82">
        <v>57325.1976</v>
      </c>
      <c r="V82">
        <v>57476.664299999997</v>
      </c>
      <c r="W82">
        <v>56942.899899999997</v>
      </c>
      <c r="X82">
        <v>57212.1711</v>
      </c>
      <c r="Y82">
        <v>54701.680200000003</v>
      </c>
      <c r="Z82">
        <v>55334.660100000001</v>
      </c>
      <c r="AA82">
        <v>57997.9709</v>
      </c>
      <c r="AB82">
        <v>57608.0072</v>
      </c>
      <c r="AC82">
        <v>56195.138400000003</v>
      </c>
      <c r="AD82">
        <v>54564.352099999996</v>
      </c>
      <c r="AE82">
        <v>51868.724199999997</v>
      </c>
      <c r="AF82">
        <v>53163.3298</v>
      </c>
      <c r="AG82">
        <v>53684.670899999997</v>
      </c>
      <c r="AH82">
        <v>60545.377099999998</v>
      </c>
      <c r="AI82">
        <v>62248.788699999997</v>
      </c>
    </row>
    <row r="83" spans="1:35" x14ac:dyDescent="0.25">
      <c r="A83" t="str">
        <f>_xll.BFieldInfo($B$83)</f>
        <v>#N/A Requesting Data...</v>
      </c>
      <c r="B83" t="s">
        <v>107</v>
      </c>
      <c r="C83">
        <v>1063838</v>
      </c>
      <c r="D83">
        <v>1098099</v>
      </c>
      <c r="E83">
        <v>972183</v>
      </c>
      <c r="F83">
        <v>973118</v>
      </c>
      <c r="G83">
        <v>968728</v>
      </c>
      <c r="H83">
        <v>956579</v>
      </c>
      <c r="I83">
        <v>958489</v>
      </c>
      <c r="J83">
        <v>955107.0368</v>
      </c>
      <c r="K83">
        <v>944482</v>
      </c>
      <c r="L83">
        <v>919361</v>
      </c>
      <c r="M83">
        <v>940470.41910000006</v>
      </c>
      <c r="N83">
        <v>942534.81889999995</v>
      </c>
      <c r="O83">
        <v>928916.57979999995</v>
      </c>
      <c r="P83">
        <v>909698.96990000003</v>
      </c>
      <c r="Q83">
        <v>919205.66260000004</v>
      </c>
      <c r="R83">
        <v>962146.09050000005</v>
      </c>
      <c r="S83">
        <v>1012377.9801</v>
      </c>
      <c r="T83">
        <v>1008314.7356</v>
      </c>
      <c r="U83">
        <v>943101.93059999996</v>
      </c>
      <c r="V83">
        <v>1004970.7662</v>
      </c>
      <c r="W83">
        <v>1016005.1326</v>
      </c>
      <c r="X83">
        <v>1078176.398</v>
      </c>
      <c r="Y83">
        <v>1068998.8932</v>
      </c>
      <c r="Z83">
        <v>1099044.7261000001</v>
      </c>
      <c r="AA83">
        <v>1107659.7903</v>
      </c>
      <c r="AB83">
        <v>1111207.8714999999</v>
      </c>
      <c r="AC83">
        <v>1140395.0034</v>
      </c>
      <c r="AD83">
        <v>1159996.6828999999</v>
      </c>
      <c r="AE83">
        <v>1193394.99</v>
      </c>
      <c r="AF83">
        <v>1279076.9231</v>
      </c>
      <c r="AG83">
        <v>1377429.4774</v>
      </c>
      <c r="AH83">
        <v>1458324.4568</v>
      </c>
      <c r="AI83">
        <v>1487300.4003000001</v>
      </c>
    </row>
    <row r="84" spans="1:35" x14ac:dyDescent="0.25">
      <c r="A84" t="str">
        <f>_xll.BFieldInfo($B$84)</f>
        <v>#N/A Requesting Data...</v>
      </c>
      <c r="B84" t="s">
        <v>108</v>
      </c>
      <c r="C84">
        <v>401.51900000000001</v>
      </c>
      <c r="D84">
        <v>380.55849999999998</v>
      </c>
      <c r="E84">
        <v>359.39280000000002</v>
      </c>
      <c r="F84">
        <v>488.197</v>
      </c>
      <c r="G84">
        <v>393.92689999999999</v>
      </c>
      <c r="H84">
        <v>408.59399999999999</v>
      </c>
      <c r="I84">
        <v>396.2432</v>
      </c>
      <c r="J84">
        <v>565.94799999999998</v>
      </c>
      <c r="K84">
        <v>608.43920000000003</v>
      </c>
      <c r="L84">
        <v>608.60730000000001</v>
      </c>
      <c r="M84">
        <v>379.53809999999999</v>
      </c>
      <c r="N84">
        <v>359.03640000000001</v>
      </c>
      <c r="O84">
        <v>328.90710000000001</v>
      </c>
      <c r="P84">
        <v>304.99630000000002</v>
      </c>
      <c r="Q84">
        <v>269.8759</v>
      </c>
      <c r="R84">
        <v>302.45400000000001</v>
      </c>
      <c r="S84">
        <v>305.95569999999998</v>
      </c>
      <c r="T84">
        <v>279.45620000000002</v>
      </c>
      <c r="U84">
        <v>264.88799999999998</v>
      </c>
      <c r="V84">
        <v>310.2955</v>
      </c>
      <c r="W84">
        <v>318.65429999999998</v>
      </c>
      <c r="X84">
        <v>273.75659999999999</v>
      </c>
      <c r="Y84">
        <v>277.10230000000001</v>
      </c>
      <c r="Z84">
        <v>307.37299999999999</v>
      </c>
      <c r="AA84">
        <v>301.58210000000003</v>
      </c>
      <c r="AB84">
        <v>297.21809999999999</v>
      </c>
      <c r="AC84">
        <v>289.09379999999999</v>
      </c>
      <c r="AD84">
        <v>314.01069999999999</v>
      </c>
      <c r="AE84">
        <v>369.73689999999999</v>
      </c>
      <c r="AF84">
        <v>380.91059999999999</v>
      </c>
      <c r="AG84">
        <v>427.42970000000003</v>
      </c>
      <c r="AH84">
        <v>492.69349999999997</v>
      </c>
      <c r="AI84">
        <v>529.34400000000005</v>
      </c>
    </row>
    <row r="85" spans="1:35" x14ac:dyDescent="0.25">
      <c r="A85" t="str">
        <f>_xll.BFieldInfo($B$85)</f>
        <v>#N/A Requesting Data...</v>
      </c>
      <c r="B85" t="s">
        <v>109</v>
      </c>
      <c r="C85">
        <v>9417</v>
      </c>
      <c r="D85">
        <v>10339</v>
      </c>
      <c r="E85">
        <v>9095</v>
      </c>
      <c r="F85">
        <v>9294</v>
      </c>
      <c r="G85">
        <v>10676</v>
      </c>
      <c r="H85">
        <v>10257</v>
      </c>
      <c r="I85">
        <v>9245</v>
      </c>
      <c r="J85">
        <v>10431.791999999999</v>
      </c>
      <c r="K85">
        <v>10222</v>
      </c>
      <c r="L85">
        <v>10444</v>
      </c>
      <c r="M85">
        <v>9267.5411999999997</v>
      </c>
      <c r="N85">
        <v>9795.2077000000008</v>
      </c>
      <c r="O85">
        <v>10114.3128</v>
      </c>
      <c r="P85">
        <v>9567.7846000000009</v>
      </c>
      <c r="Q85">
        <v>9272.6864000000005</v>
      </c>
      <c r="R85">
        <v>9160.5596000000005</v>
      </c>
      <c r="S85">
        <v>10525.234700000001</v>
      </c>
      <c r="T85">
        <v>9016.3904000000002</v>
      </c>
      <c r="U85">
        <v>8960.5681999999997</v>
      </c>
      <c r="V85">
        <v>9286.2790999999997</v>
      </c>
      <c r="W85">
        <v>10830.607400000001</v>
      </c>
      <c r="X85">
        <v>11398.862300000001</v>
      </c>
      <c r="Y85">
        <v>9064.8382000000001</v>
      </c>
      <c r="Z85">
        <v>9664.4449000000004</v>
      </c>
      <c r="AA85">
        <v>10884.34</v>
      </c>
      <c r="AB85">
        <v>10377.2876</v>
      </c>
      <c r="AC85">
        <v>9010.7314999999999</v>
      </c>
      <c r="AD85">
        <v>8937.5316999999995</v>
      </c>
      <c r="AE85">
        <v>10870.722400000001</v>
      </c>
      <c r="AF85">
        <v>11042.9174</v>
      </c>
      <c r="AG85">
        <v>9414.9766</v>
      </c>
      <c r="AH85">
        <v>9567.3618999999999</v>
      </c>
      <c r="AI85">
        <v>10532.0393</v>
      </c>
    </row>
    <row r="86" spans="1:35" x14ac:dyDescent="0.25">
      <c r="A86" t="str">
        <f>_xll.BFieldInfo($B$86)</f>
        <v>#N/A Requesting Data...</v>
      </c>
      <c r="B86" t="s">
        <v>110</v>
      </c>
      <c r="C86">
        <v>0.34</v>
      </c>
      <c r="D86">
        <v>0.44</v>
      </c>
      <c r="E86">
        <v>0.2</v>
      </c>
      <c r="F86">
        <v>0.28999999999999998</v>
      </c>
      <c r="G86">
        <v>0.38</v>
      </c>
      <c r="H86">
        <v>0.31</v>
      </c>
      <c r="I86">
        <v>0.08</v>
      </c>
      <c r="J86">
        <v>0.33539999999999998</v>
      </c>
      <c r="K86">
        <v>0.37</v>
      </c>
      <c r="L86">
        <v>0.42</v>
      </c>
      <c r="M86">
        <v>-0.60799999999999998</v>
      </c>
      <c r="N86">
        <v>0.2596</v>
      </c>
      <c r="O86">
        <v>0.3251</v>
      </c>
      <c r="P86">
        <v>0.33860000000000001</v>
      </c>
      <c r="Q86">
        <v>0.19980000000000001</v>
      </c>
      <c r="R86">
        <v>0.22550000000000001</v>
      </c>
      <c r="S86">
        <v>0.28860000000000002</v>
      </c>
      <c r="T86">
        <v>0.19139999999999999</v>
      </c>
      <c r="U86">
        <v>0.25240000000000001</v>
      </c>
      <c r="V86">
        <v>0.58050000000000002</v>
      </c>
      <c r="W86">
        <v>0.35060000000000002</v>
      </c>
      <c r="X86">
        <v>0.56720000000000004</v>
      </c>
      <c r="Y86">
        <v>0.23849999999999999</v>
      </c>
      <c r="Z86">
        <v>0.21879999999999999</v>
      </c>
      <c r="AA86">
        <v>0.23619999999999999</v>
      </c>
      <c r="AB86">
        <v>0.31369999999999998</v>
      </c>
      <c r="AC86">
        <v>0.26579999999999998</v>
      </c>
      <c r="AD86">
        <v>0.161</v>
      </c>
      <c r="AE86">
        <v>0.191</v>
      </c>
      <c r="AF86">
        <v>0.27950000000000003</v>
      </c>
      <c r="AG86">
        <v>-0.54790000000000005</v>
      </c>
      <c r="AH86">
        <v>-0.59240000000000004</v>
      </c>
      <c r="AI86">
        <v>0.14949999999999999</v>
      </c>
    </row>
    <row r="87" spans="1:35" x14ac:dyDescent="0.25">
      <c r="A87" t="str">
        <f>_xll.BFieldInfo($B$87)</f>
        <v>#N/A Requesting Data...</v>
      </c>
      <c r="B87" t="s">
        <v>111</v>
      </c>
      <c r="C87">
        <v>-1308</v>
      </c>
      <c r="D87">
        <v>0</v>
      </c>
      <c r="E87">
        <v>0</v>
      </c>
      <c r="F87">
        <v>0</v>
      </c>
      <c r="G87">
        <v>-2544</v>
      </c>
      <c r="H87">
        <v>0</v>
      </c>
      <c r="I87">
        <v>-4</v>
      </c>
      <c r="J87">
        <v>0</v>
      </c>
      <c r="K87">
        <v>-2440</v>
      </c>
      <c r="L87">
        <v>0</v>
      </c>
      <c r="M87">
        <v>0</v>
      </c>
      <c r="N87">
        <v>0</v>
      </c>
      <c r="O87">
        <v>-2264.2163999999998</v>
      </c>
      <c r="P87">
        <v>0</v>
      </c>
      <c r="Q87">
        <v>0</v>
      </c>
      <c r="R87">
        <v>0</v>
      </c>
      <c r="S87">
        <v>-3260.7307000000001</v>
      </c>
      <c r="T87">
        <v>0</v>
      </c>
      <c r="U87">
        <v>0</v>
      </c>
      <c r="V87">
        <v>-972.26589999999999</v>
      </c>
      <c r="W87">
        <v>-1935.7825</v>
      </c>
      <c r="X87">
        <v>0</v>
      </c>
      <c r="Y87">
        <v>0</v>
      </c>
      <c r="Z87">
        <v>0</v>
      </c>
      <c r="AA87">
        <v>-1145.1279999999999</v>
      </c>
      <c r="AB87">
        <v>-1.1203000000000001</v>
      </c>
      <c r="AC87">
        <v>-33.229500000000002</v>
      </c>
      <c r="AD87">
        <v>-1.0732999999999999</v>
      </c>
      <c r="AE87">
        <v>-2067.3793999999998</v>
      </c>
      <c r="AF87">
        <v>0</v>
      </c>
      <c r="AG87">
        <v>0</v>
      </c>
      <c r="AH87">
        <v>0</v>
      </c>
      <c r="AI87">
        <v>-662.19090000000006</v>
      </c>
    </row>
    <row r="88" spans="1:35" x14ac:dyDescent="0.25">
      <c r="A88" t="str">
        <f>_xll.BFieldInfo($B$88)</f>
        <v>#N/A Requesting Data...</v>
      </c>
      <c r="B88" t="s">
        <v>112</v>
      </c>
      <c r="C88">
        <v>474</v>
      </c>
      <c r="D88">
        <v>472</v>
      </c>
      <c r="E88">
        <v>495</v>
      </c>
      <c r="F88">
        <v>448</v>
      </c>
      <c r="G88">
        <v>444</v>
      </c>
      <c r="H88">
        <v>443</v>
      </c>
      <c r="I88">
        <v>386</v>
      </c>
      <c r="J88">
        <v>324.18329999999997</v>
      </c>
      <c r="K88">
        <v>304</v>
      </c>
      <c r="L88">
        <v>304</v>
      </c>
      <c r="M88">
        <v>275.6447</v>
      </c>
      <c r="N88">
        <v>282.4742</v>
      </c>
      <c r="O88">
        <v>270.20260000000002</v>
      </c>
      <c r="P88">
        <v>274.90199999999999</v>
      </c>
      <c r="Q88">
        <v>248.69659999999999</v>
      </c>
      <c r="R88">
        <v>277.77910000000003</v>
      </c>
      <c r="S88">
        <v>272.0711</v>
      </c>
      <c r="T88">
        <v>267.91329999999999</v>
      </c>
      <c r="U88">
        <v>285.7285</v>
      </c>
      <c r="V88">
        <v>266.38839999999999</v>
      </c>
      <c r="W88">
        <v>252.8629</v>
      </c>
      <c r="X88">
        <v>261.52370000000002</v>
      </c>
      <c r="Y88">
        <v>250.9083</v>
      </c>
      <c r="Z88">
        <v>243.93559999999999</v>
      </c>
      <c r="AA88">
        <v>242.97409999999999</v>
      </c>
      <c r="AB88">
        <v>245.34450000000001</v>
      </c>
      <c r="AC88">
        <v>269.15890000000002</v>
      </c>
      <c r="AD88">
        <v>227.5437</v>
      </c>
      <c r="AE88">
        <v>229.2371</v>
      </c>
      <c r="AF88">
        <v>245.11150000000001</v>
      </c>
      <c r="AG88">
        <v>200.89009999999999</v>
      </c>
      <c r="AH88">
        <v>231.77860000000001</v>
      </c>
      <c r="AI88">
        <v>217.88220000000001</v>
      </c>
    </row>
    <row r="89" spans="1:35" x14ac:dyDescent="0.25">
      <c r="A89" t="str">
        <f>_xll.BFieldInfo($B$89)</f>
        <v>#N/A Requesting Data...</v>
      </c>
      <c r="B89" t="s">
        <v>113</v>
      </c>
      <c r="C89">
        <v>1232</v>
      </c>
      <c r="D89">
        <v>1595</v>
      </c>
      <c r="E89">
        <v>722</v>
      </c>
      <c r="F89">
        <v>1049</v>
      </c>
      <c r="G89">
        <v>1392</v>
      </c>
      <c r="H89">
        <v>1141</v>
      </c>
      <c r="I89">
        <v>315</v>
      </c>
      <c r="J89">
        <v>1266.2457999999999</v>
      </c>
      <c r="K89">
        <v>1382</v>
      </c>
      <c r="L89">
        <v>1566</v>
      </c>
      <c r="M89">
        <v>-2367.3018999999999</v>
      </c>
      <c r="N89">
        <v>982.42859999999996</v>
      </c>
      <c r="O89">
        <v>1192.5482999999999</v>
      </c>
      <c r="P89">
        <v>1263.9516000000001</v>
      </c>
      <c r="Q89">
        <v>737.10069999999996</v>
      </c>
      <c r="R89">
        <v>847.6875</v>
      </c>
      <c r="S89">
        <v>1065.6116999999999</v>
      </c>
      <c r="T89">
        <v>712.08529999999996</v>
      </c>
      <c r="U89">
        <v>958.14980000000003</v>
      </c>
      <c r="V89">
        <v>2143.5455999999999</v>
      </c>
      <c r="W89">
        <v>1284.5011</v>
      </c>
      <c r="X89">
        <v>2076.4351999999999</v>
      </c>
      <c r="Y89">
        <v>889.5838</v>
      </c>
      <c r="Z89">
        <v>833.53790000000004</v>
      </c>
      <c r="AA89">
        <v>890.90499999999997</v>
      </c>
      <c r="AB89">
        <v>1180.7904000000001</v>
      </c>
      <c r="AC89">
        <v>1015.7148999999999</v>
      </c>
      <c r="AD89">
        <v>619.30539999999996</v>
      </c>
      <c r="AE89">
        <v>732.28530000000001</v>
      </c>
      <c r="AF89">
        <v>1062.1497999999999</v>
      </c>
      <c r="AG89">
        <v>-2046.5005000000001</v>
      </c>
      <c r="AH89">
        <v>-2218.0066000000002</v>
      </c>
      <c r="AI89">
        <v>559.65809999999999</v>
      </c>
    </row>
    <row r="90" spans="1:35" x14ac:dyDescent="0.25">
      <c r="A90" t="str">
        <f>_xll.BFieldInfo($B$90)</f>
        <v>#N/A Requesting Data...</v>
      </c>
      <c r="B90" t="s">
        <v>114</v>
      </c>
      <c r="C90">
        <v>6017</v>
      </c>
      <c r="D90">
        <v>28557</v>
      </c>
      <c r="E90">
        <v>22119</v>
      </c>
      <c r="F90">
        <v>9049</v>
      </c>
      <c r="G90">
        <v>-3392</v>
      </c>
      <c r="H90">
        <v>-4943</v>
      </c>
      <c r="I90">
        <v>16672</v>
      </c>
      <c r="J90">
        <v>-7134.0653000000002</v>
      </c>
      <c r="K90">
        <v>11064</v>
      </c>
      <c r="L90">
        <v>14200</v>
      </c>
      <c r="M90">
        <v>-15518.191199999999</v>
      </c>
      <c r="N90">
        <v>-6100.1961000000001</v>
      </c>
      <c r="O90">
        <v>-962.97770000000003</v>
      </c>
      <c r="P90">
        <v>-1845.6282000000001</v>
      </c>
      <c r="Q90">
        <v>8983.0398000000005</v>
      </c>
      <c r="R90">
        <v>-1344.8198</v>
      </c>
      <c r="S90">
        <v>-27497.729599999999</v>
      </c>
      <c r="T90">
        <v>-34936.498299999999</v>
      </c>
      <c r="U90">
        <v>5048.2074000000002</v>
      </c>
      <c r="V90">
        <v>3115.8114999999998</v>
      </c>
      <c r="W90">
        <v>16379.779699999999</v>
      </c>
      <c r="X90">
        <v>-3462.8258999999998</v>
      </c>
      <c r="Y90">
        <v>14202.2366</v>
      </c>
      <c r="Z90">
        <v>-3356.0291000000002</v>
      </c>
      <c r="AA90">
        <v>-3050.6749</v>
      </c>
      <c r="AB90">
        <v>12223.5329</v>
      </c>
      <c r="AC90">
        <v>-7215.2311</v>
      </c>
      <c r="AD90">
        <v>6925.0576000000001</v>
      </c>
      <c r="AE90">
        <v>40250.221299999997</v>
      </c>
      <c r="AF90">
        <v>1083.6507999999999</v>
      </c>
      <c r="AG90">
        <v>-17728.8177</v>
      </c>
      <c r="AH90">
        <v>-17487.329099999999</v>
      </c>
      <c r="AI90">
        <v>27191.480599999999</v>
      </c>
    </row>
    <row r="92" spans="1:35" x14ac:dyDescent="0.25">
      <c r="A92" t="s">
        <v>8</v>
      </c>
      <c r="B92" t="s">
        <v>105</v>
      </c>
      <c r="C92" s="2">
        <f>_xll.BDH($A$92,$B$93:$B$101,$B$1,$B$2,"Dir=H","Per=M","Days=A","Dts=S","Sort=R","cols=17;rows=10")</f>
        <v>44012</v>
      </c>
      <c r="D92" s="2">
        <v>43830</v>
      </c>
      <c r="E92" s="2">
        <v>43646</v>
      </c>
      <c r="F92" s="2">
        <v>43465</v>
      </c>
      <c r="G92" s="2">
        <v>43281</v>
      </c>
      <c r="H92" s="2">
        <v>43100</v>
      </c>
      <c r="I92" s="2">
        <v>42916</v>
      </c>
      <c r="J92" s="2">
        <v>42735</v>
      </c>
      <c r="K92" s="2">
        <v>42551</v>
      </c>
      <c r="L92" s="2">
        <v>42369</v>
      </c>
      <c r="M92" s="2">
        <v>42185</v>
      </c>
      <c r="N92" s="2">
        <v>42004</v>
      </c>
      <c r="O92" s="2">
        <v>41820</v>
      </c>
      <c r="P92" s="2">
        <v>41639</v>
      </c>
      <c r="Q92" s="2">
        <v>41455</v>
      </c>
      <c r="R92" s="2">
        <v>41274</v>
      </c>
      <c r="S92" s="2">
        <v>41090</v>
      </c>
    </row>
    <row r="93" spans="1:35" x14ac:dyDescent="0.25">
      <c r="A93" t="str">
        <f>_xll.BFieldInfo($B$93)</f>
        <v>#N/A Requesting Data...</v>
      </c>
      <c r="B93" t="s">
        <v>106</v>
      </c>
      <c r="C93">
        <v>3163</v>
      </c>
      <c r="D93">
        <v>3659</v>
      </c>
      <c r="E93">
        <v>3359</v>
      </c>
      <c r="F93">
        <v>3732</v>
      </c>
      <c r="G93">
        <v>3439</v>
      </c>
      <c r="H93">
        <v>3538</v>
      </c>
      <c r="I93">
        <v>3060</v>
      </c>
      <c r="J93">
        <v>3293</v>
      </c>
      <c r="K93">
        <v>2934</v>
      </c>
      <c r="L93">
        <v>3415</v>
      </c>
      <c r="M93">
        <v>3023</v>
      </c>
      <c r="N93">
        <v>3413</v>
      </c>
      <c r="O93">
        <v>3189</v>
      </c>
      <c r="P93">
        <v>3423</v>
      </c>
      <c r="Q93">
        <v>3292</v>
      </c>
      <c r="R93">
        <v>3266</v>
      </c>
      <c r="S93">
        <v>3519</v>
      </c>
    </row>
    <row r="94" spans="1:35" x14ac:dyDescent="0.25">
      <c r="A94" t="str">
        <f>_xll.BFieldInfo($B$94)</f>
        <v>#N/A Requesting Data...</v>
      </c>
      <c r="B94" t="s">
        <v>107</v>
      </c>
      <c r="C94">
        <v>10915</v>
      </c>
      <c r="D94">
        <v>10396</v>
      </c>
      <c r="E94">
        <v>9764</v>
      </c>
      <c r="F94">
        <v>9277</v>
      </c>
      <c r="G94">
        <v>8056</v>
      </c>
      <c r="H94">
        <v>7309</v>
      </c>
      <c r="I94">
        <v>6617</v>
      </c>
      <c r="J94">
        <v>6514</v>
      </c>
      <c r="K94">
        <v>6159</v>
      </c>
      <c r="L94">
        <v>6282</v>
      </c>
      <c r="M94">
        <v>5920</v>
      </c>
      <c r="N94">
        <v>6472</v>
      </c>
      <c r="O94">
        <v>6151</v>
      </c>
      <c r="P94">
        <v>6202</v>
      </c>
      <c r="Q94">
        <v>6383</v>
      </c>
      <c r="R94">
        <v>6284</v>
      </c>
      <c r="S94">
        <v>6471</v>
      </c>
    </row>
    <row r="95" spans="1:35" x14ac:dyDescent="0.25">
      <c r="A95" t="str">
        <f>_xll.BFieldInfo($B$95)</f>
        <v>#N/A Requesting Data...</v>
      </c>
      <c r="B95" t="s">
        <v>108</v>
      </c>
      <c r="C95">
        <v>160.06960000000001</v>
      </c>
      <c r="D95">
        <v>112.8997</v>
      </c>
      <c r="E95">
        <v>117.56480000000001</v>
      </c>
      <c r="F95">
        <v>87.620599999999996</v>
      </c>
      <c r="G95">
        <v>76.330299999999994</v>
      </c>
      <c r="H95">
        <v>45.449399999999997</v>
      </c>
      <c r="I95">
        <v>53.8889</v>
      </c>
      <c r="J95">
        <v>38.202199999999998</v>
      </c>
      <c r="K95">
        <v>42.467599999999997</v>
      </c>
      <c r="L95">
        <v>33.821399999999997</v>
      </c>
      <c r="M95">
        <v>41.878900000000002</v>
      </c>
      <c r="N95">
        <v>35.364800000000002</v>
      </c>
      <c r="O95">
        <v>44.590800000000002</v>
      </c>
      <c r="P95">
        <v>38.825600000000001</v>
      </c>
      <c r="Q95">
        <v>50.4557</v>
      </c>
      <c r="R95">
        <v>46.570700000000002</v>
      </c>
      <c r="S95">
        <v>50.951999999999998</v>
      </c>
    </row>
    <row r="96" spans="1:35" x14ac:dyDescent="0.25">
      <c r="A96" t="str">
        <f>_xll.BFieldInfo($B$96)</f>
        <v>#N/A Requesting Data...</v>
      </c>
      <c r="B96" t="s">
        <v>109</v>
      </c>
      <c r="C96">
        <v>3221</v>
      </c>
      <c r="D96">
        <v>3109</v>
      </c>
      <c r="E96">
        <v>3094</v>
      </c>
      <c r="F96">
        <v>2853</v>
      </c>
      <c r="G96">
        <v>2674</v>
      </c>
      <c r="H96">
        <v>2568</v>
      </c>
      <c r="I96">
        <v>2483</v>
      </c>
      <c r="J96">
        <v>2329</v>
      </c>
      <c r="K96">
        <v>2334</v>
      </c>
      <c r="L96">
        <v>2212</v>
      </c>
      <c r="M96">
        <v>2184</v>
      </c>
      <c r="N96">
        <v>2213</v>
      </c>
      <c r="O96">
        <v>2191</v>
      </c>
      <c r="P96">
        <v>2144</v>
      </c>
      <c r="Q96">
        <v>2225</v>
      </c>
      <c r="R96">
        <v>2131</v>
      </c>
      <c r="S96">
        <v>2126</v>
      </c>
    </row>
    <row r="97" spans="1:19" x14ac:dyDescent="0.25">
      <c r="A97" t="str">
        <f>_xll.BFieldInfo($B$97)</f>
        <v>#N/A Requesting Data...</v>
      </c>
      <c r="B97" t="s">
        <v>110</v>
      </c>
      <c r="C97">
        <v>44.81</v>
      </c>
      <c r="D97">
        <v>34.931399999999996</v>
      </c>
      <c r="E97">
        <v>41.24</v>
      </c>
      <c r="F97">
        <v>31.662199999999999</v>
      </c>
      <c r="G97">
        <v>40.26</v>
      </c>
      <c r="H97">
        <v>36.4803</v>
      </c>
      <c r="I97">
        <v>41.7</v>
      </c>
      <c r="J97">
        <v>29.963000000000001</v>
      </c>
      <c r="K97">
        <v>40</v>
      </c>
      <c r="L97">
        <v>30.7454</v>
      </c>
      <c r="M97">
        <v>37.15</v>
      </c>
      <c r="N97">
        <v>28.05</v>
      </c>
      <c r="O97">
        <v>33.130000000000003</v>
      </c>
      <c r="P97">
        <v>23.82</v>
      </c>
      <c r="Q97">
        <v>29.61</v>
      </c>
      <c r="R97">
        <v>23.06</v>
      </c>
      <c r="S97">
        <v>21.98</v>
      </c>
    </row>
    <row r="98" spans="1:19" x14ac:dyDescent="0.25">
      <c r="A98" t="str">
        <f>_xll.BFieldInfo($B$98)</f>
        <v>#N/A Requesting Data...</v>
      </c>
      <c r="B98" t="s">
        <v>111</v>
      </c>
      <c r="C98">
        <v>-571</v>
      </c>
      <c r="D98">
        <v>0</v>
      </c>
      <c r="E98">
        <v>-552</v>
      </c>
      <c r="F98">
        <v>0</v>
      </c>
      <c r="G98">
        <v>-534</v>
      </c>
      <c r="H98">
        <v>0</v>
      </c>
      <c r="I98">
        <v>-515</v>
      </c>
      <c r="J98">
        <v>0</v>
      </c>
      <c r="K98">
        <v>-495</v>
      </c>
      <c r="L98">
        <v>0</v>
      </c>
      <c r="M98">
        <v>-461</v>
      </c>
      <c r="N98">
        <v>0</v>
      </c>
      <c r="O98">
        <v>-433</v>
      </c>
      <c r="P98">
        <v>0</v>
      </c>
      <c r="Q98">
        <v>-331</v>
      </c>
      <c r="R98">
        <v>0</v>
      </c>
      <c r="S98">
        <v>-200</v>
      </c>
    </row>
    <row r="99" spans="1:19" x14ac:dyDescent="0.25">
      <c r="A99" t="str">
        <f>_xll.BFieldInfo($B$99)</f>
        <v>#N/A Requesting Data...</v>
      </c>
      <c r="B99" t="s">
        <v>112</v>
      </c>
      <c r="C99">
        <v>191</v>
      </c>
      <c r="D99">
        <v>186</v>
      </c>
      <c r="E99">
        <v>168</v>
      </c>
      <c r="F99">
        <v>142</v>
      </c>
      <c r="G99">
        <v>110</v>
      </c>
      <c r="H99">
        <v>110</v>
      </c>
      <c r="I99">
        <v>108</v>
      </c>
      <c r="J99">
        <v>107</v>
      </c>
      <c r="K99">
        <v>138</v>
      </c>
      <c r="L99">
        <v>135</v>
      </c>
      <c r="M99">
        <v>134</v>
      </c>
      <c r="N99">
        <v>150</v>
      </c>
      <c r="O99">
        <v>140</v>
      </c>
      <c r="P99">
        <v>139</v>
      </c>
      <c r="Q99">
        <v>132</v>
      </c>
      <c r="R99">
        <v>131</v>
      </c>
      <c r="S99">
        <v>132</v>
      </c>
    </row>
    <row r="100" spans="1:19" x14ac:dyDescent="0.25">
      <c r="A100" t="str">
        <f>_xll.BFieldInfo($B$100)</f>
        <v>#N/A Requesting Data...</v>
      </c>
      <c r="B100" t="s">
        <v>113</v>
      </c>
      <c r="C100">
        <v>413</v>
      </c>
      <c r="D100">
        <v>322</v>
      </c>
      <c r="E100">
        <v>380</v>
      </c>
      <c r="F100">
        <v>292</v>
      </c>
      <c r="G100">
        <v>371</v>
      </c>
      <c r="H100">
        <v>336</v>
      </c>
      <c r="I100">
        <v>384</v>
      </c>
      <c r="J100">
        <v>276</v>
      </c>
      <c r="K100">
        <v>368</v>
      </c>
      <c r="L100">
        <v>283</v>
      </c>
      <c r="M100">
        <v>342</v>
      </c>
      <c r="N100">
        <v>258</v>
      </c>
      <c r="O100">
        <v>305</v>
      </c>
      <c r="P100">
        <v>219</v>
      </c>
      <c r="Q100">
        <v>271</v>
      </c>
      <c r="R100">
        <v>210</v>
      </c>
      <c r="S100">
        <v>200</v>
      </c>
    </row>
    <row r="101" spans="1:19" x14ac:dyDescent="0.25">
      <c r="A101" t="str">
        <f>_xll.BFieldInfo($B$101)</f>
        <v>#N/A Requesting Data...</v>
      </c>
      <c r="B101" t="s">
        <v>114</v>
      </c>
      <c r="C101">
        <v>348</v>
      </c>
      <c r="D101">
        <v>829</v>
      </c>
      <c r="E101">
        <v>264</v>
      </c>
      <c r="F101">
        <v>636</v>
      </c>
      <c r="G101">
        <v>257</v>
      </c>
      <c r="H101">
        <v>587</v>
      </c>
      <c r="I101">
        <v>255</v>
      </c>
      <c r="J101">
        <v>554</v>
      </c>
      <c r="K101">
        <v>220</v>
      </c>
      <c r="L101">
        <v>557</v>
      </c>
      <c r="M101">
        <v>323</v>
      </c>
      <c r="N101">
        <v>573</v>
      </c>
      <c r="O101">
        <v>190</v>
      </c>
      <c r="P101">
        <v>573</v>
      </c>
      <c r="Q101">
        <v>265</v>
      </c>
      <c r="R101">
        <v>494</v>
      </c>
      <c r="S101">
        <v>214</v>
      </c>
    </row>
    <row r="103" spans="1:19" x14ac:dyDescent="0.25">
      <c r="A103" t="s">
        <v>9</v>
      </c>
      <c r="B103" t="s">
        <v>105</v>
      </c>
      <c r="C103" s="2">
        <f>_xll.BDH($A$103,$B$104:$B$112,$B$1,$B$2,"Dir=H","Per=M","Days=A","Dts=S","Sort=R","cols=16;rows=10")</f>
        <v>43921</v>
      </c>
      <c r="D103" s="2">
        <v>43738</v>
      </c>
      <c r="E103" s="2">
        <v>43555</v>
      </c>
      <c r="F103" s="2">
        <v>43373</v>
      </c>
      <c r="G103" s="2">
        <v>43190</v>
      </c>
      <c r="H103" s="2">
        <v>43008</v>
      </c>
      <c r="I103" s="2">
        <v>42825</v>
      </c>
      <c r="J103" s="2">
        <v>42643</v>
      </c>
      <c r="K103" s="2">
        <v>42460</v>
      </c>
      <c r="L103" s="2">
        <v>42277</v>
      </c>
      <c r="M103" s="2">
        <v>42094</v>
      </c>
      <c r="N103" s="2">
        <v>41912</v>
      </c>
      <c r="O103" s="2">
        <v>41729</v>
      </c>
      <c r="P103" s="2">
        <v>41547</v>
      </c>
      <c r="Q103" s="2">
        <v>41364</v>
      </c>
      <c r="R103" s="2">
        <v>41182</v>
      </c>
    </row>
    <row r="104" spans="1:19" x14ac:dyDescent="0.25">
      <c r="A104" t="str">
        <f>_xll.BFieldInfo($B$104)</f>
        <v>#N/A Requesting Data...</v>
      </c>
      <c r="B104" t="s">
        <v>106</v>
      </c>
      <c r="C104">
        <v>17259</v>
      </c>
      <c r="D104">
        <v>17176</v>
      </c>
      <c r="E104">
        <v>17039</v>
      </c>
      <c r="F104">
        <v>16217</v>
      </c>
      <c r="G104">
        <v>14638</v>
      </c>
      <c r="H104">
        <v>14678</v>
      </c>
      <c r="I104">
        <v>15529</v>
      </c>
      <c r="J104">
        <v>14645</v>
      </c>
      <c r="K104">
        <v>15047</v>
      </c>
      <c r="L104">
        <v>14074</v>
      </c>
      <c r="M104">
        <v>14420</v>
      </c>
      <c r="N104">
        <v>12264</v>
      </c>
      <c r="O104">
        <v>11958</v>
      </c>
      <c r="P104">
        <v>10990</v>
      </c>
      <c r="Q104">
        <v>10215</v>
      </c>
      <c r="R104">
        <v>9327</v>
      </c>
    </row>
    <row r="105" spans="1:19" x14ac:dyDescent="0.25">
      <c r="A105" t="str">
        <f>_xll.BFieldInfo($B$105)</f>
        <v>#N/A Requesting Data...</v>
      </c>
      <c r="B105" t="s">
        <v>107</v>
      </c>
      <c r="C105">
        <v>30461</v>
      </c>
      <c r="D105">
        <v>31162</v>
      </c>
      <c r="E105">
        <v>28039</v>
      </c>
      <c r="F105">
        <v>28784</v>
      </c>
      <c r="G105">
        <v>25652</v>
      </c>
      <c r="H105">
        <v>19265</v>
      </c>
      <c r="I105">
        <v>20160</v>
      </c>
      <c r="J105">
        <v>20119</v>
      </c>
      <c r="K105">
        <v>20125</v>
      </c>
      <c r="L105">
        <v>18947</v>
      </c>
      <c r="M105">
        <v>20450</v>
      </c>
      <c r="N105">
        <v>17471</v>
      </c>
      <c r="O105">
        <v>15918</v>
      </c>
      <c r="P105">
        <v>15609</v>
      </c>
      <c r="Q105">
        <v>14497</v>
      </c>
      <c r="R105">
        <v>13218</v>
      </c>
    </row>
    <row r="106" spans="1:19" x14ac:dyDescent="0.25">
      <c r="A106" t="str">
        <f>_xll.BFieldInfo($B$106)</f>
        <v>#N/A Requesting Data...</v>
      </c>
      <c r="B106" t="s">
        <v>108</v>
      </c>
      <c r="C106">
        <v>56.451700000000002</v>
      </c>
      <c r="D106">
        <v>61.1143</v>
      </c>
      <c r="E106">
        <v>41.434399999999997</v>
      </c>
      <c r="F106">
        <v>56.015300000000003</v>
      </c>
      <c r="G106">
        <v>55.943399999999997</v>
      </c>
      <c r="H106">
        <v>16.2624</v>
      </c>
      <c r="I106">
        <v>13.7807</v>
      </c>
      <c r="J106">
        <v>20.396000000000001</v>
      </c>
      <c r="K106">
        <v>16.4618</v>
      </c>
      <c r="L106">
        <v>16.1432</v>
      </c>
      <c r="M106">
        <v>21.449400000000001</v>
      </c>
      <c r="N106">
        <v>20.2544</v>
      </c>
      <c r="O106">
        <v>13.120900000000001</v>
      </c>
      <c r="P106">
        <v>19.172000000000001</v>
      </c>
      <c r="Q106">
        <v>18.991700000000002</v>
      </c>
      <c r="R106">
        <v>16.7042</v>
      </c>
    </row>
    <row r="107" spans="1:19" x14ac:dyDescent="0.25">
      <c r="A107" t="str">
        <f>_xll.BFieldInfo($B$107)</f>
        <v>#N/A Requesting Data...</v>
      </c>
      <c r="B107" t="s">
        <v>109</v>
      </c>
      <c r="C107">
        <v>6841</v>
      </c>
      <c r="D107">
        <v>7397</v>
      </c>
      <c r="E107">
        <v>7181</v>
      </c>
      <c r="F107">
        <v>6808</v>
      </c>
      <c r="G107">
        <v>5393</v>
      </c>
      <c r="H107">
        <v>5620</v>
      </c>
      <c r="I107">
        <v>5561</v>
      </c>
      <c r="J107">
        <v>5086</v>
      </c>
      <c r="K107">
        <v>5255</v>
      </c>
      <c r="L107">
        <v>5821</v>
      </c>
      <c r="M107">
        <v>5337</v>
      </c>
      <c r="N107">
        <v>5073</v>
      </c>
      <c r="O107">
        <v>4699</v>
      </c>
      <c r="P107">
        <v>5324</v>
      </c>
      <c r="Q107">
        <v>5044</v>
      </c>
      <c r="R107">
        <v>5106</v>
      </c>
    </row>
    <row r="108" spans="1:19" x14ac:dyDescent="0.25">
      <c r="A108" t="str">
        <f>_xll.BFieldInfo($B$108)</f>
        <v>#N/A Requesting Data...</v>
      </c>
      <c r="B108" t="s">
        <v>110</v>
      </c>
      <c r="C108">
        <v>0.1133</v>
      </c>
      <c r="D108">
        <v>1.538</v>
      </c>
      <c r="E108">
        <v>0.94020000000000004</v>
      </c>
      <c r="F108">
        <v>3.996</v>
      </c>
      <c r="G108">
        <v>0.43759999999999999</v>
      </c>
      <c r="H108">
        <v>1.7269999999999999</v>
      </c>
      <c r="I108">
        <v>0.94130000000000003</v>
      </c>
      <c r="J108">
        <v>0.95799999999999996</v>
      </c>
      <c r="K108">
        <v>1.5167000000000002</v>
      </c>
      <c r="L108">
        <v>1.952</v>
      </c>
      <c r="M108">
        <v>0.43959999999999999</v>
      </c>
      <c r="N108">
        <v>1.613</v>
      </c>
      <c r="O108">
        <v>1.5721000000000001</v>
      </c>
      <c r="P108">
        <v>2.1419999999999999</v>
      </c>
      <c r="Q108">
        <v>1.6844999999999999</v>
      </c>
      <c r="R108">
        <v>1.976</v>
      </c>
    </row>
    <row r="109" spans="1:19" x14ac:dyDescent="0.25">
      <c r="A109" t="str">
        <f>_xll.BFieldInfo($B$109)</f>
        <v>#N/A Requesting Data...</v>
      </c>
      <c r="B109" t="s">
        <v>111</v>
      </c>
      <c r="C109">
        <v>0</v>
      </c>
      <c r="D109">
        <v>-1017</v>
      </c>
      <c r="E109">
        <v>0</v>
      </c>
      <c r="F109">
        <v>-926</v>
      </c>
      <c r="G109">
        <v>0</v>
      </c>
      <c r="H109">
        <v>-918</v>
      </c>
      <c r="I109">
        <v>0</v>
      </c>
      <c r="J109">
        <v>-878</v>
      </c>
      <c r="K109">
        <v>-95</v>
      </c>
      <c r="L109">
        <v>-759</v>
      </c>
      <c r="M109">
        <v>-81</v>
      </c>
      <c r="N109">
        <v>-569</v>
      </c>
      <c r="O109">
        <v>-158</v>
      </c>
      <c r="P109">
        <v>-294</v>
      </c>
      <c r="Q109">
        <v>-86</v>
      </c>
      <c r="R109">
        <v>-164</v>
      </c>
    </row>
    <row r="110" spans="1:19" x14ac:dyDescent="0.25">
      <c r="A110" t="str">
        <f>_xll.BFieldInfo($B$110)</f>
        <v>#N/A Requesting Data...</v>
      </c>
      <c r="B110" t="s">
        <v>112</v>
      </c>
      <c r="C110">
        <v>780</v>
      </c>
      <c r="D110">
        <v>712</v>
      </c>
      <c r="E110">
        <v>428</v>
      </c>
      <c r="F110">
        <v>384</v>
      </c>
      <c r="G110">
        <v>274</v>
      </c>
      <c r="H110">
        <v>265</v>
      </c>
      <c r="I110">
        <v>291</v>
      </c>
      <c r="J110">
        <v>270</v>
      </c>
      <c r="K110">
        <v>280</v>
      </c>
      <c r="L110">
        <v>271</v>
      </c>
      <c r="M110">
        <v>269</v>
      </c>
      <c r="N110">
        <v>233</v>
      </c>
      <c r="O110">
        <v>229</v>
      </c>
      <c r="P110">
        <v>202</v>
      </c>
      <c r="Q110">
        <v>199</v>
      </c>
      <c r="R110">
        <v>184</v>
      </c>
    </row>
    <row r="111" spans="1:19" x14ac:dyDescent="0.25">
      <c r="A111" t="str">
        <f>_xll.BFieldInfo($B$111)</f>
        <v>#N/A Requesting Data...</v>
      </c>
      <c r="B111" t="s">
        <v>113</v>
      </c>
      <c r="C111">
        <v>64</v>
      </c>
      <c r="D111">
        <v>869</v>
      </c>
      <c r="E111">
        <v>531</v>
      </c>
      <c r="F111">
        <v>2253</v>
      </c>
      <c r="G111">
        <v>247</v>
      </c>
      <c r="H111">
        <v>974</v>
      </c>
      <c r="I111">
        <v>531</v>
      </c>
      <c r="J111">
        <v>540</v>
      </c>
      <c r="K111">
        <v>856</v>
      </c>
      <c r="L111">
        <v>1101</v>
      </c>
      <c r="M111">
        <v>248</v>
      </c>
      <c r="N111">
        <v>908</v>
      </c>
      <c r="O111">
        <v>884</v>
      </c>
      <c r="P111">
        <v>1188</v>
      </c>
      <c r="Q111">
        <v>930</v>
      </c>
      <c r="R111">
        <v>1083</v>
      </c>
    </row>
    <row r="112" spans="1:19" x14ac:dyDescent="0.25">
      <c r="A112" t="str">
        <f>_xll.BFieldInfo($B$112)</f>
        <v>#N/A Requesting Data...</v>
      </c>
      <c r="B112" t="s">
        <v>114</v>
      </c>
      <c r="C112">
        <v>1442</v>
      </c>
      <c r="D112">
        <v>928</v>
      </c>
      <c r="E112">
        <v>1379</v>
      </c>
      <c r="F112">
        <v>647</v>
      </c>
      <c r="G112">
        <v>1424</v>
      </c>
      <c r="H112">
        <v>960</v>
      </c>
      <c r="I112">
        <v>1024</v>
      </c>
      <c r="J112">
        <v>456</v>
      </c>
      <c r="K112">
        <v>881</v>
      </c>
      <c r="L112">
        <v>813</v>
      </c>
      <c r="M112">
        <v>858</v>
      </c>
      <c r="N112">
        <v>668</v>
      </c>
      <c r="O112">
        <v>1387</v>
      </c>
      <c r="P112">
        <v>1107</v>
      </c>
      <c r="Q112">
        <v>1144</v>
      </c>
      <c r="R112">
        <v>424</v>
      </c>
    </row>
    <row r="114" spans="1:34" x14ac:dyDescent="0.25">
      <c r="A114" t="s">
        <v>10</v>
      </c>
      <c r="B114" t="s">
        <v>105</v>
      </c>
      <c r="C114" s="2">
        <f>_xll.BDH($A$114,$B$115:$B$123,$B$1,$B$2,"Dir=H","Per=M","Days=A","Dts=S","Sort=R","cols=17;rows=10")</f>
        <v>44012</v>
      </c>
      <c r="D114" s="2">
        <v>43830</v>
      </c>
      <c r="E114" s="2">
        <v>43646</v>
      </c>
      <c r="F114" s="2">
        <v>43465</v>
      </c>
      <c r="G114" s="2">
        <v>43281</v>
      </c>
      <c r="H114" s="2">
        <v>43100</v>
      </c>
      <c r="I114" s="2">
        <v>42916</v>
      </c>
      <c r="J114" s="2">
        <v>42735</v>
      </c>
      <c r="K114" s="2">
        <v>42551</v>
      </c>
      <c r="L114" s="2">
        <v>42369</v>
      </c>
      <c r="M114" s="2">
        <v>42185</v>
      </c>
      <c r="N114" s="2">
        <v>42004</v>
      </c>
      <c r="O114" s="2">
        <v>41820</v>
      </c>
      <c r="P114" s="2">
        <v>41639</v>
      </c>
      <c r="Q114" s="2">
        <v>41455</v>
      </c>
      <c r="R114" s="2">
        <v>41274</v>
      </c>
      <c r="S114" s="2">
        <v>41090</v>
      </c>
    </row>
    <row r="115" spans="1:34" x14ac:dyDescent="0.25">
      <c r="A115" t="str">
        <f>_xll.BFieldInfo($B$115)</f>
        <v>#N/A Requesting Data...</v>
      </c>
      <c r="B115" t="s">
        <v>106</v>
      </c>
      <c r="C115">
        <v>2848.3</v>
      </c>
      <c r="D115">
        <v>3161.2</v>
      </c>
      <c r="E115">
        <v>2835.4</v>
      </c>
      <c r="F115">
        <v>1675.4</v>
      </c>
      <c r="G115">
        <v>1386.3</v>
      </c>
      <c r="H115">
        <v>3411.1</v>
      </c>
      <c r="I115">
        <v>2972.9</v>
      </c>
      <c r="J115">
        <v>2947.7</v>
      </c>
      <c r="K115">
        <v>2563.1</v>
      </c>
      <c r="L115">
        <v>2552.1</v>
      </c>
      <c r="M115">
        <v>2223.4</v>
      </c>
      <c r="N115">
        <v>2383.3000000000002</v>
      </c>
      <c r="O115">
        <v>2147.1</v>
      </c>
      <c r="P115">
        <v>2136.1999999999998</v>
      </c>
      <c r="Q115">
        <v>1932.3</v>
      </c>
      <c r="R115">
        <v>1909.8</v>
      </c>
      <c r="S115">
        <v>1858.1</v>
      </c>
    </row>
    <row r="116" spans="1:34" x14ac:dyDescent="0.25">
      <c r="A116" t="str">
        <f>_xll.BFieldInfo($B$116)</f>
        <v>#N/A Requesting Data...</v>
      </c>
      <c r="B116" t="s">
        <v>107</v>
      </c>
      <c r="C116">
        <v>9437.1</v>
      </c>
      <c r="D116">
        <v>9945.2000000000007</v>
      </c>
      <c r="E116">
        <v>10139.1</v>
      </c>
      <c r="F116">
        <v>6382.2</v>
      </c>
      <c r="G116">
        <v>6317.5</v>
      </c>
      <c r="H116">
        <v>5795.8</v>
      </c>
      <c r="I116">
        <v>5145.3999999999996</v>
      </c>
      <c r="J116">
        <v>5099.2</v>
      </c>
      <c r="K116">
        <v>4844.6000000000004</v>
      </c>
      <c r="L116">
        <v>4923.8</v>
      </c>
      <c r="M116">
        <v>4671.3999999999996</v>
      </c>
      <c r="N116">
        <v>4817.8999999999996</v>
      </c>
      <c r="O116">
        <v>4583.3999999999996</v>
      </c>
      <c r="P116">
        <v>4735.8999999999996</v>
      </c>
      <c r="Q116">
        <v>4138.7</v>
      </c>
      <c r="R116">
        <v>4280.2</v>
      </c>
      <c r="S116">
        <v>3941.1</v>
      </c>
    </row>
    <row r="117" spans="1:34" x14ac:dyDescent="0.25">
      <c r="A117" t="str">
        <f>_xll.BFieldInfo($B$117)</f>
        <v>#N/A Requesting Data...</v>
      </c>
      <c r="B117" t="s">
        <v>108</v>
      </c>
      <c r="C117">
        <v>151.8766</v>
      </c>
      <c r="D117">
        <v>139.3553</v>
      </c>
      <c r="E117">
        <v>169.54570000000001</v>
      </c>
      <c r="F117">
        <v>181.0016</v>
      </c>
      <c r="G117">
        <v>227.29570000000001</v>
      </c>
      <c r="H117">
        <v>22.151199999999999</v>
      </c>
      <c r="I117">
        <v>23.509</v>
      </c>
      <c r="J117">
        <v>25.145</v>
      </c>
      <c r="K117">
        <v>27.2561</v>
      </c>
      <c r="L117">
        <v>38.485999999999997</v>
      </c>
      <c r="M117">
        <v>42.6374</v>
      </c>
      <c r="N117">
        <v>41.291499999999999</v>
      </c>
      <c r="O117">
        <v>44.115299999999998</v>
      </c>
      <c r="P117">
        <v>61.066400000000002</v>
      </c>
      <c r="Q117">
        <v>43.87</v>
      </c>
      <c r="R117">
        <v>60.315199999999997</v>
      </c>
      <c r="S117">
        <v>42.887900000000002</v>
      </c>
    </row>
    <row r="118" spans="1:34" x14ac:dyDescent="0.25">
      <c r="A118" t="str">
        <f>_xll.BFieldInfo($B$118)</f>
        <v>#N/A Requesting Data...</v>
      </c>
      <c r="B118" t="s">
        <v>109</v>
      </c>
      <c r="C118">
        <v>3614.6</v>
      </c>
      <c r="D118">
        <v>4376.8</v>
      </c>
      <c r="E118">
        <v>3732.4</v>
      </c>
      <c r="F118">
        <v>3615.3</v>
      </c>
      <c r="G118">
        <v>3470.1</v>
      </c>
      <c r="H118">
        <v>3253.4</v>
      </c>
      <c r="I118">
        <v>2994.9</v>
      </c>
      <c r="J118">
        <v>2941.5</v>
      </c>
      <c r="K118">
        <v>2806.2</v>
      </c>
      <c r="L118">
        <v>2864</v>
      </c>
      <c r="M118">
        <v>2625.2</v>
      </c>
      <c r="N118">
        <v>2914.4</v>
      </c>
      <c r="O118">
        <v>2656.9</v>
      </c>
      <c r="P118">
        <v>2739.7</v>
      </c>
      <c r="Q118">
        <v>2402.5</v>
      </c>
      <c r="R118">
        <v>2518.1999999999998</v>
      </c>
      <c r="S118">
        <v>2310.6999999999998</v>
      </c>
    </row>
    <row r="119" spans="1:34" x14ac:dyDescent="0.25">
      <c r="A119" t="str">
        <f>_xll.BFieldInfo($B$119)</f>
        <v>#N/A Requesting Data...</v>
      </c>
      <c r="B119" t="s">
        <v>110</v>
      </c>
      <c r="C119">
        <v>1.94</v>
      </c>
      <c r="D119">
        <v>2.9952999999999999</v>
      </c>
      <c r="E119">
        <v>2.31</v>
      </c>
      <c r="F119">
        <v>2.5941000000000001</v>
      </c>
      <c r="G119">
        <v>2.12</v>
      </c>
      <c r="H119">
        <v>2.3662999999999998</v>
      </c>
      <c r="I119">
        <v>1.859</v>
      </c>
      <c r="J119">
        <v>2.0983999999999998</v>
      </c>
      <c r="K119">
        <v>1.5984</v>
      </c>
      <c r="L119">
        <v>1.7475000000000001</v>
      </c>
      <c r="M119">
        <v>1.2755000000000001</v>
      </c>
      <c r="N119">
        <v>1.7290000000000001</v>
      </c>
      <c r="O119">
        <v>1.1565000000000001</v>
      </c>
      <c r="P119">
        <v>1.3388</v>
      </c>
      <c r="Q119">
        <v>0.91569999999999996</v>
      </c>
      <c r="R119">
        <v>1.0129999999999999</v>
      </c>
      <c r="S119">
        <v>0.81950000000000001</v>
      </c>
    </row>
    <row r="120" spans="1:34" x14ac:dyDescent="0.25">
      <c r="A120" t="str">
        <f>_xll.BFieldInfo($B$120)</f>
        <v>#N/A Requesting Data...</v>
      </c>
      <c r="B120" t="s">
        <v>111</v>
      </c>
      <c r="C120">
        <v>-326</v>
      </c>
      <c r="D120">
        <v>0</v>
      </c>
      <c r="E120">
        <v>-290.60000000000002</v>
      </c>
      <c r="F120">
        <v>0</v>
      </c>
      <c r="G120">
        <v>-281.8</v>
      </c>
      <c r="H120">
        <v>0</v>
      </c>
      <c r="I120">
        <v>-243.7</v>
      </c>
      <c r="J120">
        <v>0</v>
      </c>
      <c r="K120">
        <v>-198</v>
      </c>
      <c r="L120">
        <v>0</v>
      </c>
      <c r="M120">
        <v>-182.8</v>
      </c>
      <c r="N120">
        <v>0</v>
      </c>
      <c r="O120">
        <v>-144.6</v>
      </c>
      <c r="P120">
        <v>0</v>
      </c>
      <c r="Q120">
        <v>-129.19999999999999</v>
      </c>
      <c r="R120">
        <v>0</v>
      </c>
      <c r="S120">
        <v>-113.4</v>
      </c>
    </row>
    <row r="121" spans="1:34" x14ac:dyDescent="0.25">
      <c r="A121" t="str">
        <f>_xll.BFieldInfo($B$121)</f>
        <v>#N/A Requesting Data...</v>
      </c>
      <c r="B121" t="s">
        <v>112</v>
      </c>
      <c r="C121">
        <v>183.4</v>
      </c>
      <c r="D121">
        <v>190.4</v>
      </c>
      <c r="E121">
        <v>142.1</v>
      </c>
      <c r="F121">
        <v>103.8</v>
      </c>
      <c r="G121">
        <v>100.2</v>
      </c>
      <c r="H121">
        <v>86.1</v>
      </c>
      <c r="I121">
        <v>86.1</v>
      </c>
      <c r="J121">
        <v>84.4</v>
      </c>
      <c r="K121">
        <v>86</v>
      </c>
      <c r="L121">
        <v>82.4</v>
      </c>
      <c r="M121">
        <v>81.599999999999994</v>
      </c>
      <c r="N121">
        <v>83.8</v>
      </c>
      <c r="O121">
        <v>81.3</v>
      </c>
      <c r="P121">
        <v>79.2</v>
      </c>
      <c r="Q121">
        <v>73.2</v>
      </c>
      <c r="R121">
        <v>72.3</v>
      </c>
      <c r="S121">
        <v>67.8</v>
      </c>
    </row>
    <row r="122" spans="1:34" x14ac:dyDescent="0.25">
      <c r="A122" t="str">
        <f>_xll.BFieldInfo($B$122)</f>
        <v>#N/A Requesting Data...</v>
      </c>
      <c r="B122" t="s">
        <v>113</v>
      </c>
      <c r="C122">
        <v>275.10000000000002</v>
      </c>
      <c r="D122">
        <v>424.4</v>
      </c>
      <c r="E122">
        <v>327.5</v>
      </c>
      <c r="F122">
        <v>366.7</v>
      </c>
      <c r="G122">
        <v>316.2</v>
      </c>
      <c r="H122">
        <v>360.4</v>
      </c>
      <c r="I122">
        <v>283.10000000000002</v>
      </c>
      <c r="J122">
        <v>319.7</v>
      </c>
      <c r="K122">
        <v>243.4</v>
      </c>
      <c r="L122">
        <v>266.10000000000002</v>
      </c>
      <c r="M122">
        <v>194.2</v>
      </c>
      <c r="N122">
        <v>263.10000000000002</v>
      </c>
      <c r="O122">
        <v>175.9</v>
      </c>
      <c r="P122">
        <v>203.1</v>
      </c>
      <c r="Q122">
        <v>139.1</v>
      </c>
      <c r="R122">
        <v>153.1</v>
      </c>
      <c r="S122">
        <v>123.8</v>
      </c>
    </row>
    <row r="123" spans="1:34" x14ac:dyDescent="0.25">
      <c r="A123" t="str">
        <f>_xll.BFieldInfo($B$123)</f>
        <v>#N/A Requesting Data...</v>
      </c>
      <c r="B123" t="s">
        <v>114</v>
      </c>
      <c r="C123">
        <v>321.39999999999998</v>
      </c>
      <c r="D123">
        <v>950.3</v>
      </c>
      <c r="E123">
        <v>263.60000000000002</v>
      </c>
      <c r="F123">
        <v>584.4</v>
      </c>
      <c r="G123">
        <v>159.6</v>
      </c>
      <c r="H123">
        <v>526.6</v>
      </c>
      <c r="I123">
        <v>125.3</v>
      </c>
      <c r="J123">
        <v>562</v>
      </c>
      <c r="K123">
        <v>173.7</v>
      </c>
      <c r="L123">
        <v>487.4</v>
      </c>
      <c r="M123">
        <v>98.4</v>
      </c>
      <c r="N123">
        <v>467.5</v>
      </c>
      <c r="O123">
        <v>86.9</v>
      </c>
      <c r="P123">
        <v>494.3</v>
      </c>
      <c r="Q123">
        <v>79.7</v>
      </c>
      <c r="R123">
        <v>387.7</v>
      </c>
      <c r="S123">
        <v>39.6</v>
      </c>
    </row>
    <row r="125" spans="1:34" x14ac:dyDescent="0.25">
      <c r="A125" t="s">
        <v>11</v>
      </c>
      <c r="B125" t="s">
        <v>105</v>
      </c>
      <c r="C125" s="2">
        <f>_xll.BDH($A$125,$B$126:$B$134,$B$1,$B$2,"Dir=H","Per=M","Days=A","Dts=S","Sort=R","cols=32;rows=10")</f>
        <v>44010</v>
      </c>
      <c r="D125" s="2">
        <v>43917</v>
      </c>
      <c r="E125" s="2">
        <v>43826</v>
      </c>
      <c r="F125" s="2">
        <v>43735</v>
      </c>
      <c r="G125" s="2">
        <v>43644</v>
      </c>
      <c r="H125" s="2">
        <v>43553</v>
      </c>
      <c r="I125" s="2">
        <v>43462</v>
      </c>
      <c r="J125" s="2">
        <v>43371</v>
      </c>
      <c r="K125" s="2">
        <v>43280</v>
      </c>
      <c r="L125" s="2">
        <v>43189</v>
      </c>
      <c r="M125" s="2">
        <v>43098</v>
      </c>
      <c r="N125" s="2">
        <v>43007</v>
      </c>
      <c r="O125" s="2">
        <v>42916</v>
      </c>
      <c r="P125" s="2">
        <v>42825</v>
      </c>
      <c r="Q125" s="2">
        <v>42734</v>
      </c>
      <c r="R125" s="2">
        <v>42643</v>
      </c>
      <c r="S125" s="2">
        <v>42545</v>
      </c>
      <c r="T125" s="2">
        <v>42454</v>
      </c>
      <c r="U125" s="2">
        <v>42363</v>
      </c>
      <c r="V125" s="2">
        <v>42272</v>
      </c>
      <c r="W125" s="2">
        <v>42181</v>
      </c>
      <c r="X125" s="2">
        <v>42090</v>
      </c>
      <c r="Y125" s="2">
        <v>41999</v>
      </c>
      <c r="Z125" s="2">
        <v>41908</v>
      </c>
      <c r="AA125" s="2">
        <v>41817</v>
      </c>
      <c r="AB125" s="2">
        <v>41726</v>
      </c>
      <c r="AC125" s="2">
        <v>41635</v>
      </c>
      <c r="AD125" s="2">
        <v>41544</v>
      </c>
      <c r="AE125" s="2">
        <v>41453</v>
      </c>
      <c r="AF125" s="2">
        <v>41362</v>
      </c>
      <c r="AG125" s="2">
        <v>41271</v>
      </c>
      <c r="AH125" s="2">
        <v>41180</v>
      </c>
    </row>
    <row r="126" spans="1:34" x14ac:dyDescent="0.25">
      <c r="A126" t="str">
        <f>_xll.BFieldInfo($B$126)</f>
        <v>#N/A Requesting Data...</v>
      </c>
      <c r="B126" t="s">
        <v>106</v>
      </c>
      <c r="C126">
        <v>9144</v>
      </c>
      <c r="D126">
        <v>9171</v>
      </c>
      <c r="E126">
        <v>10557</v>
      </c>
      <c r="F126">
        <v>10570</v>
      </c>
      <c r="G126">
        <v>10622</v>
      </c>
      <c r="H126">
        <v>9994</v>
      </c>
      <c r="I126">
        <v>10236</v>
      </c>
      <c r="J126">
        <v>10831</v>
      </c>
      <c r="K126">
        <v>9492</v>
      </c>
      <c r="L126">
        <v>9480</v>
      </c>
      <c r="M126">
        <v>9631</v>
      </c>
      <c r="N126">
        <v>9751</v>
      </c>
      <c r="O126">
        <v>9141</v>
      </c>
      <c r="P126">
        <v>8753</v>
      </c>
      <c r="Q126">
        <v>8837</v>
      </c>
      <c r="R126">
        <v>8485</v>
      </c>
      <c r="S126">
        <v>8265</v>
      </c>
      <c r="T126">
        <v>7406</v>
      </c>
      <c r="U126">
        <v>8577</v>
      </c>
      <c r="V126">
        <v>9585</v>
      </c>
      <c r="W126">
        <v>9135</v>
      </c>
      <c r="X126">
        <v>8995</v>
      </c>
      <c r="Y126">
        <v>9170</v>
      </c>
      <c r="Z126">
        <v>9013</v>
      </c>
      <c r="AA126">
        <v>8848</v>
      </c>
      <c r="AB126">
        <v>8399</v>
      </c>
      <c r="AC126">
        <v>8622</v>
      </c>
      <c r="AD126">
        <v>8386</v>
      </c>
      <c r="AE126">
        <v>7888</v>
      </c>
      <c r="AF126">
        <v>7733</v>
      </c>
      <c r="AG126">
        <v>8134</v>
      </c>
      <c r="AH126">
        <v>7977</v>
      </c>
    </row>
    <row r="127" spans="1:34" x14ac:dyDescent="0.25">
      <c r="A127" t="str">
        <f>_xll.BFieldInfo($B$127)</f>
        <v>#N/A Requesting Data...</v>
      </c>
      <c r="B127" t="s">
        <v>107</v>
      </c>
      <c r="C127">
        <v>18840</v>
      </c>
      <c r="D127">
        <v>19367</v>
      </c>
      <c r="E127">
        <v>19976</v>
      </c>
      <c r="F127">
        <v>19694</v>
      </c>
      <c r="G127">
        <v>19748</v>
      </c>
      <c r="H127">
        <v>19262</v>
      </c>
      <c r="I127">
        <v>19188</v>
      </c>
      <c r="J127">
        <v>20386</v>
      </c>
      <c r="K127">
        <v>19013</v>
      </c>
      <c r="L127">
        <v>19247</v>
      </c>
      <c r="M127">
        <v>18811</v>
      </c>
      <c r="N127">
        <v>19403</v>
      </c>
      <c r="O127">
        <v>18520</v>
      </c>
      <c r="P127">
        <v>18056</v>
      </c>
      <c r="Q127">
        <v>17615</v>
      </c>
      <c r="R127">
        <v>17608</v>
      </c>
      <c r="S127">
        <v>17500</v>
      </c>
      <c r="T127">
        <v>17841</v>
      </c>
      <c r="U127">
        <v>19223</v>
      </c>
      <c r="V127">
        <v>20589</v>
      </c>
      <c r="W127">
        <v>20441</v>
      </c>
      <c r="X127">
        <v>20243</v>
      </c>
      <c r="Y127">
        <v>20153</v>
      </c>
      <c r="Z127">
        <v>20152</v>
      </c>
      <c r="AA127">
        <v>18871</v>
      </c>
      <c r="AB127">
        <v>18628</v>
      </c>
      <c r="AC127">
        <v>18443</v>
      </c>
      <c r="AD127">
        <v>18461</v>
      </c>
      <c r="AE127">
        <v>18090</v>
      </c>
      <c r="AF127">
        <v>18140</v>
      </c>
      <c r="AG127">
        <v>18136</v>
      </c>
      <c r="AH127">
        <v>19306</v>
      </c>
    </row>
    <row r="128" spans="1:34" x14ac:dyDescent="0.25">
      <c r="A128" t="str">
        <f>_xll.BFieldInfo($B$128)</f>
        <v>#N/A Requesting Data...</v>
      </c>
      <c r="B128" t="s">
        <v>108</v>
      </c>
      <c r="C128">
        <v>49.726599999999998</v>
      </c>
      <c r="D128">
        <v>52.567900000000002</v>
      </c>
      <c r="E128">
        <v>42.55</v>
      </c>
      <c r="F128">
        <v>37.511800000000001</v>
      </c>
      <c r="G128">
        <v>37.996600000000001</v>
      </c>
      <c r="H128">
        <v>39.843899999999998</v>
      </c>
      <c r="I128">
        <v>38.755400000000002</v>
      </c>
      <c r="J128">
        <v>36.930999999999997</v>
      </c>
      <c r="K128">
        <v>42.225000000000001</v>
      </c>
      <c r="L128">
        <v>42.299599999999998</v>
      </c>
      <c r="M128">
        <v>41.584499999999998</v>
      </c>
      <c r="N128">
        <v>44.549300000000002</v>
      </c>
      <c r="O128">
        <v>43.660400000000003</v>
      </c>
      <c r="P128">
        <v>45.150199999999998</v>
      </c>
      <c r="Q128">
        <v>45.581099999999999</v>
      </c>
      <c r="R128">
        <v>47.966999999999999</v>
      </c>
      <c r="S128">
        <v>48.8324</v>
      </c>
      <c r="T128">
        <v>52.444000000000003</v>
      </c>
      <c r="U128">
        <v>45.120699999999999</v>
      </c>
      <c r="V128">
        <v>40.521599999999999</v>
      </c>
      <c r="W128">
        <v>44.072200000000002</v>
      </c>
      <c r="X128">
        <v>45.869900000000001</v>
      </c>
      <c r="Y128">
        <v>46.052300000000002</v>
      </c>
      <c r="Z128">
        <v>42.8048</v>
      </c>
      <c r="AA128">
        <v>33.905999999999999</v>
      </c>
      <c r="AB128">
        <v>35.658999999999999</v>
      </c>
      <c r="AC128">
        <v>34.771500000000003</v>
      </c>
      <c r="AD128">
        <v>35.940899999999999</v>
      </c>
      <c r="AE128">
        <v>38.260599999999997</v>
      </c>
      <c r="AF128">
        <v>39.182699999999997</v>
      </c>
      <c r="AG128">
        <v>37.349400000000003</v>
      </c>
      <c r="AH128">
        <v>46.5212</v>
      </c>
    </row>
    <row r="129" spans="1:34" x14ac:dyDescent="0.25">
      <c r="A129" t="str">
        <f>_xll.BFieldInfo($B$129)</f>
        <v>#N/A Requesting Data...</v>
      </c>
      <c r="B129" t="s">
        <v>109</v>
      </c>
      <c r="C129">
        <v>2548</v>
      </c>
      <c r="D129">
        <v>3195</v>
      </c>
      <c r="E129">
        <v>3168</v>
      </c>
      <c r="F129">
        <v>3300</v>
      </c>
      <c r="G129">
        <v>3389</v>
      </c>
      <c r="H129">
        <v>3412</v>
      </c>
      <c r="I129">
        <v>3347</v>
      </c>
      <c r="J129">
        <v>3509</v>
      </c>
      <c r="K129">
        <v>3581</v>
      </c>
      <c r="L129">
        <v>3562</v>
      </c>
      <c r="M129">
        <v>3336</v>
      </c>
      <c r="N129">
        <v>3235</v>
      </c>
      <c r="O129">
        <v>3367</v>
      </c>
      <c r="P129">
        <v>3227</v>
      </c>
      <c r="Q129">
        <v>3063</v>
      </c>
      <c r="R129">
        <v>3332</v>
      </c>
      <c r="S129">
        <v>3121</v>
      </c>
      <c r="T129">
        <v>2952</v>
      </c>
      <c r="U129">
        <v>2833</v>
      </c>
      <c r="V129">
        <v>2984</v>
      </c>
      <c r="W129">
        <v>3118</v>
      </c>
      <c r="X129">
        <v>3082</v>
      </c>
      <c r="Y129">
        <v>3049</v>
      </c>
      <c r="Z129">
        <v>3072</v>
      </c>
      <c r="AA129">
        <v>3075</v>
      </c>
      <c r="AB129">
        <v>2964</v>
      </c>
      <c r="AC129">
        <v>3326</v>
      </c>
      <c r="AD129">
        <v>3432</v>
      </c>
      <c r="AE129">
        <v>3449</v>
      </c>
      <c r="AF129">
        <v>3265</v>
      </c>
      <c r="AG129">
        <v>3134</v>
      </c>
      <c r="AH129">
        <v>3364</v>
      </c>
    </row>
    <row r="130" spans="1:34" x14ac:dyDescent="0.25">
      <c r="A130" t="str">
        <f>_xll.BFieldInfo($B$130)</f>
        <v>#N/A Requesting Data...</v>
      </c>
      <c r="B130" t="s">
        <v>110</v>
      </c>
      <c r="C130">
        <v>-0.12</v>
      </c>
      <c r="D130">
        <v>-1.37</v>
      </c>
      <c r="E130">
        <v>0.08</v>
      </c>
      <c r="F130">
        <v>1.1100000000000001</v>
      </c>
      <c r="G130">
        <v>2.25</v>
      </c>
      <c r="H130">
        <v>1.3</v>
      </c>
      <c r="I130">
        <v>0.81</v>
      </c>
      <c r="J130">
        <v>4.79</v>
      </c>
      <c r="K130">
        <v>1.3</v>
      </c>
      <c r="L130">
        <v>1.4</v>
      </c>
      <c r="M130">
        <v>-0.11</v>
      </c>
      <c r="N130">
        <v>1.23</v>
      </c>
      <c r="O130">
        <v>1.23</v>
      </c>
      <c r="P130">
        <v>1.1400000000000001</v>
      </c>
      <c r="Q130">
        <v>1.1499999999999999</v>
      </c>
      <c r="R130">
        <v>1.23</v>
      </c>
      <c r="S130">
        <v>2.35</v>
      </c>
      <c r="T130">
        <v>1.04</v>
      </c>
      <c r="U130">
        <v>0.92</v>
      </c>
      <c r="V130">
        <v>2.6</v>
      </c>
      <c r="W130">
        <v>0.76</v>
      </c>
      <c r="X130">
        <v>1.47</v>
      </c>
      <c r="Y130">
        <v>1.1599999999999999</v>
      </c>
      <c r="Z130">
        <v>1.62</v>
      </c>
      <c r="AA130">
        <v>0.99</v>
      </c>
      <c r="AB130">
        <v>0.88</v>
      </c>
      <c r="AC130">
        <v>0.86</v>
      </c>
      <c r="AD130">
        <v>0.94</v>
      </c>
      <c r="AE130">
        <v>0.81</v>
      </c>
      <c r="AF130">
        <v>0.66</v>
      </c>
      <c r="AG130">
        <v>0.66</v>
      </c>
      <c r="AH130">
        <v>0.93</v>
      </c>
    </row>
    <row r="131" spans="1:34" x14ac:dyDescent="0.25">
      <c r="A131" t="str">
        <f>_xll.BFieldInfo($B$131)</f>
        <v>#N/A Requesting Data...</v>
      </c>
      <c r="B131" t="s">
        <v>111</v>
      </c>
      <c r="C131">
        <v>-159</v>
      </c>
      <c r="D131">
        <v>-153</v>
      </c>
      <c r="E131">
        <v>-154</v>
      </c>
      <c r="F131">
        <v>-154</v>
      </c>
      <c r="G131">
        <v>-155</v>
      </c>
      <c r="H131">
        <v>-149</v>
      </c>
      <c r="I131">
        <v>-150</v>
      </c>
      <c r="J131">
        <v>-153</v>
      </c>
      <c r="K131">
        <v>-154</v>
      </c>
      <c r="L131">
        <v>-140</v>
      </c>
      <c r="M131">
        <v>-141</v>
      </c>
      <c r="N131">
        <v>-141</v>
      </c>
      <c r="O131">
        <v>-142</v>
      </c>
      <c r="P131">
        <v>-131</v>
      </c>
      <c r="Q131">
        <v>-132</v>
      </c>
      <c r="R131">
        <v>-132</v>
      </c>
      <c r="S131">
        <v>-132</v>
      </c>
      <c r="T131">
        <v>-118</v>
      </c>
      <c r="U131">
        <v>-127</v>
      </c>
      <c r="V131">
        <v>-132</v>
      </c>
      <c r="W131">
        <v>-134</v>
      </c>
      <c r="X131">
        <v>-118</v>
      </c>
      <c r="Y131">
        <v>-118</v>
      </c>
      <c r="Z131">
        <v>-119</v>
      </c>
      <c r="AA131">
        <v>-119</v>
      </c>
      <c r="AB131">
        <v>-102</v>
      </c>
      <c r="AC131">
        <v>-103</v>
      </c>
      <c r="AD131">
        <v>-103</v>
      </c>
      <c r="AE131">
        <v>-104</v>
      </c>
      <c r="AF131">
        <v>-177</v>
      </c>
      <c r="AG131">
        <v>-89</v>
      </c>
      <c r="AH131">
        <v>-89</v>
      </c>
    </row>
    <row r="132" spans="1:34" x14ac:dyDescent="0.25">
      <c r="A132" t="str">
        <f>_xll.BFieldInfo($B$132)</f>
        <v>#N/A Requesting Data...</v>
      </c>
      <c r="B132" t="s">
        <v>112</v>
      </c>
      <c r="C132">
        <v>176</v>
      </c>
      <c r="D132">
        <v>180</v>
      </c>
      <c r="E132">
        <v>174</v>
      </c>
      <c r="F132">
        <v>175</v>
      </c>
      <c r="G132">
        <v>174</v>
      </c>
      <c r="H132">
        <v>173</v>
      </c>
      <c r="I132">
        <v>168</v>
      </c>
      <c r="J132">
        <v>171</v>
      </c>
      <c r="K132">
        <v>167</v>
      </c>
      <c r="L132">
        <v>179</v>
      </c>
      <c r="M132">
        <v>162</v>
      </c>
      <c r="N132">
        <v>160</v>
      </c>
      <c r="O132">
        <v>157</v>
      </c>
      <c r="P132">
        <v>152</v>
      </c>
      <c r="Q132">
        <v>160</v>
      </c>
      <c r="R132">
        <v>147</v>
      </c>
      <c r="S132">
        <v>148</v>
      </c>
      <c r="T132">
        <v>144</v>
      </c>
      <c r="U132">
        <v>146</v>
      </c>
      <c r="V132">
        <v>161</v>
      </c>
      <c r="W132">
        <v>148</v>
      </c>
      <c r="X132">
        <v>147</v>
      </c>
      <c r="Y132">
        <v>160</v>
      </c>
      <c r="Z132">
        <v>143</v>
      </c>
      <c r="AA132">
        <v>138</v>
      </c>
      <c r="AB132">
        <v>154</v>
      </c>
      <c r="AC132">
        <v>149</v>
      </c>
      <c r="AD132">
        <v>150</v>
      </c>
      <c r="AE132">
        <v>147</v>
      </c>
      <c r="AF132">
        <v>310</v>
      </c>
      <c r="AG132">
        <v>152</v>
      </c>
      <c r="AH132">
        <v>156</v>
      </c>
    </row>
    <row r="133" spans="1:34" x14ac:dyDescent="0.25">
      <c r="A133" t="str">
        <f>_xll.BFieldInfo($B$133)</f>
        <v>#N/A Requesting Data...</v>
      </c>
      <c r="B133" t="s">
        <v>113</v>
      </c>
      <c r="C133">
        <v>-41</v>
      </c>
      <c r="D133">
        <v>-456</v>
      </c>
      <c r="E133">
        <v>26</v>
      </c>
      <c r="F133">
        <v>372</v>
      </c>
      <c r="G133">
        <v>757</v>
      </c>
      <c r="H133">
        <v>439</v>
      </c>
      <c r="I133">
        <v>276</v>
      </c>
      <c r="J133">
        <v>1661</v>
      </c>
      <c r="K133">
        <v>454</v>
      </c>
      <c r="L133">
        <v>490</v>
      </c>
      <c r="M133">
        <v>-40</v>
      </c>
      <c r="N133">
        <v>434</v>
      </c>
      <c r="O133">
        <v>435</v>
      </c>
      <c r="P133">
        <v>405</v>
      </c>
      <c r="Q133">
        <v>409</v>
      </c>
      <c r="R133">
        <v>437</v>
      </c>
      <c r="S133">
        <v>839</v>
      </c>
      <c r="T133">
        <v>380</v>
      </c>
      <c r="U133">
        <v>353</v>
      </c>
      <c r="V133">
        <v>1040</v>
      </c>
      <c r="W133">
        <v>309</v>
      </c>
      <c r="X133">
        <v>599</v>
      </c>
      <c r="Y133">
        <v>472</v>
      </c>
      <c r="Z133">
        <v>663</v>
      </c>
      <c r="AA133">
        <v>403</v>
      </c>
      <c r="AB133">
        <v>362</v>
      </c>
      <c r="AC133">
        <v>353</v>
      </c>
      <c r="AD133">
        <v>387</v>
      </c>
      <c r="AE133">
        <v>335</v>
      </c>
      <c r="AF133">
        <v>277</v>
      </c>
      <c r="AG133">
        <v>277</v>
      </c>
      <c r="AH133">
        <v>396</v>
      </c>
    </row>
    <row r="134" spans="1:34" x14ac:dyDescent="0.25">
      <c r="A134" t="str">
        <f>_xll.BFieldInfo($B$134)</f>
        <v>#N/A Requesting Data...</v>
      </c>
      <c r="B134" t="s">
        <v>114</v>
      </c>
      <c r="C134">
        <v>380</v>
      </c>
      <c r="D134">
        <v>481</v>
      </c>
      <c r="E134">
        <v>411</v>
      </c>
      <c r="F134">
        <v>878</v>
      </c>
      <c r="G134">
        <v>691</v>
      </c>
      <c r="H134">
        <v>556</v>
      </c>
      <c r="I134">
        <v>297</v>
      </c>
      <c r="J134">
        <v>924</v>
      </c>
      <c r="K134">
        <v>800</v>
      </c>
      <c r="L134">
        <v>377</v>
      </c>
      <c r="M134">
        <v>350</v>
      </c>
      <c r="N134">
        <v>873</v>
      </c>
      <c r="O134">
        <v>523</v>
      </c>
      <c r="P134">
        <v>521</v>
      </c>
      <c r="Q134">
        <v>404</v>
      </c>
      <c r="R134">
        <v>684</v>
      </c>
      <c r="S134">
        <v>718</v>
      </c>
      <c r="T134">
        <v>155</v>
      </c>
      <c r="U134">
        <v>366</v>
      </c>
      <c r="V134">
        <v>624</v>
      </c>
      <c r="W134">
        <v>596</v>
      </c>
      <c r="X134">
        <v>398</v>
      </c>
      <c r="Y134">
        <v>295</v>
      </c>
      <c r="Z134">
        <v>749</v>
      </c>
      <c r="AA134">
        <v>500</v>
      </c>
      <c r="AB134">
        <v>449</v>
      </c>
      <c r="AC134">
        <v>385</v>
      </c>
      <c r="AD134">
        <v>593</v>
      </c>
      <c r="AE134">
        <v>616</v>
      </c>
      <c r="AF134">
        <v>837</v>
      </c>
      <c r="AG134">
        <v>392</v>
      </c>
      <c r="AH134">
        <v>713</v>
      </c>
    </row>
    <row r="136" spans="1:34" x14ac:dyDescent="0.25">
      <c r="A136" t="s">
        <v>12</v>
      </c>
      <c r="B136" t="s">
        <v>105</v>
      </c>
      <c r="C136" s="2">
        <f>_xll.BDH($A$136,$B$137:$B$145,$B$1,$B$2,"Dir=H","Per=M","Days=A","Dts=S","Sort=R","cols=17;rows=10")</f>
        <v>44012</v>
      </c>
      <c r="D136" s="2">
        <v>43830</v>
      </c>
      <c r="E136" s="2">
        <v>43646</v>
      </c>
      <c r="F136" s="2">
        <v>43465</v>
      </c>
      <c r="G136" s="2">
        <v>43281</v>
      </c>
      <c r="H136" s="2">
        <v>43100</v>
      </c>
      <c r="I136" s="2">
        <v>42916</v>
      </c>
      <c r="J136" s="2">
        <v>42735</v>
      </c>
      <c r="K136" s="2">
        <v>42551</v>
      </c>
      <c r="L136" s="2">
        <v>42369</v>
      </c>
      <c r="M136" s="2">
        <v>42185</v>
      </c>
      <c r="N136" s="2">
        <v>42004</v>
      </c>
      <c r="O136" s="2">
        <v>41820</v>
      </c>
      <c r="P136" s="2">
        <v>41639</v>
      </c>
      <c r="Q136" s="2">
        <v>41455</v>
      </c>
      <c r="R136" s="2">
        <v>41274</v>
      </c>
      <c r="S136" s="2">
        <v>41090</v>
      </c>
    </row>
    <row r="137" spans="1:34" x14ac:dyDescent="0.25">
      <c r="A137" t="str">
        <f>_xll.BFieldInfo($B$137)</f>
        <v>#N/A Requesting Data...</v>
      </c>
      <c r="B137" t="s">
        <v>106</v>
      </c>
      <c r="C137">
        <v>3597</v>
      </c>
      <c r="D137">
        <v>3883</v>
      </c>
      <c r="E137">
        <v>3657</v>
      </c>
      <c r="F137">
        <v>3743</v>
      </c>
      <c r="G137">
        <v>3277</v>
      </c>
      <c r="H137">
        <v>3268</v>
      </c>
      <c r="I137">
        <v>2726</v>
      </c>
      <c r="J137">
        <v>2847</v>
      </c>
      <c r="K137">
        <v>2341</v>
      </c>
      <c r="L137">
        <v>2357</v>
      </c>
      <c r="M137">
        <v>3230</v>
      </c>
      <c r="N137">
        <v>2971</v>
      </c>
      <c r="O137">
        <v>3106</v>
      </c>
      <c r="P137">
        <v>2525</v>
      </c>
      <c r="Q137">
        <v>3273</v>
      </c>
      <c r="R137">
        <v>2813</v>
      </c>
      <c r="S137">
        <v>3119</v>
      </c>
    </row>
    <row r="138" spans="1:34" x14ac:dyDescent="0.25">
      <c r="A138" t="str">
        <f>_xll.BFieldInfo($B$138)</f>
        <v>#N/A Requesting Data...</v>
      </c>
      <c r="B138" t="s">
        <v>107</v>
      </c>
      <c r="C138">
        <v>10417</v>
      </c>
      <c r="D138">
        <v>10598</v>
      </c>
      <c r="E138">
        <v>10275</v>
      </c>
      <c r="F138">
        <v>9976</v>
      </c>
      <c r="G138">
        <v>9721</v>
      </c>
      <c r="H138">
        <v>8626</v>
      </c>
      <c r="I138">
        <v>8116</v>
      </c>
      <c r="J138">
        <v>8303</v>
      </c>
      <c r="K138">
        <v>8386</v>
      </c>
      <c r="L138">
        <v>8259</v>
      </c>
      <c r="M138">
        <v>8435</v>
      </c>
      <c r="N138">
        <v>8925</v>
      </c>
      <c r="O138">
        <v>8115</v>
      </c>
      <c r="P138">
        <v>7797</v>
      </c>
      <c r="Q138">
        <v>8318</v>
      </c>
      <c r="R138">
        <v>7822</v>
      </c>
      <c r="S138">
        <v>7652</v>
      </c>
    </row>
    <row r="139" spans="1:34" x14ac:dyDescent="0.25">
      <c r="A139" t="str">
        <f>_xll.BFieldInfo($B$139)</f>
        <v>#N/A Requesting Data...</v>
      </c>
      <c r="B139" t="s">
        <v>108</v>
      </c>
      <c r="C139">
        <v>28.523800000000001</v>
      </c>
      <c r="D139">
        <v>27.375699999999998</v>
      </c>
      <c r="E139">
        <v>28.7941</v>
      </c>
      <c r="F139">
        <v>16.991700000000002</v>
      </c>
      <c r="G139">
        <v>21.269500000000001</v>
      </c>
      <c r="H139">
        <v>5.508</v>
      </c>
      <c r="I139">
        <v>10.8535</v>
      </c>
      <c r="J139">
        <v>10.8535</v>
      </c>
      <c r="K139">
        <v>38.735700000000001</v>
      </c>
      <c r="L139">
        <v>38.735700000000001</v>
      </c>
      <c r="M139">
        <v>31.9421</v>
      </c>
      <c r="N139">
        <v>31.9421</v>
      </c>
      <c r="O139">
        <v>39.8812</v>
      </c>
      <c r="P139">
        <v>39.8812</v>
      </c>
      <c r="Q139">
        <v>26.804099999999998</v>
      </c>
      <c r="R139">
        <v>26.804099999999998</v>
      </c>
      <c r="S139" t="s">
        <v>115</v>
      </c>
    </row>
    <row r="140" spans="1:34" x14ac:dyDescent="0.25">
      <c r="A140" t="str">
        <f>_xll.BFieldInfo($B$140)</f>
        <v>#N/A Requesting Data...</v>
      </c>
      <c r="B140" t="s">
        <v>109</v>
      </c>
      <c r="C140">
        <v>4959</v>
      </c>
      <c r="D140">
        <v>5840</v>
      </c>
      <c r="E140">
        <v>5431</v>
      </c>
      <c r="F140">
        <v>5624</v>
      </c>
      <c r="G140">
        <v>5255</v>
      </c>
      <c r="H140">
        <v>5410</v>
      </c>
      <c r="I140">
        <v>4769</v>
      </c>
      <c r="J140">
        <v>5038</v>
      </c>
      <c r="K140">
        <v>4645</v>
      </c>
      <c r="L140">
        <v>4899</v>
      </c>
      <c r="M140">
        <v>4492</v>
      </c>
      <c r="N140">
        <v>4907</v>
      </c>
      <c r="O140">
        <v>4339</v>
      </c>
      <c r="P140">
        <v>4563</v>
      </c>
      <c r="Q140">
        <v>4250</v>
      </c>
      <c r="R140">
        <v>4287</v>
      </c>
      <c r="S140">
        <v>3971</v>
      </c>
    </row>
    <row r="141" spans="1:34" x14ac:dyDescent="0.25">
      <c r="A141" t="str">
        <f>_xll.BFieldInfo($B$141)</f>
        <v>#N/A Requesting Data...</v>
      </c>
      <c r="B141" t="s">
        <v>110</v>
      </c>
      <c r="C141">
        <v>2.73</v>
      </c>
      <c r="D141">
        <v>4.2485999999999997</v>
      </c>
      <c r="E141">
        <v>3.79</v>
      </c>
      <c r="F141">
        <v>4.2526000000000002</v>
      </c>
      <c r="G141">
        <v>4.54</v>
      </c>
      <c r="H141">
        <v>4.0263</v>
      </c>
      <c r="I141">
        <v>3.67</v>
      </c>
      <c r="J141">
        <v>3.9112</v>
      </c>
      <c r="K141">
        <v>3.23</v>
      </c>
      <c r="L141">
        <v>3.3085</v>
      </c>
      <c r="M141">
        <v>2.99</v>
      </c>
      <c r="N141">
        <v>4.54</v>
      </c>
      <c r="O141">
        <v>3.2</v>
      </c>
      <c r="P141">
        <v>2.1</v>
      </c>
      <c r="Q141">
        <v>1.6600000000000001</v>
      </c>
      <c r="R141">
        <v>3.25</v>
      </c>
      <c r="S141">
        <v>2.7679999999999998</v>
      </c>
    </row>
    <row r="142" spans="1:34" x14ac:dyDescent="0.25">
      <c r="A142" t="str">
        <f>_xll.BFieldInfo($B$142)</f>
        <v>#N/A Requesting Data...</v>
      </c>
      <c r="B142" t="s">
        <v>111</v>
      </c>
      <c r="C142">
        <v>-430</v>
      </c>
      <c r="D142">
        <v>0</v>
      </c>
      <c r="E142">
        <v>-429</v>
      </c>
      <c r="F142">
        <v>0</v>
      </c>
      <c r="G142">
        <v>-471</v>
      </c>
      <c r="H142">
        <v>0</v>
      </c>
      <c r="I142">
        <v>-568</v>
      </c>
      <c r="J142">
        <v>0</v>
      </c>
      <c r="K142">
        <v>-324</v>
      </c>
      <c r="L142">
        <v>0</v>
      </c>
      <c r="M142">
        <v>-380</v>
      </c>
      <c r="N142">
        <v>0</v>
      </c>
      <c r="O142">
        <v>-257</v>
      </c>
      <c r="P142">
        <v>0</v>
      </c>
      <c r="Q142">
        <v>-261</v>
      </c>
      <c r="R142">
        <v>0</v>
      </c>
      <c r="S142">
        <v>-232</v>
      </c>
    </row>
    <row r="143" spans="1:34" x14ac:dyDescent="0.25">
      <c r="A143" t="str">
        <f>_xll.BFieldInfo($B$143)</f>
        <v>#N/A Requesting Data...</v>
      </c>
      <c r="B143" t="s">
        <v>112</v>
      </c>
      <c r="C143">
        <v>166</v>
      </c>
      <c r="D143">
        <v>163</v>
      </c>
      <c r="E143">
        <v>153</v>
      </c>
      <c r="F143">
        <v>91</v>
      </c>
      <c r="G143">
        <v>83</v>
      </c>
      <c r="H143">
        <v>79</v>
      </c>
      <c r="I143">
        <v>74</v>
      </c>
      <c r="J143">
        <v>73</v>
      </c>
      <c r="K143">
        <v>68</v>
      </c>
      <c r="L143">
        <v>70</v>
      </c>
      <c r="M143">
        <v>74</v>
      </c>
      <c r="N143">
        <v>97</v>
      </c>
      <c r="O143">
        <v>60</v>
      </c>
      <c r="P143">
        <v>61</v>
      </c>
      <c r="Q143">
        <v>59</v>
      </c>
      <c r="R143">
        <v>64</v>
      </c>
      <c r="S143">
        <v>55</v>
      </c>
    </row>
    <row r="144" spans="1:34" x14ac:dyDescent="0.25">
      <c r="A144" t="str">
        <f>_xll.BFieldInfo($B$144)</f>
        <v>#N/A Requesting Data...</v>
      </c>
      <c r="B144" t="s">
        <v>113</v>
      </c>
      <c r="C144">
        <v>293</v>
      </c>
      <c r="D144">
        <v>456</v>
      </c>
      <c r="E144">
        <v>407</v>
      </c>
      <c r="F144">
        <v>456</v>
      </c>
      <c r="G144">
        <v>487</v>
      </c>
      <c r="H144">
        <v>431</v>
      </c>
      <c r="I144">
        <v>393</v>
      </c>
      <c r="J144">
        <v>419</v>
      </c>
      <c r="K144">
        <v>345</v>
      </c>
      <c r="L144">
        <v>357</v>
      </c>
      <c r="M144">
        <v>332</v>
      </c>
      <c r="N144">
        <v>506</v>
      </c>
      <c r="O144">
        <v>356</v>
      </c>
      <c r="P144">
        <v>240</v>
      </c>
      <c r="Q144">
        <v>192</v>
      </c>
      <c r="R144">
        <v>376</v>
      </c>
      <c r="S144">
        <v>326</v>
      </c>
    </row>
    <row r="145" spans="1:35" x14ac:dyDescent="0.25">
      <c r="A145" t="str">
        <f>_xll.BFieldInfo($B$145)</f>
        <v>#N/A Requesting Data...</v>
      </c>
      <c r="B145" t="s">
        <v>114</v>
      </c>
      <c r="C145">
        <v>636</v>
      </c>
      <c r="D145">
        <v>837</v>
      </c>
      <c r="E145">
        <v>348</v>
      </c>
      <c r="F145">
        <v>571</v>
      </c>
      <c r="G145">
        <v>434</v>
      </c>
      <c r="H145">
        <v>369</v>
      </c>
      <c r="I145">
        <v>441</v>
      </c>
      <c r="J145">
        <v>502</v>
      </c>
      <c r="K145">
        <v>427</v>
      </c>
      <c r="L145">
        <v>604</v>
      </c>
      <c r="M145">
        <v>472</v>
      </c>
      <c r="N145">
        <v>501</v>
      </c>
      <c r="O145">
        <v>401</v>
      </c>
      <c r="P145">
        <v>330</v>
      </c>
      <c r="Q145">
        <v>478</v>
      </c>
      <c r="R145">
        <v>404</v>
      </c>
      <c r="S145">
        <v>378</v>
      </c>
    </row>
    <row r="147" spans="1:35" x14ac:dyDescent="0.25">
      <c r="A147" t="s">
        <v>13</v>
      </c>
      <c r="B147" t="s">
        <v>105</v>
      </c>
      <c r="C147" s="2">
        <f>_xll.BDH($A$147,$B$148:$B$156,$B$1,$B$2,"Dir=H","Per=M","Days=A","Dts=S","Sort=R","cols=17;rows=10")</f>
        <v>44012</v>
      </c>
      <c r="D147" s="2">
        <v>43830</v>
      </c>
      <c r="E147" s="2">
        <v>43646</v>
      </c>
      <c r="F147" s="2">
        <v>43465</v>
      </c>
      <c r="G147" s="2">
        <v>43281</v>
      </c>
      <c r="H147" s="2">
        <v>43100</v>
      </c>
      <c r="I147" s="2">
        <v>42916</v>
      </c>
      <c r="J147" s="2">
        <v>42735</v>
      </c>
      <c r="K147" s="2">
        <v>42551</v>
      </c>
      <c r="L147" s="2">
        <v>42369</v>
      </c>
      <c r="M147" s="2">
        <v>42185</v>
      </c>
      <c r="N147" s="2">
        <v>42004</v>
      </c>
      <c r="O147" s="2">
        <v>41820</v>
      </c>
      <c r="P147" s="2">
        <v>41639</v>
      </c>
      <c r="Q147" s="2">
        <v>41455</v>
      </c>
      <c r="R147" s="2">
        <v>41274</v>
      </c>
      <c r="S147" s="2">
        <v>41090</v>
      </c>
    </row>
    <row r="148" spans="1:35" x14ac:dyDescent="0.25">
      <c r="A148" t="str">
        <f>_xll.BFieldInfo($B$148)</f>
        <v>#N/A Requesting Data...</v>
      </c>
      <c r="B148" t="s">
        <v>106</v>
      </c>
      <c r="C148">
        <v>32913</v>
      </c>
      <c r="D148">
        <v>39236</v>
      </c>
      <c r="E148">
        <v>41546</v>
      </c>
      <c r="F148">
        <v>45383</v>
      </c>
      <c r="G148">
        <v>47476</v>
      </c>
      <c r="H148">
        <v>49455</v>
      </c>
      <c r="I148">
        <v>44141</v>
      </c>
      <c r="J148">
        <v>43781</v>
      </c>
      <c r="K148">
        <v>41039</v>
      </c>
      <c r="L148">
        <v>41343</v>
      </c>
      <c r="M148">
        <v>48348</v>
      </c>
      <c r="N148">
        <v>51480</v>
      </c>
      <c r="O148">
        <v>53156</v>
      </c>
      <c r="P148">
        <v>52681</v>
      </c>
      <c r="Q148">
        <v>53473</v>
      </c>
      <c r="R148">
        <v>34173</v>
      </c>
      <c r="S148">
        <v>34848</v>
      </c>
    </row>
    <row r="149" spans="1:35" x14ac:dyDescent="0.25">
      <c r="A149" t="str">
        <f>_xll.BFieldInfo($B$149)</f>
        <v>#N/A Requesting Data...</v>
      </c>
      <c r="B149" t="s">
        <v>107</v>
      </c>
      <c r="C149">
        <v>111952</v>
      </c>
      <c r="D149">
        <v>124076</v>
      </c>
      <c r="E149">
        <v>127183</v>
      </c>
      <c r="F149">
        <v>128672</v>
      </c>
      <c r="G149">
        <v>134464</v>
      </c>
      <c r="H149">
        <v>135593</v>
      </c>
      <c r="I149">
        <v>119098</v>
      </c>
      <c r="J149">
        <v>124600</v>
      </c>
      <c r="K149">
        <v>127854</v>
      </c>
      <c r="L149">
        <v>128485</v>
      </c>
      <c r="M149">
        <v>148074</v>
      </c>
      <c r="N149">
        <v>152205</v>
      </c>
      <c r="O149">
        <v>158839</v>
      </c>
      <c r="P149">
        <v>154862</v>
      </c>
      <c r="Q149">
        <v>155922</v>
      </c>
      <c r="R149">
        <v>105564</v>
      </c>
      <c r="S149">
        <v>93665</v>
      </c>
    </row>
    <row r="150" spans="1:35" x14ac:dyDescent="0.25">
      <c r="A150" t="str">
        <f>_xll.BFieldInfo($B$150)</f>
        <v>#N/A Requesting Data...</v>
      </c>
      <c r="B150" t="s">
        <v>108</v>
      </c>
      <c r="C150">
        <v>118.0506</v>
      </c>
      <c r="D150">
        <v>94.410700000000006</v>
      </c>
      <c r="E150">
        <v>86.253799999999998</v>
      </c>
      <c r="F150">
        <v>77.108199999999997</v>
      </c>
      <c r="G150">
        <v>69.552999999999997</v>
      </c>
      <c r="H150">
        <v>68.615899999999996</v>
      </c>
      <c r="I150">
        <v>68.892899999999997</v>
      </c>
      <c r="J150">
        <v>75.873099999999994</v>
      </c>
      <c r="K150">
        <v>93.201599999999999</v>
      </c>
      <c r="L150">
        <v>106.54519999999999</v>
      </c>
      <c r="M150">
        <v>104.4118</v>
      </c>
      <c r="N150">
        <v>102.3563</v>
      </c>
      <c r="O150">
        <v>108.53149999999999</v>
      </c>
      <c r="P150">
        <v>104.7304</v>
      </c>
      <c r="Q150">
        <v>98.739599999999996</v>
      </c>
      <c r="R150">
        <v>103.9593</v>
      </c>
      <c r="S150">
        <v>84.113900000000001</v>
      </c>
    </row>
    <row r="151" spans="1:35" x14ac:dyDescent="0.25">
      <c r="A151" t="str">
        <f>_xll.BFieldInfo($B$151)</f>
        <v>#N/A Requesting Data...</v>
      </c>
      <c r="B151" t="s">
        <v>109</v>
      </c>
      <c r="C151">
        <v>70961</v>
      </c>
      <c r="D151">
        <v>108013</v>
      </c>
      <c r="E151">
        <v>107429</v>
      </c>
      <c r="F151">
        <v>111200</v>
      </c>
      <c r="G151">
        <v>108554</v>
      </c>
      <c r="H151">
        <v>105189</v>
      </c>
      <c r="I151">
        <v>100287</v>
      </c>
      <c r="J151">
        <v>83523</v>
      </c>
      <c r="K151">
        <v>69425</v>
      </c>
      <c r="L151">
        <v>73494</v>
      </c>
      <c r="M151">
        <v>73857</v>
      </c>
      <c r="N151">
        <v>107009</v>
      </c>
      <c r="O151">
        <v>114064</v>
      </c>
      <c r="P151">
        <v>120659</v>
      </c>
      <c r="Q151">
        <v>112035</v>
      </c>
      <c r="R151">
        <v>106479</v>
      </c>
      <c r="S151">
        <v>107957</v>
      </c>
    </row>
    <row r="152" spans="1:35" x14ac:dyDescent="0.25">
      <c r="A152" t="str">
        <f>_xll.BFieldInfo($B$152)</f>
        <v>#N/A Requesting Data...</v>
      </c>
      <c r="B152" t="s">
        <v>110</v>
      </c>
      <c r="C152">
        <v>-0.2</v>
      </c>
      <c r="D152">
        <v>-4.6100000000000002E-2</v>
      </c>
      <c r="E152">
        <v>0.02</v>
      </c>
      <c r="F152">
        <v>4.5100000000000001E-2</v>
      </c>
      <c r="G152">
        <v>0.19</v>
      </c>
      <c r="H152">
        <v>0.23330000000000001</v>
      </c>
      <c r="I152">
        <v>0.17</v>
      </c>
      <c r="J152">
        <v>0.1229</v>
      </c>
      <c r="K152">
        <v>-0.03</v>
      </c>
      <c r="L152">
        <v>-0.313</v>
      </c>
      <c r="M152">
        <v>-0.05</v>
      </c>
      <c r="N152">
        <v>4.4999999999999998E-2</v>
      </c>
      <c r="O152">
        <v>0.13</v>
      </c>
      <c r="P152">
        <v>0.10199999999999999</v>
      </c>
      <c r="Q152">
        <v>-1.04</v>
      </c>
      <c r="R152">
        <v>-0.18149999999999999</v>
      </c>
      <c r="S152">
        <v>0.33</v>
      </c>
    </row>
    <row r="153" spans="1:35" x14ac:dyDescent="0.25">
      <c r="A153" t="str">
        <f>_xll.BFieldInfo($B$153)</f>
        <v>#N/A Requesting Data...</v>
      </c>
      <c r="B153" t="s">
        <v>111</v>
      </c>
      <c r="C153">
        <v>0</v>
      </c>
      <c r="D153">
        <v>-1342</v>
      </c>
      <c r="E153">
        <v>-1368</v>
      </c>
      <c r="F153">
        <v>-1409</v>
      </c>
      <c r="G153">
        <v>-1427</v>
      </c>
      <c r="H153">
        <v>-499</v>
      </c>
      <c r="I153">
        <v>-499</v>
      </c>
      <c r="J153">
        <v>0</v>
      </c>
      <c r="K153">
        <v>0</v>
      </c>
      <c r="L153">
        <v>-777</v>
      </c>
      <c r="M153">
        <v>-1551</v>
      </c>
      <c r="N153">
        <v>-787</v>
      </c>
      <c r="O153">
        <v>-1457</v>
      </c>
      <c r="P153">
        <v>-707</v>
      </c>
      <c r="Q153">
        <v>-1355</v>
      </c>
      <c r="R153">
        <v>-374</v>
      </c>
      <c r="S153">
        <v>-692</v>
      </c>
    </row>
    <row r="154" spans="1:35" x14ac:dyDescent="0.25">
      <c r="A154" t="str">
        <f>_xll.BFieldInfo($B$154)</f>
        <v>#N/A Requesting Data...</v>
      </c>
      <c r="B154" t="s">
        <v>112</v>
      </c>
      <c r="C154">
        <v>3136</v>
      </c>
      <c r="D154">
        <v>3934</v>
      </c>
      <c r="E154">
        <v>3226</v>
      </c>
      <c r="F154">
        <v>3409</v>
      </c>
      <c r="G154">
        <v>2916</v>
      </c>
      <c r="H154">
        <v>2853</v>
      </c>
      <c r="I154">
        <v>2545</v>
      </c>
      <c r="J154">
        <v>2824</v>
      </c>
      <c r="K154">
        <v>2808</v>
      </c>
      <c r="L154">
        <v>2975</v>
      </c>
      <c r="M154">
        <v>2860</v>
      </c>
      <c r="N154">
        <v>2881</v>
      </c>
      <c r="O154">
        <v>2567</v>
      </c>
      <c r="P154">
        <v>2566</v>
      </c>
      <c r="Q154">
        <v>1483</v>
      </c>
      <c r="R154">
        <v>782</v>
      </c>
      <c r="S154">
        <v>691</v>
      </c>
    </row>
    <row r="155" spans="1:35" x14ac:dyDescent="0.25">
      <c r="A155" t="str">
        <f>_xll.BFieldInfo($B$155)</f>
        <v>#N/A Requesting Data...</v>
      </c>
      <c r="B155" t="s">
        <v>113</v>
      </c>
      <c r="C155">
        <v>-2600</v>
      </c>
      <c r="D155">
        <v>-630</v>
      </c>
      <c r="E155">
        <v>226</v>
      </c>
      <c r="F155">
        <v>632</v>
      </c>
      <c r="G155">
        <v>2776</v>
      </c>
      <c r="H155">
        <v>3327</v>
      </c>
      <c r="I155">
        <v>2450</v>
      </c>
      <c r="J155">
        <v>1748</v>
      </c>
      <c r="K155">
        <v>-369</v>
      </c>
      <c r="L155">
        <v>-4288</v>
      </c>
      <c r="M155">
        <v>-676</v>
      </c>
      <c r="N155">
        <v>588</v>
      </c>
      <c r="O155">
        <v>1720</v>
      </c>
      <c r="P155">
        <v>1340</v>
      </c>
      <c r="Q155">
        <v>-9386</v>
      </c>
      <c r="R155">
        <v>-1271</v>
      </c>
      <c r="S155">
        <v>2275</v>
      </c>
    </row>
    <row r="156" spans="1:35" x14ac:dyDescent="0.25">
      <c r="A156" t="str">
        <f>_xll.BFieldInfo($B$156)</f>
        <v>#N/A Requesting Data...</v>
      </c>
      <c r="B156" t="s">
        <v>114</v>
      </c>
      <c r="C156">
        <v>-166</v>
      </c>
      <c r="D156">
        <v>4843</v>
      </c>
      <c r="E156">
        <v>4828</v>
      </c>
      <c r="F156">
        <v>7565</v>
      </c>
      <c r="G156">
        <v>5133</v>
      </c>
      <c r="H156">
        <v>994</v>
      </c>
      <c r="I156">
        <v>4904</v>
      </c>
      <c r="J156">
        <v>1391</v>
      </c>
      <c r="K156">
        <v>3500</v>
      </c>
      <c r="L156">
        <v>5893</v>
      </c>
      <c r="M156">
        <v>7753</v>
      </c>
      <c r="N156">
        <v>4187</v>
      </c>
      <c r="O156">
        <v>5078</v>
      </c>
      <c r="P156">
        <v>3099</v>
      </c>
      <c r="Q156">
        <v>6636</v>
      </c>
      <c r="R156">
        <v>2202</v>
      </c>
      <c r="S156">
        <v>2640</v>
      </c>
    </row>
    <row r="158" spans="1:35" x14ac:dyDescent="0.25">
      <c r="A158" t="s">
        <v>14</v>
      </c>
      <c r="B158" t="s">
        <v>105</v>
      </c>
      <c r="C158" s="2">
        <f>_xll.BDH($A$158,$B$159:$B$167,$B$1,$B$2,"Dir=H","Per=M","Days=A","Dts=S","Sort=R","cols=33;rows=10")</f>
        <v>44012</v>
      </c>
      <c r="D158" s="2">
        <v>43921</v>
      </c>
      <c r="E158" s="2">
        <v>43830</v>
      </c>
      <c r="F158" s="2">
        <v>43738</v>
      </c>
      <c r="G158" s="2">
        <v>43646</v>
      </c>
      <c r="H158" s="2">
        <v>43555</v>
      </c>
      <c r="I158" s="2">
        <v>43465</v>
      </c>
      <c r="J158" s="2">
        <v>43373</v>
      </c>
      <c r="K158" s="2">
        <v>43281</v>
      </c>
      <c r="L158" s="2">
        <v>43190</v>
      </c>
      <c r="M158" s="2">
        <v>43100</v>
      </c>
      <c r="N158" s="2">
        <v>43008</v>
      </c>
      <c r="O158" s="2">
        <v>42916</v>
      </c>
      <c r="P158" s="2">
        <v>42825</v>
      </c>
      <c r="Q158" s="2">
        <v>42735</v>
      </c>
      <c r="R158" s="2">
        <v>42643</v>
      </c>
      <c r="S158" s="2">
        <v>42551</v>
      </c>
      <c r="T158" s="2">
        <v>42460</v>
      </c>
      <c r="U158" s="2">
        <v>42369</v>
      </c>
      <c r="V158" s="2">
        <v>42277</v>
      </c>
      <c r="W158" s="2">
        <v>42185</v>
      </c>
      <c r="X158" s="2">
        <v>42094</v>
      </c>
      <c r="Y158" s="2">
        <v>42004</v>
      </c>
      <c r="Z158" s="2">
        <v>41912</v>
      </c>
      <c r="AA158" s="2">
        <v>41820</v>
      </c>
      <c r="AB158" s="2">
        <v>41729</v>
      </c>
      <c r="AC158" s="2">
        <v>41639</v>
      </c>
      <c r="AD158" s="2">
        <v>41547</v>
      </c>
      <c r="AE158" s="2">
        <v>41455</v>
      </c>
      <c r="AF158" s="2">
        <v>41364</v>
      </c>
      <c r="AG158" s="2">
        <v>41274</v>
      </c>
      <c r="AH158" s="2">
        <v>41182</v>
      </c>
      <c r="AI158" s="2">
        <v>41090</v>
      </c>
    </row>
    <row r="159" spans="1:35" x14ac:dyDescent="0.25">
      <c r="A159" t="str">
        <f>_xll.BFieldInfo($B$159)</f>
        <v>#N/A Requesting Data...</v>
      </c>
      <c r="B159" t="s">
        <v>106</v>
      </c>
      <c r="C159">
        <v>8238</v>
      </c>
      <c r="D159">
        <v>9056</v>
      </c>
      <c r="E159">
        <v>8875</v>
      </c>
      <c r="F159">
        <v>7989</v>
      </c>
      <c r="G159">
        <v>7890</v>
      </c>
      <c r="H159">
        <v>8390</v>
      </c>
      <c r="I159">
        <v>8208</v>
      </c>
      <c r="J159">
        <v>8314</v>
      </c>
      <c r="K159">
        <v>7685</v>
      </c>
      <c r="L159">
        <v>8399</v>
      </c>
      <c r="M159">
        <v>7645</v>
      </c>
      <c r="N159">
        <v>7148</v>
      </c>
      <c r="O159">
        <v>6531</v>
      </c>
      <c r="P159">
        <v>6897</v>
      </c>
      <c r="Q159">
        <v>6522</v>
      </c>
      <c r="R159">
        <v>4553</v>
      </c>
      <c r="S159">
        <v>4263</v>
      </c>
      <c r="T159">
        <v>4928</v>
      </c>
      <c r="U159">
        <v>5242</v>
      </c>
      <c r="V159">
        <v>4963</v>
      </c>
      <c r="W159">
        <v>4917</v>
      </c>
      <c r="X159">
        <v>5198</v>
      </c>
      <c r="Y159">
        <v>5486</v>
      </c>
      <c r="Z159">
        <v>5306</v>
      </c>
      <c r="AA159">
        <v>5296</v>
      </c>
      <c r="AB159">
        <v>6115</v>
      </c>
      <c r="AC159">
        <v>6002</v>
      </c>
      <c r="AD159">
        <v>5204</v>
      </c>
      <c r="AE159">
        <v>4685</v>
      </c>
      <c r="AF159">
        <v>5191</v>
      </c>
      <c r="AG159">
        <v>4717</v>
      </c>
      <c r="AH159">
        <v>4258</v>
      </c>
      <c r="AI159">
        <v>3957</v>
      </c>
    </row>
    <row r="160" spans="1:35" x14ac:dyDescent="0.25">
      <c r="A160" t="str">
        <f>_xll.BFieldInfo($B$160)</f>
        <v>#N/A Requesting Data...</v>
      </c>
      <c r="B160" t="s">
        <v>107</v>
      </c>
      <c r="C160">
        <v>24004</v>
      </c>
      <c r="D160">
        <v>25429</v>
      </c>
      <c r="E160">
        <v>24247</v>
      </c>
      <c r="F160">
        <v>23972</v>
      </c>
      <c r="G160">
        <v>24196</v>
      </c>
      <c r="H160">
        <v>24107</v>
      </c>
      <c r="I160">
        <v>22586</v>
      </c>
      <c r="J160">
        <v>22109</v>
      </c>
      <c r="K160">
        <v>22402</v>
      </c>
      <c r="L160">
        <v>22846</v>
      </c>
      <c r="M160">
        <v>22058</v>
      </c>
      <c r="N160">
        <v>21639</v>
      </c>
      <c r="O160">
        <v>21569</v>
      </c>
      <c r="P160">
        <v>21668</v>
      </c>
      <c r="Q160">
        <v>21454</v>
      </c>
      <c r="R160">
        <v>21371</v>
      </c>
      <c r="S160">
        <v>21448</v>
      </c>
      <c r="T160">
        <v>21537</v>
      </c>
      <c r="U160">
        <v>21149</v>
      </c>
      <c r="V160">
        <v>20996</v>
      </c>
      <c r="W160">
        <v>20658</v>
      </c>
      <c r="X160">
        <v>20709</v>
      </c>
      <c r="Y160">
        <v>20961</v>
      </c>
      <c r="Z160">
        <v>20867</v>
      </c>
      <c r="AA160">
        <v>20292</v>
      </c>
      <c r="AB160">
        <v>20884</v>
      </c>
      <c r="AC160">
        <v>20496</v>
      </c>
      <c r="AD160">
        <v>20322</v>
      </c>
      <c r="AE160">
        <v>19746</v>
      </c>
      <c r="AF160">
        <v>20473</v>
      </c>
      <c r="AG160">
        <v>19796</v>
      </c>
      <c r="AH160">
        <v>19830</v>
      </c>
      <c r="AI160">
        <v>19761</v>
      </c>
    </row>
    <row r="161" spans="1:35" x14ac:dyDescent="0.25">
      <c r="A161" t="str">
        <f>_xll.BFieldInfo($B$161)</f>
        <v>#N/A Requesting Data...</v>
      </c>
      <c r="B161" t="s">
        <v>108</v>
      </c>
      <c r="C161">
        <v>118.24469999999999</v>
      </c>
      <c r="D161">
        <v>114.6422</v>
      </c>
      <c r="E161">
        <v>106.1746</v>
      </c>
      <c r="F161">
        <v>120.8412</v>
      </c>
      <c r="G161">
        <v>130.78579999999999</v>
      </c>
      <c r="H161">
        <v>110.2741</v>
      </c>
      <c r="I161">
        <v>98.793899999999994</v>
      </c>
      <c r="J161">
        <v>99.843599999999995</v>
      </c>
      <c r="K161">
        <v>116.1874</v>
      </c>
      <c r="L161">
        <v>100.3929</v>
      </c>
      <c r="M161">
        <v>106.97190000000001</v>
      </c>
      <c r="N161">
        <v>117.7812</v>
      </c>
      <c r="O161">
        <v>138.70769999999999</v>
      </c>
      <c r="P161">
        <v>120.67570000000001</v>
      </c>
      <c r="Q161">
        <v>129.30080000000001</v>
      </c>
      <c r="R161">
        <v>193.23519999999999</v>
      </c>
      <c r="S161">
        <v>222.14400000000001</v>
      </c>
      <c r="T161">
        <v>174.9391</v>
      </c>
      <c r="U161">
        <v>162.76230000000001</v>
      </c>
      <c r="V161">
        <v>174.63229999999999</v>
      </c>
      <c r="W161">
        <v>185.78399999999999</v>
      </c>
      <c r="X161">
        <v>159.09970000000001</v>
      </c>
      <c r="Y161">
        <v>155.04920000000001</v>
      </c>
      <c r="Z161">
        <v>166.83</v>
      </c>
      <c r="AA161">
        <v>169.35419999999999</v>
      </c>
      <c r="AB161">
        <v>145.00409999999999</v>
      </c>
      <c r="AC161">
        <v>144.88499999999999</v>
      </c>
      <c r="AD161">
        <v>175.76859999999999</v>
      </c>
      <c r="AE161">
        <v>190.94980000000001</v>
      </c>
      <c r="AF161">
        <v>169.38929999999999</v>
      </c>
      <c r="AG161">
        <v>181.19569999999999</v>
      </c>
      <c r="AH161">
        <v>210.77969999999999</v>
      </c>
      <c r="AI161">
        <v>231.91810000000001</v>
      </c>
    </row>
    <row r="162" spans="1:35" x14ac:dyDescent="0.25">
      <c r="A162" t="str">
        <f>_xll.BFieldInfo($B$162)</f>
        <v>#N/A Requesting Data...</v>
      </c>
      <c r="B162" t="s">
        <v>109</v>
      </c>
      <c r="C162">
        <v>2706</v>
      </c>
      <c r="D162">
        <v>2737</v>
      </c>
      <c r="E162">
        <v>2997</v>
      </c>
      <c r="F162">
        <v>2793</v>
      </c>
      <c r="G162">
        <v>2803</v>
      </c>
      <c r="H162">
        <v>2860</v>
      </c>
      <c r="I162">
        <v>3025</v>
      </c>
      <c r="J162">
        <v>2884</v>
      </c>
      <c r="K162">
        <v>2920</v>
      </c>
      <c r="L162">
        <v>2885</v>
      </c>
      <c r="M162">
        <v>3058</v>
      </c>
      <c r="N162">
        <v>2914</v>
      </c>
      <c r="O162">
        <v>2859</v>
      </c>
      <c r="P162">
        <v>2831</v>
      </c>
      <c r="Q162">
        <v>3000</v>
      </c>
      <c r="R162">
        <v>2874</v>
      </c>
      <c r="S162">
        <v>2884</v>
      </c>
      <c r="T162">
        <v>2885</v>
      </c>
      <c r="U162">
        <v>3027</v>
      </c>
      <c r="V162">
        <v>2893</v>
      </c>
      <c r="W162">
        <v>2865</v>
      </c>
      <c r="X162">
        <v>2893</v>
      </c>
      <c r="Y162">
        <v>3074</v>
      </c>
      <c r="Z162">
        <v>2929</v>
      </c>
      <c r="AA162">
        <v>2879</v>
      </c>
      <c r="AB162">
        <v>2821</v>
      </c>
      <c r="AC162">
        <v>2971</v>
      </c>
      <c r="AD162">
        <v>2867</v>
      </c>
      <c r="AE162">
        <v>2862</v>
      </c>
      <c r="AF162">
        <v>2734</v>
      </c>
      <c r="AG162">
        <v>2957</v>
      </c>
      <c r="AH162">
        <v>2806</v>
      </c>
      <c r="AI162">
        <v>2819</v>
      </c>
    </row>
    <row r="163" spans="1:35" x14ac:dyDescent="0.25">
      <c r="A163" t="str">
        <f>_xll.BFieldInfo($B$163)</f>
        <v>#N/A Requesting Data...</v>
      </c>
      <c r="B163" t="s">
        <v>110</v>
      </c>
      <c r="C163">
        <v>6.62</v>
      </c>
      <c r="D163">
        <v>7.63</v>
      </c>
      <c r="E163">
        <v>9.4400999999999993</v>
      </c>
      <c r="F163">
        <v>7.74</v>
      </c>
      <c r="G163">
        <v>7.66</v>
      </c>
      <c r="H163">
        <v>7.43</v>
      </c>
      <c r="I163">
        <v>5.9847000000000001</v>
      </c>
      <c r="J163">
        <v>8.24</v>
      </c>
      <c r="K163">
        <v>7.9</v>
      </c>
      <c r="L163">
        <v>7.36</v>
      </c>
      <c r="M163">
        <v>5.7922000000000002</v>
      </c>
      <c r="N163">
        <v>8.3000000000000007</v>
      </c>
      <c r="O163">
        <v>9.02</v>
      </c>
      <c r="P163">
        <v>7.2</v>
      </c>
      <c r="Q163">
        <v>7.8190999999999997</v>
      </c>
      <c r="R163">
        <v>7.92</v>
      </c>
      <c r="S163">
        <v>8.19</v>
      </c>
      <c r="T163">
        <v>7.05</v>
      </c>
      <c r="U163">
        <v>5.8493000000000004</v>
      </c>
      <c r="V163">
        <v>5.29</v>
      </c>
      <c r="W163">
        <v>8.36</v>
      </c>
      <c r="X163">
        <v>6.78</v>
      </c>
      <c r="Y163">
        <v>6.8529999999999998</v>
      </c>
      <c r="Z163">
        <v>10.42</v>
      </c>
      <c r="AA163">
        <v>8.3000000000000007</v>
      </c>
      <c r="AB163">
        <v>7.12</v>
      </c>
      <c r="AC163">
        <v>8.11</v>
      </c>
      <c r="AD163">
        <v>8.69</v>
      </c>
      <c r="AE163">
        <v>8.24</v>
      </c>
      <c r="AF163">
        <v>7.49</v>
      </c>
      <c r="AG163">
        <v>8.8800000000000008</v>
      </c>
      <c r="AH163">
        <v>8.65</v>
      </c>
      <c r="AI163">
        <v>8.84</v>
      </c>
    </row>
    <row r="164" spans="1:35" x14ac:dyDescent="0.25">
      <c r="A164" t="str">
        <f>_xll.BFieldInfo($B$164)</f>
        <v>#N/A Requesting Data...</v>
      </c>
      <c r="B164" t="s">
        <v>111</v>
      </c>
      <c r="C164">
        <v>-1140</v>
      </c>
      <c r="D164">
        <v>0</v>
      </c>
      <c r="E164">
        <v>0</v>
      </c>
      <c r="F164">
        <v>0</v>
      </c>
      <c r="G164">
        <v>-1140</v>
      </c>
      <c r="H164">
        <v>0</v>
      </c>
      <c r="I164">
        <v>0</v>
      </c>
      <c r="J164">
        <v>0</v>
      </c>
      <c r="K164">
        <v>-1140</v>
      </c>
      <c r="L164">
        <v>0</v>
      </c>
      <c r="M164">
        <v>0</v>
      </c>
      <c r="N164">
        <v>0</v>
      </c>
      <c r="O164">
        <v>-1140</v>
      </c>
      <c r="P164">
        <v>0</v>
      </c>
      <c r="Q164">
        <v>0</v>
      </c>
      <c r="R164">
        <v>0</v>
      </c>
      <c r="S164">
        <v>-1140</v>
      </c>
      <c r="T164">
        <v>0</v>
      </c>
      <c r="U164">
        <v>0</v>
      </c>
      <c r="V164">
        <v>0</v>
      </c>
      <c r="W164">
        <v>-1140</v>
      </c>
      <c r="X164">
        <v>0</v>
      </c>
      <c r="Y164">
        <v>0</v>
      </c>
      <c r="Z164">
        <v>0</v>
      </c>
      <c r="AA164">
        <v>-1140</v>
      </c>
      <c r="AB164">
        <v>0</v>
      </c>
      <c r="AC164">
        <v>0</v>
      </c>
      <c r="AD164">
        <v>0</v>
      </c>
      <c r="AE164">
        <v>-1140</v>
      </c>
      <c r="AF164">
        <v>0</v>
      </c>
      <c r="AG164">
        <v>0</v>
      </c>
      <c r="AH164">
        <v>0</v>
      </c>
      <c r="AI164">
        <v>-1140</v>
      </c>
    </row>
    <row r="165" spans="1:35" x14ac:dyDescent="0.25">
      <c r="A165" t="str">
        <f>_xll.BFieldInfo($B$165)</f>
        <v>#N/A Requesting Data...</v>
      </c>
      <c r="B165" t="s">
        <v>112</v>
      </c>
      <c r="C165">
        <v>618</v>
      </c>
      <c r="D165">
        <v>607</v>
      </c>
      <c r="E165">
        <v>617</v>
      </c>
      <c r="F165">
        <v>598</v>
      </c>
      <c r="G165">
        <v>619</v>
      </c>
      <c r="H165">
        <v>614</v>
      </c>
      <c r="I165">
        <v>534</v>
      </c>
      <c r="J165">
        <v>530</v>
      </c>
      <c r="K165">
        <v>540</v>
      </c>
      <c r="L165">
        <v>540</v>
      </c>
      <c r="M165">
        <v>576</v>
      </c>
      <c r="N165">
        <v>531</v>
      </c>
      <c r="O165">
        <v>534</v>
      </c>
      <c r="P165">
        <v>523</v>
      </c>
      <c r="Q165">
        <v>529</v>
      </c>
      <c r="R165">
        <v>524</v>
      </c>
      <c r="S165">
        <v>546</v>
      </c>
      <c r="T165">
        <v>546</v>
      </c>
      <c r="U165">
        <v>541</v>
      </c>
      <c r="V165">
        <v>517</v>
      </c>
      <c r="W165">
        <v>521</v>
      </c>
      <c r="X165">
        <v>507</v>
      </c>
      <c r="Y165">
        <v>558</v>
      </c>
      <c r="Z165">
        <v>511</v>
      </c>
      <c r="AA165">
        <v>512</v>
      </c>
      <c r="AB165">
        <v>510</v>
      </c>
      <c r="AC165">
        <v>543</v>
      </c>
      <c r="AD165">
        <v>509</v>
      </c>
      <c r="AE165">
        <v>501</v>
      </c>
      <c r="AF165">
        <v>491</v>
      </c>
      <c r="AG165">
        <v>496</v>
      </c>
      <c r="AH165">
        <v>491</v>
      </c>
      <c r="AI165">
        <v>482</v>
      </c>
    </row>
    <row r="166" spans="1:35" x14ac:dyDescent="0.25">
      <c r="A166" t="str">
        <f>_xll.BFieldInfo($B$166)</f>
        <v>#N/A Requesting Data...</v>
      </c>
      <c r="B166" t="s">
        <v>113</v>
      </c>
      <c r="C166">
        <v>343</v>
      </c>
      <c r="D166">
        <v>395</v>
      </c>
      <c r="E166">
        <v>489</v>
      </c>
      <c r="F166">
        <v>401</v>
      </c>
      <c r="G166">
        <v>397</v>
      </c>
      <c r="H166">
        <v>385</v>
      </c>
      <c r="I166">
        <v>310</v>
      </c>
      <c r="J166">
        <v>427</v>
      </c>
      <c r="K166">
        <v>409</v>
      </c>
      <c r="L166">
        <v>381</v>
      </c>
      <c r="M166">
        <v>300</v>
      </c>
      <c r="N166">
        <v>430</v>
      </c>
      <c r="O166">
        <v>467</v>
      </c>
      <c r="P166">
        <v>373</v>
      </c>
      <c r="Q166">
        <v>405</v>
      </c>
      <c r="R166">
        <v>410</v>
      </c>
      <c r="S166">
        <v>424</v>
      </c>
      <c r="T166">
        <v>365</v>
      </c>
      <c r="U166">
        <v>303</v>
      </c>
      <c r="V166">
        <v>274</v>
      </c>
      <c r="W166">
        <v>433</v>
      </c>
      <c r="X166">
        <v>351</v>
      </c>
      <c r="Y166">
        <v>355</v>
      </c>
      <c r="Z166">
        <v>540</v>
      </c>
      <c r="AA166">
        <v>430</v>
      </c>
      <c r="AB166">
        <v>369</v>
      </c>
      <c r="AC166">
        <v>420</v>
      </c>
      <c r="AD166">
        <v>450</v>
      </c>
      <c r="AE166">
        <v>427</v>
      </c>
      <c r="AF166">
        <v>388</v>
      </c>
      <c r="AG166">
        <v>460</v>
      </c>
      <c r="AH166">
        <v>448</v>
      </c>
      <c r="AI166">
        <v>458</v>
      </c>
    </row>
    <row r="167" spans="1:35" x14ac:dyDescent="0.25">
      <c r="A167" t="str">
        <f>_xll.BFieldInfo($B$167)</f>
        <v>#N/A Requesting Data...</v>
      </c>
      <c r="B167" t="s">
        <v>114</v>
      </c>
      <c r="C167">
        <v>786</v>
      </c>
      <c r="D167">
        <v>771</v>
      </c>
      <c r="E167">
        <v>1049</v>
      </c>
      <c r="F167">
        <v>1123</v>
      </c>
      <c r="G167">
        <v>974</v>
      </c>
      <c r="H167">
        <v>834</v>
      </c>
      <c r="I167">
        <v>2388</v>
      </c>
      <c r="J167">
        <v>-240</v>
      </c>
      <c r="K167">
        <v>885</v>
      </c>
      <c r="L167">
        <v>687</v>
      </c>
      <c r="M167">
        <v>2611</v>
      </c>
      <c r="N167">
        <v>-224</v>
      </c>
      <c r="O167">
        <v>1060</v>
      </c>
      <c r="P167">
        <v>795</v>
      </c>
      <c r="Q167">
        <v>976</v>
      </c>
      <c r="R167">
        <v>1032</v>
      </c>
      <c r="S167">
        <v>1052</v>
      </c>
      <c r="T167">
        <v>662</v>
      </c>
      <c r="U167">
        <v>818</v>
      </c>
      <c r="V167">
        <v>1274</v>
      </c>
      <c r="W167">
        <v>833</v>
      </c>
      <c r="X167">
        <v>777</v>
      </c>
      <c r="Y167">
        <v>714</v>
      </c>
      <c r="Z167">
        <v>1182</v>
      </c>
      <c r="AA167">
        <v>941</v>
      </c>
      <c r="AB167">
        <v>728</v>
      </c>
      <c r="AC167">
        <v>1078</v>
      </c>
      <c r="AD167">
        <v>1050</v>
      </c>
      <c r="AE167">
        <v>1133</v>
      </c>
      <c r="AF167">
        <v>670</v>
      </c>
      <c r="AG167">
        <v>1091</v>
      </c>
      <c r="AH167">
        <v>1059</v>
      </c>
      <c r="AI167">
        <v>959</v>
      </c>
    </row>
    <row r="169" spans="1:35" x14ac:dyDescent="0.25">
      <c r="A169" t="s">
        <v>15</v>
      </c>
      <c r="B169" t="s">
        <v>105</v>
      </c>
      <c r="C169" s="2">
        <f>_xll.BDH($A$169,$B$170:$B$178,$B$1,$B$2,"Dir=H","Per=M","Days=A","Dts=S","Sort=R","cols=17;rows=10")</f>
        <v>44012</v>
      </c>
      <c r="D169" s="2">
        <v>43830</v>
      </c>
      <c r="E169" s="2">
        <v>43646</v>
      </c>
      <c r="F169" s="2">
        <v>43465</v>
      </c>
      <c r="G169" s="2">
        <v>43281</v>
      </c>
      <c r="H169" s="2">
        <v>43100</v>
      </c>
      <c r="I169" s="2">
        <v>42916</v>
      </c>
      <c r="J169" s="2">
        <v>42735</v>
      </c>
      <c r="K169" s="2">
        <v>42551</v>
      </c>
      <c r="L169" s="2">
        <v>42369</v>
      </c>
      <c r="M169" s="2">
        <v>42185</v>
      </c>
      <c r="N169" s="2">
        <v>42004</v>
      </c>
      <c r="O169" s="2">
        <v>41820</v>
      </c>
      <c r="P169" s="2">
        <v>41639</v>
      </c>
      <c r="Q169" s="2">
        <v>41455</v>
      </c>
      <c r="R169" s="2">
        <v>41274</v>
      </c>
      <c r="S169" s="2">
        <v>41090</v>
      </c>
    </row>
    <row r="170" spans="1:35" x14ac:dyDescent="0.25">
      <c r="A170" t="str">
        <f>_xll.BFieldInfo($B$170)</f>
        <v>#N/A Requesting Data...</v>
      </c>
      <c r="B170" t="s">
        <v>106</v>
      </c>
      <c r="C170">
        <v>28652</v>
      </c>
      <c r="D170">
        <v>31499</v>
      </c>
      <c r="E170">
        <v>30811</v>
      </c>
      <c r="F170">
        <v>30053</v>
      </c>
      <c r="G170">
        <v>29510</v>
      </c>
      <c r="H170">
        <v>30975</v>
      </c>
      <c r="I170">
        <v>33186</v>
      </c>
      <c r="J170">
        <v>34747</v>
      </c>
      <c r="K170">
        <v>33686</v>
      </c>
      <c r="L170">
        <v>35722</v>
      </c>
      <c r="M170">
        <v>18196</v>
      </c>
      <c r="N170">
        <v>20112</v>
      </c>
      <c r="O170">
        <v>18932</v>
      </c>
      <c r="P170">
        <v>18677</v>
      </c>
      <c r="Q170">
        <v>19181</v>
      </c>
      <c r="R170">
        <v>19234</v>
      </c>
      <c r="S170">
        <v>19378</v>
      </c>
    </row>
    <row r="171" spans="1:35" x14ac:dyDescent="0.25">
      <c r="A171" t="str">
        <f>_xll.BFieldInfo($B$171)</f>
        <v>#N/A Requesting Data...</v>
      </c>
      <c r="B171" t="s">
        <v>107</v>
      </c>
      <c r="C171">
        <v>54565</v>
      </c>
      <c r="D171">
        <v>58310</v>
      </c>
      <c r="E171">
        <v>59217</v>
      </c>
      <c r="F171">
        <v>59695</v>
      </c>
      <c r="G171">
        <v>61668</v>
      </c>
      <c r="H171">
        <v>63679</v>
      </c>
      <c r="I171">
        <v>66702</v>
      </c>
      <c r="J171">
        <v>69617</v>
      </c>
      <c r="K171">
        <v>71656</v>
      </c>
      <c r="L171">
        <v>73298</v>
      </c>
      <c r="M171">
        <v>36792</v>
      </c>
      <c r="N171">
        <v>39490</v>
      </c>
      <c r="O171">
        <v>38727</v>
      </c>
      <c r="P171">
        <v>37944</v>
      </c>
      <c r="Q171">
        <v>40675</v>
      </c>
      <c r="R171">
        <v>41198</v>
      </c>
      <c r="S171">
        <v>42740</v>
      </c>
    </row>
    <row r="172" spans="1:35" x14ac:dyDescent="0.25">
      <c r="A172" t="str">
        <f>_xll.BFieldInfo($B$172)</f>
        <v>#N/A Requesting Data...</v>
      </c>
      <c r="B172" t="s">
        <v>108</v>
      </c>
      <c r="C172">
        <v>50.373399999999997</v>
      </c>
      <c r="D172">
        <v>44.979199999999999</v>
      </c>
      <c r="E172">
        <v>51.111600000000003</v>
      </c>
      <c r="F172">
        <v>53.199300000000001</v>
      </c>
      <c r="G172">
        <v>63.361600000000003</v>
      </c>
      <c r="H172">
        <v>59.7224</v>
      </c>
      <c r="I172">
        <v>58.5488</v>
      </c>
      <c r="J172">
        <v>56.4452</v>
      </c>
      <c r="K172">
        <v>65.647400000000005</v>
      </c>
      <c r="L172">
        <v>60.6965</v>
      </c>
      <c r="M172">
        <v>62.156500000000001</v>
      </c>
      <c r="N172">
        <v>58.005200000000002</v>
      </c>
      <c r="O172">
        <v>65.603200000000001</v>
      </c>
      <c r="P172">
        <v>62.665300000000002</v>
      </c>
      <c r="Q172">
        <v>70.898300000000006</v>
      </c>
      <c r="R172">
        <v>69.533100000000005</v>
      </c>
      <c r="S172">
        <v>77.861500000000007</v>
      </c>
    </row>
    <row r="173" spans="1:35" x14ac:dyDescent="0.25">
      <c r="A173" t="str">
        <f>_xll.BFieldInfo($B$173)</f>
        <v>#N/A Requesting Data...</v>
      </c>
      <c r="B173" t="s">
        <v>109</v>
      </c>
      <c r="C173">
        <v>10693</v>
      </c>
      <c r="D173">
        <v>13663</v>
      </c>
      <c r="E173">
        <v>13059</v>
      </c>
      <c r="F173">
        <v>14194</v>
      </c>
      <c r="G173">
        <v>13272</v>
      </c>
      <c r="H173">
        <v>14103</v>
      </c>
      <c r="I173">
        <v>12918</v>
      </c>
      <c r="J173">
        <v>13562</v>
      </c>
      <c r="K173">
        <v>13342</v>
      </c>
      <c r="L173">
        <v>14938</v>
      </c>
      <c r="M173">
        <v>8646</v>
      </c>
      <c r="N173">
        <v>9899</v>
      </c>
      <c r="O173">
        <v>8926</v>
      </c>
      <c r="P173">
        <v>10070</v>
      </c>
      <c r="Q173">
        <v>9649</v>
      </c>
      <c r="R173">
        <v>10994</v>
      </c>
      <c r="S173">
        <v>10166</v>
      </c>
    </row>
    <row r="174" spans="1:35" x14ac:dyDescent="0.25">
      <c r="A174" t="str">
        <f>_xll.BFieldInfo($B$174)</f>
        <v>#N/A Requesting Data...</v>
      </c>
      <c r="B174" t="s">
        <v>110</v>
      </c>
      <c r="C174">
        <v>0.55000000000000004</v>
      </c>
      <c r="D174">
        <v>2.0158999999999998</v>
      </c>
      <c r="E174">
        <v>1.6800000000000002</v>
      </c>
      <c r="F174">
        <v>1.9862</v>
      </c>
      <c r="G174">
        <v>0.53</v>
      </c>
      <c r="H174">
        <v>-4.4809000000000001</v>
      </c>
      <c r="I174">
        <v>1.67</v>
      </c>
      <c r="J174">
        <v>2.4782999999999999</v>
      </c>
      <c r="K174">
        <v>0.48</v>
      </c>
      <c r="L174">
        <v>-4.32</v>
      </c>
      <c r="M174">
        <v>1.5428999999999999</v>
      </c>
      <c r="N174">
        <v>2.1524000000000001</v>
      </c>
      <c r="O174">
        <v>1.3048</v>
      </c>
      <c r="P174">
        <v>2.0571000000000002</v>
      </c>
      <c r="Q174">
        <v>1.6667000000000001</v>
      </c>
      <c r="R174">
        <v>0.65580000000000005</v>
      </c>
      <c r="S174">
        <v>1.1429</v>
      </c>
    </row>
    <row r="175" spans="1:35" x14ac:dyDescent="0.25">
      <c r="A175" t="str">
        <f>_xll.BFieldInfo($B$175)</f>
        <v>#N/A Requesting Data...</v>
      </c>
      <c r="B175" t="s">
        <v>111</v>
      </c>
      <c r="C175">
        <v>-1224</v>
      </c>
      <c r="D175">
        <v>0</v>
      </c>
      <c r="E175">
        <v>-322</v>
      </c>
      <c r="F175">
        <v>0</v>
      </c>
      <c r="G175">
        <v>-1192</v>
      </c>
      <c r="H175">
        <v>0</v>
      </c>
      <c r="I175">
        <v>-1212</v>
      </c>
      <c r="J175">
        <v>0</v>
      </c>
      <c r="K175">
        <v>-909</v>
      </c>
      <c r="L175">
        <v>0</v>
      </c>
      <c r="M175">
        <v>-424</v>
      </c>
      <c r="N175">
        <v>-1</v>
      </c>
      <c r="O175">
        <v>-423</v>
      </c>
      <c r="P175">
        <v>-374</v>
      </c>
      <c r="Q175">
        <v>0</v>
      </c>
      <c r="R175">
        <v>-325</v>
      </c>
      <c r="S175">
        <v>0</v>
      </c>
    </row>
    <row r="176" spans="1:35" x14ac:dyDescent="0.25">
      <c r="A176" t="str">
        <f>_xll.BFieldInfo($B$176)</f>
        <v>#N/A Requesting Data...</v>
      </c>
      <c r="B176" t="s">
        <v>112</v>
      </c>
      <c r="C176">
        <v>1292</v>
      </c>
      <c r="D176">
        <v>1255</v>
      </c>
      <c r="E176">
        <v>1225</v>
      </c>
      <c r="F176">
        <v>1137</v>
      </c>
      <c r="G176">
        <v>1106</v>
      </c>
      <c r="H176">
        <v>1172</v>
      </c>
      <c r="I176">
        <v>1130</v>
      </c>
      <c r="J176">
        <v>1267</v>
      </c>
      <c r="K176">
        <v>1138</v>
      </c>
      <c r="L176">
        <v>3777</v>
      </c>
      <c r="M176">
        <v>644</v>
      </c>
      <c r="N176">
        <v>750</v>
      </c>
      <c r="O176">
        <v>652</v>
      </c>
      <c r="P176">
        <v>765</v>
      </c>
      <c r="Q176">
        <v>773</v>
      </c>
      <c r="R176">
        <v>1338</v>
      </c>
      <c r="S176">
        <v>802</v>
      </c>
    </row>
    <row r="177" spans="1:35" x14ac:dyDescent="0.25">
      <c r="A177" t="str">
        <f>_xll.BFieldInfo($B$177)</f>
        <v>#N/A Requesting Data...</v>
      </c>
      <c r="B177" t="s">
        <v>113</v>
      </c>
      <c r="C177">
        <v>347</v>
      </c>
      <c r="D177">
        <v>1237</v>
      </c>
      <c r="E177">
        <v>1009</v>
      </c>
      <c r="F177">
        <v>1184</v>
      </c>
      <c r="G177">
        <v>318</v>
      </c>
      <c r="H177">
        <v>-2688</v>
      </c>
      <c r="I177">
        <v>1013</v>
      </c>
      <c r="J177">
        <v>1498</v>
      </c>
      <c r="K177">
        <v>293</v>
      </c>
      <c r="L177">
        <v>-2042</v>
      </c>
      <c r="M177">
        <v>573</v>
      </c>
      <c r="N177">
        <v>802</v>
      </c>
      <c r="O177">
        <v>485</v>
      </c>
      <c r="P177">
        <v>701</v>
      </c>
      <c r="Q177">
        <v>571</v>
      </c>
      <c r="R177">
        <v>223</v>
      </c>
      <c r="S177">
        <v>387</v>
      </c>
    </row>
    <row r="178" spans="1:35" x14ac:dyDescent="0.25">
      <c r="A178" t="str">
        <f>_xll.BFieldInfo($B$178)</f>
        <v>#N/A Requesting Data...</v>
      </c>
      <c r="B178" t="s">
        <v>114</v>
      </c>
      <c r="C178">
        <v>1328</v>
      </c>
      <c r="D178">
        <v>3757</v>
      </c>
      <c r="E178">
        <v>1067</v>
      </c>
      <c r="F178">
        <v>2938</v>
      </c>
      <c r="G178">
        <v>51</v>
      </c>
      <c r="H178">
        <v>3179</v>
      </c>
      <c r="I178">
        <v>-139</v>
      </c>
      <c r="J178">
        <v>3035</v>
      </c>
      <c r="K178">
        <v>260</v>
      </c>
      <c r="L178">
        <v>2246</v>
      </c>
      <c r="M178">
        <v>221</v>
      </c>
      <c r="N178">
        <v>2290</v>
      </c>
      <c r="O178">
        <v>195</v>
      </c>
      <c r="P178">
        <v>2519</v>
      </c>
      <c r="Q178">
        <v>267</v>
      </c>
      <c r="R178">
        <v>2453</v>
      </c>
      <c r="S178">
        <v>190</v>
      </c>
    </row>
    <row r="180" spans="1:35" x14ac:dyDescent="0.25">
      <c r="A180" t="s">
        <v>16</v>
      </c>
      <c r="B180" t="s">
        <v>105</v>
      </c>
      <c r="C180" s="2">
        <f>_xll.BDH($A$180,$B$181:$B$189,$B$1,$B$2,"Dir=H","Per=M","Days=A","Dts=S","Sort=R","cols=33;rows=10")</f>
        <v>44009</v>
      </c>
      <c r="D180" s="2">
        <v>43918</v>
      </c>
      <c r="E180" s="2">
        <v>43830</v>
      </c>
      <c r="F180" s="2">
        <v>43736</v>
      </c>
      <c r="G180" s="2">
        <v>43645</v>
      </c>
      <c r="H180" s="2">
        <v>43554</v>
      </c>
      <c r="I180" s="2">
        <v>43465</v>
      </c>
      <c r="J180" s="2">
        <v>43372</v>
      </c>
      <c r="K180" s="2">
        <v>43281</v>
      </c>
      <c r="L180" s="2">
        <v>43190</v>
      </c>
      <c r="M180" s="2">
        <v>43100</v>
      </c>
      <c r="N180" s="2">
        <v>43008</v>
      </c>
      <c r="O180" s="2">
        <v>42917</v>
      </c>
      <c r="P180" s="2">
        <v>42825</v>
      </c>
      <c r="Q180" s="2">
        <v>42735</v>
      </c>
      <c r="R180" s="2">
        <v>42644</v>
      </c>
      <c r="S180" s="2">
        <v>42553</v>
      </c>
      <c r="T180" s="2">
        <v>42460</v>
      </c>
      <c r="U180" s="2">
        <v>42369</v>
      </c>
      <c r="V180" s="2">
        <v>42274</v>
      </c>
      <c r="W180" s="2">
        <v>42185</v>
      </c>
      <c r="X180" s="2">
        <v>42094</v>
      </c>
      <c r="Y180" s="2">
        <v>42004</v>
      </c>
      <c r="Z180" s="2">
        <v>41909</v>
      </c>
      <c r="AA180" s="2">
        <v>41820</v>
      </c>
      <c r="AB180" s="2">
        <v>41729</v>
      </c>
      <c r="AC180" s="2">
        <v>41639</v>
      </c>
      <c r="AD180" s="2">
        <v>41547</v>
      </c>
      <c r="AE180" s="2">
        <v>41455</v>
      </c>
      <c r="AF180" s="2">
        <v>41364</v>
      </c>
      <c r="AG180" s="2">
        <v>41274</v>
      </c>
      <c r="AH180" s="2">
        <v>41182</v>
      </c>
      <c r="AI180" s="2">
        <v>41090</v>
      </c>
    </row>
    <row r="181" spans="1:35" x14ac:dyDescent="0.25">
      <c r="A181" t="str">
        <f>_xll.BFieldInfo($B$181)</f>
        <v>#N/A Requesting Data...</v>
      </c>
      <c r="B181" t="s">
        <v>106</v>
      </c>
      <c r="C181">
        <v>7312</v>
      </c>
      <c r="D181">
        <v>7210</v>
      </c>
      <c r="E181">
        <v>7111</v>
      </c>
      <c r="F181">
        <v>6752</v>
      </c>
      <c r="G181">
        <v>7080</v>
      </c>
      <c r="H181">
        <v>6613</v>
      </c>
      <c r="I181">
        <v>6424</v>
      </c>
      <c r="J181">
        <v>6052</v>
      </c>
      <c r="K181">
        <v>5989</v>
      </c>
      <c r="L181">
        <v>5769</v>
      </c>
      <c r="M181">
        <v>5467</v>
      </c>
      <c r="N181">
        <v>5149</v>
      </c>
      <c r="O181">
        <v>4900</v>
      </c>
      <c r="P181">
        <v>4772</v>
      </c>
      <c r="Q181">
        <v>4596</v>
      </c>
      <c r="R181">
        <v>4645</v>
      </c>
      <c r="S181">
        <v>5282</v>
      </c>
      <c r="T181">
        <v>4817</v>
      </c>
      <c r="U181">
        <v>4693</v>
      </c>
      <c r="V181">
        <v>4733</v>
      </c>
      <c r="W181">
        <v>5271</v>
      </c>
      <c r="X181">
        <v>4761</v>
      </c>
      <c r="Y181">
        <v>5055</v>
      </c>
      <c r="Z181">
        <v>5400</v>
      </c>
      <c r="AA181">
        <v>8639.759</v>
      </c>
      <c r="AB181">
        <v>5675</v>
      </c>
      <c r="AC181">
        <v>5717</v>
      </c>
      <c r="AD181">
        <v>5806</v>
      </c>
      <c r="AE181">
        <v>6526</v>
      </c>
      <c r="AF181">
        <v>5948</v>
      </c>
      <c r="AG181">
        <v>6364</v>
      </c>
      <c r="AH181">
        <v>8149.2204000000002</v>
      </c>
      <c r="AI181">
        <v>8353</v>
      </c>
    </row>
    <row r="182" spans="1:35" x14ac:dyDescent="0.25">
      <c r="A182" t="str">
        <f>_xll.BFieldInfo($B$182)</f>
        <v>#N/A Requesting Data...</v>
      </c>
      <c r="B182" t="s">
        <v>107</v>
      </c>
      <c r="C182">
        <v>13089</v>
      </c>
      <c r="D182">
        <v>11930</v>
      </c>
      <c r="E182">
        <v>11868</v>
      </c>
      <c r="F182">
        <v>11622</v>
      </c>
      <c r="G182">
        <v>12433</v>
      </c>
      <c r="H182">
        <v>11389</v>
      </c>
      <c r="I182">
        <v>10867</v>
      </c>
      <c r="J182">
        <v>10413</v>
      </c>
      <c r="K182">
        <v>11278</v>
      </c>
      <c r="L182">
        <v>10068</v>
      </c>
      <c r="M182">
        <v>9681</v>
      </c>
      <c r="N182">
        <v>9761</v>
      </c>
      <c r="O182">
        <v>8746</v>
      </c>
      <c r="P182">
        <v>8326</v>
      </c>
      <c r="Q182">
        <v>8008</v>
      </c>
      <c r="R182">
        <v>8278</v>
      </c>
      <c r="S182">
        <v>9128</v>
      </c>
      <c r="T182">
        <v>8378</v>
      </c>
      <c r="U182">
        <v>8195</v>
      </c>
      <c r="V182">
        <v>8686</v>
      </c>
      <c r="W182">
        <v>9836</v>
      </c>
      <c r="X182">
        <v>8712</v>
      </c>
      <c r="Y182">
        <v>9004</v>
      </c>
      <c r="Z182">
        <v>9411</v>
      </c>
      <c r="AA182">
        <v>13670.834000000001</v>
      </c>
      <c r="AB182">
        <v>9017</v>
      </c>
      <c r="AC182">
        <v>9173</v>
      </c>
      <c r="AD182">
        <v>9324</v>
      </c>
      <c r="AE182">
        <v>10606</v>
      </c>
      <c r="AF182">
        <v>9632</v>
      </c>
      <c r="AG182">
        <v>10434</v>
      </c>
      <c r="AH182">
        <v>13792.771199999999</v>
      </c>
      <c r="AI182">
        <v>12906</v>
      </c>
    </row>
    <row r="183" spans="1:35" x14ac:dyDescent="0.25">
      <c r="A183" t="str">
        <f>_xll.BFieldInfo($B$183)</f>
        <v>#N/A Requesting Data...</v>
      </c>
      <c r="B183" t="s">
        <v>108</v>
      </c>
      <c r="C183">
        <v>28.022400000000001</v>
      </c>
      <c r="D183">
        <v>28.3218</v>
      </c>
      <c r="E183">
        <v>29.9114</v>
      </c>
      <c r="F183">
        <v>32.434800000000003</v>
      </c>
      <c r="G183">
        <v>37.457599999999999</v>
      </c>
      <c r="H183">
        <v>33.086300000000001</v>
      </c>
      <c r="I183">
        <v>29.732299999999999</v>
      </c>
      <c r="J183">
        <v>28.486499999999999</v>
      </c>
      <c r="K183">
        <v>28.552299999999999</v>
      </c>
      <c r="L183">
        <v>29.675899999999999</v>
      </c>
      <c r="M183">
        <v>31.114000000000001</v>
      </c>
      <c r="N183">
        <v>42.241199999999999</v>
      </c>
      <c r="O183">
        <v>29.898</v>
      </c>
      <c r="P183">
        <v>30.5532</v>
      </c>
      <c r="Q183">
        <v>31.570900000000002</v>
      </c>
      <c r="R183">
        <v>33.433799999999998</v>
      </c>
      <c r="S183">
        <v>30.348400000000002</v>
      </c>
      <c r="T183">
        <v>33.236499999999999</v>
      </c>
      <c r="U183">
        <v>34.3703</v>
      </c>
      <c r="V183">
        <v>36.932200000000002</v>
      </c>
      <c r="W183">
        <v>33.8645</v>
      </c>
      <c r="X183">
        <v>37.2821</v>
      </c>
      <c r="Y183">
        <v>35.628100000000003</v>
      </c>
      <c r="Z183">
        <v>36.407400000000003</v>
      </c>
      <c r="AA183">
        <v>17.905200000000001</v>
      </c>
      <c r="AB183">
        <v>19.9648</v>
      </c>
      <c r="AC183">
        <v>20.167899999999999</v>
      </c>
      <c r="AD183">
        <v>13.5549</v>
      </c>
      <c r="AE183">
        <v>14.771699999999999</v>
      </c>
      <c r="AF183">
        <v>15.0807</v>
      </c>
      <c r="AG183">
        <v>20.443100000000001</v>
      </c>
      <c r="AH183">
        <v>24.616800000000001</v>
      </c>
      <c r="AI183">
        <v>18.7118</v>
      </c>
    </row>
    <row r="184" spans="1:35" x14ac:dyDescent="0.25">
      <c r="A184" t="str">
        <f>_xll.BFieldInfo($B$184)</f>
        <v>#N/A Requesting Data...</v>
      </c>
      <c r="B184" t="s">
        <v>109</v>
      </c>
      <c r="C184">
        <v>2087</v>
      </c>
      <c r="D184">
        <v>2231</v>
      </c>
      <c r="E184">
        <v>2754</v>
      </c>
      <c r="F184">
        <v>2553</v>
      </c>
      <c r="G184">
        <v>2173</v>
      </c>
      <c r="H184">
        <v>2076</v>
      </c>
      <c r="I184">
        <v>2648</v>
      </c>
      <c r="J184">
        <v>2522</v>
      </c>
      <c r="K184">
        <v>2268</v>
      </c>
      <c r="L184">
        <v>2226</v>
      </c>
      <c r="M184">
        <v>2466</v>
      </c>
      <c r="N184">
        <v>2136</v>
      </c>
      <c r="O184">
        <v>1923</v>
      </c>
      <c r="P184">
        <v>1821</v>
      </c>
      <c r="Q184">
        <v>1859</v>
      </c>
      <c r="R184">
        <v>1797</v>
      </c>
      <c r="S184">
        <v>1703</v>
      </c>
      <c r="T184">
        <v>1613</v>
      </c>
      <c r="U184">
        <v>1668</v>
      </c>
      <c r="V184">
        <v>1764</v>
      </c>
      <c r="W184">
        <v>1760</v>
      </c>
      <c r="X184">
        <v>1705</v>
      </c>
      <c r="Y184">
        <v>1829</v>
      </c>
      <c r="Z184">
        <v>1886</v>
      </c>
      <c r="AA184">
        <v>2556.3741</v>
      </c>
      <c r="AB184">
        <v>1825</v>
      </c>
      <c r="AC184">
        <v>2014</v>
      </c>
      <c r="AD184">
        <v>2013</v>
      </c>
      <c r="AE184">
        <v>2045</v>
      </c>
      <c r="AF184">
        <v>2009</v>
      </c>
      <c r="AG184">
        <v>2162</v>
      </c>
      <c r="AH184">
        <v>2709.6698000000001</v>
      </c>
      <c r="AI184">
        <v>2148</v>
      </c>
    </row>
    <row r="185" spans="1:35" x14ac:dyDescent="0.25">
      <c r="A185" t="str">
        <f>_xll.BFieldInfo($B$185)</f>
        <v>#N/A Requesting Data...</v>
      </c>
      <c r="B185" t="s">
        <v>110</v>
      </c>
      <c r="C185">
        <v>0.1</v>
      </c>
      <c r="D185">
        <v>0.22</v>
      </c>
      <c r="E185">
        <v>0.44</v>
      </c>
      <c r="F185">
        <v>0.34</v>
      </c>
      <c r="G185">
        <v>2.3E-3</v>
      </c>
      <c r="H185">
        <v>0.2</v>
      </c>
      <c r="I185">
        <v>0.46</v>
      </c>
      <c r="J185">
        <v>0.41</v>
      </c>
      <c r="K185">
        <v>0.23050000000000001</v>
      </c>
      <c r="L185">
        <v>0.27</v>
      </c>
      <c r="M185">
        <v>0.35</v>
      </c>
      <c r="N185">
        <v>0.27</v>
      </c>
      <c r="O185">
        <v>0.17</v>
      </c>
      <c r="P185">
        <v>0.12</v>
      </c>
      <c r="Q185">
        <v>0.13</v>
      </c>
      <c r="R185">
        <v>0.08</v>
      </c>
      <c r="S185">
        <v>5.6800000000000003E-2</v>
      </c>
      <c r="T185">
        <v>-0.05</v>
      </c>
      <c r="U185">
        <v>0</v>
      </c>
      <c r="V185">
        <v>0.1</v>
      </c>
      <c r="W185">
        <v>6.0600000000000001E-2</v>
      </c>
      <c r="X185">
        <v>-0.03</v>
      </c>
      <c r="Y185">
        <v>0.05</v>
      </c>
      <c r="Z185">
        <v>0.08</v>
      </c>
      <c r="AA185">
        <v>5.4899999999999997E-2</v>
      </c>
      <c r="AB185">
        <v>-0.03</v>
      </c>
      <c r="AC185">
        <v>-0.08</v>
      </c>
      <c r="AD185">
        <v>-0.16</v>
      </c>
      <c r="AE185">
        <v>-0.17</v>
      </c>
      <c r="AF185">
        <v>-0.19</v>
      </c>
      <c r="AG185">
        <v>-0.49</v>
      </c>
      <c r="AH185">
        <v>-0.67549999999999999</v>
      </c>
      <c r="AI185">
        <v>-0.08</v>
      </c>
    </row>
    <row r="186" spans="1:35" x14ac:dyDescent="0.25">
      <c r="A186" t="str">
        <f>_xll.BFieldInfo($B$186)</f>
        <v>#N/A Requesting Data...</v>
      </c>
      <c r="B186" t="s">
        <v>111</v>
      </c>
      <c r="C186">
        <v>-37</v>
      </c>
      <c r="D186">
        <v>-53</v>
      </c>
      <c r="E186">
        <v>-53</v>
      </c>
      <c r="F186">
        <v>-54</v>
      </c>
      <c r="G186">
        <v>-53</v>
      </c>
      <c r="H186">
        <v>-54</v>
      </c>
      <c r="I186">
        <v>-54</v>
      </c>
      <c r="J186">
        <v>-54</v>
      </c>
      <c r="K186">
        <v>-54</v>
      </c>
      <c r="L186">
        <v>-54</v>
      </c>
      <c r="M186">
        <v>-54</v>
      </c>
      <c r="N186">
        <v>-59</v>
      </c>
      <c r="O186">
        <v>-48</v>
      </c>
      <c r="P186">
        <v>-53</v>
      </c>
      <c r="Q186">
        <v>-53</v>
      </c>
      <c r="R186">
        <v>-53</v>
      </c>
      <c r="S186">
        <v>-57</v>
      </c>
      <c r="T186">
        <v>-88</v>
      </c>
      <c r="U186">
        <v>-92</v>
      </c>
      <c r="V186">
        <v>-83</v>
      </c>
      <c r="W186">
        <v>-93</v>
      </c>
      <c r="X186">
        <v>-82</v>
      </c>
      <c r="Y186">
        <v>-90</v>
      </c>
      <c r="Z186">
        <v>-89</v>
      </c>
      <c r="AA186">
        <v>-123.4301</v>
      </c>
      <c r="AB186">
        <v>-85</v>
      </c>
      <c r="AC186">
        <v>-89</v>
      </c>
      <c r="AD186">
        <v>-93</v>
      </c>
      <c r="AE186">
        <v>-75</v>
      </c>
      <c r="AF186">
        <v>-89</v>
      </c>
      <c r="AG186">
        <v>-89</v>
      </c>
      <c r="AH186">
        <v>-111.33920000000001</v>
      </c>
      <c r="AI186">
        <v>-89</v>
      </c>
    </row>
    <row r="187" spans="1:35" x14ac:dyDescent="0.25">
      <c r="A187" t="str">
        <f>_xll.BFieldInfo($B$187)</f>
        <v>#N/A Requesting Data...</v>
      </c>
      <c r="B187" t="s">
        <v>112</v>
      </c>
      <c r="C187">
        <v>223</v>
      </c>
      <c r="D187">
        <v>211</v>
      </c>
      <c r="E187">
        <v>220</v>
      </c>
      <c r="F187">
        <v>216</v>
      </c>
      <c r="G187">
        <v>393</v>
      </c>
      <c r="H187">
        <v>206</v>
      </c>
      <c r="I187">
        <v>212</v>
      </c>
      <c r="J187">
        <v>201</v>
      </c>
      <c r="K187">
        <v>325</v>
      </c>
      <c r="L187">
        <v>185</v>
      </c>
      <c r="M187">
        <v>179</v>
      </c>
      <c r="N187">
        <v>165</v>
      </c>
      <c r="O187">
        <v>152</v>
      </c>
      <c r="P187">
        <v>154</v>
      </c>
      <c r="Q187">
        <v>161</v>
      </c>
      <c r="R187">
        <v>172</v>
      </c>
      <c r="S187">
        <v>253</v>
      </c>
      <c r="T187">
        <v>184</v>
      </c>
      <c r="U187">
        <v>194</v>
      </c>
      <c r="V187">
        <v>186</v>
      </c>
      <c r="W187">
        <v>269</v>
      </c>
      <c r="X187">
        <v>175</v>
      </c>
      <c r="Y187">
        <v>199</v>
      </c>
      <c r="Z187">
        <v>199</v>
      </c>
      <c r="AA187">
        <v>285.26060000000001</v>
      </c>
      <c r="AB187">
        <v>205</v>
      </c>
      <c r="AC187">
        <v>88</v>
      </c>
      <c r="AD187">
        <v>224</v>
      </c>
      <c r="AE187">
        <v>224</v>
      </c>
      <c r="AF187">
        <v>237</v>
      </c>
      <c r="AG187">
        <v>272</v>
      </c>
      <c r="AH187">
        <v>332.76650000000001</v>
      </c>
      <c r="AI187">
        <v>281</v>
      </c>
    </row>
    <row r="188" spans="1:35" x14ac:dyDescent="0.25">
      <c r="A188" t="str">
        <f>_xll.BFieldInfo($B$188)</f>
        <v>#N/A Requesting Data...</v>
      </c>
      <c r="B188" t="s">
        <v>113</v>
      </c>
      <c r="C188">
        <v>90</v>
      </c>
      <c r="D188">
        <v>192</v>
      </c>
      <c r="E188">
        <v>392</v>
      </c>
      <c r="F188">
        <v>302</v>
      </c>
      <c r="G188">
        <v>2</v>
      </c>
      <c r="H188">
        <v>178</v>
      </c>
      <c r="I188">
        <v>418</v>
      </c>
      <c r="J188">
        <v>369</v>
      </c>
      <c r="K188">
        <v>207</v>
      </c>
      <c r="L188">
        <v>239</v>
      </c>
      <c r="M188">
        <v>308</v>
      </c>
      <c r="N188">
        <v>236</v>
      </c>
      <c r="O188">
        <v>151</v>
      </c>
      <c r="P188">
        <v>108</v>
      </c>
      <c r="Q188">
        <v>112</v>
      </c>
      <c r="R188">
        <v>71</v>
      </c>
      <c r="S188">
        <v>50</v>
      </c>
      <c r="T188">
        <v>-41</v>
      </c>
      <c r="U188">
        <v>2</v>
      </c>
      <c r="V188">
        <v>90</v>
      </c>
      <c r="W188">
        <v>53</v>
      </c>
      <c r="X188">
        <v>-22</v>
      </c>
      <c r="Y188">
        <v>43</v>
      </c>
      <c r="Z188">
        <v>72</v>
      </c>
      <c r="AA188">
        <v>52.114899999999999</v>
      </c>
      <c r="AB188">
        <v>-24</v>
      </c>
      <c r="AC188">
        <v>-76</v>
      </c>
      <c r="AD188">
        <v>-142</v>
      </c>
      <c r="AE188">
        <v>-152</v>
      </c>
      <c r="AF188">
        <v>-171</v>
      </c>
      <c r="AG188">
        <v>-428</v>
      </c>
      <c r="AH188">
        <v>-597.97879999999998</v>
      </c>
      <c r="AI188">
        <v>-75</v>
      </c>
    </row>
    <row r="189" spans="1:35" x14ac:dyDescent="0.25">
      <c r="A189" t="str">
        <f>_xll.BFieldInfo($B$189)</f>
        <v>#N/A Requesting Data...</v>
      </c>
      <c r="B189" t="s">
        <v>114</v>
      </c>
      <c r="C189">
        <v>388</v>
      </c>
      <c r="D189">
        <v>395</v>
      </c>
      <c r="E189">
        <v>775</v>
      </c>
      <c r="F189">
        <v>429</v>
      </c>
      <c r="G189">
        <v>506</v>
      </c>
      <c r="H189">
        <v>336</v>
      </c>
      <c r="I189">
        <v>656</v>
      </c>
      <c r="J189">
        <v>373</v>
      </c>
      <c r="K189">
        <v>498</v>
      </c>
      <c r="L189">
        <v>455</v>
      </c>
      <c r="M189">
        <v>587</v>
      </c>
      <c r="N189">
        <v>463</v>
      </c>
      <c r="O189">
        <v>369</v>
      </c>
      <c r="P189">
        <v>289</v>
      </c>
      <c r="Q189">
        <v>378</v>
      </c>
      <c r="R189">
        <v>330</v>
      </c>
      <c r="S189">
        <v>323</v>
      </c>
      <c r="T189">
        <v>141</v>
      </c>
      <c r="U189">
        <v>245</v>
      </c>
      <c r="V189">
        <v>225</v>
      </c>
      <c r="W189">
        <v>391</v>
      </c>
      <c r="X189">
        <v>149</v>
      </c>
      <c r="Y189">
        <v>311</v>
      </c>
      <c r="Z189">
        <v>281</v>
      </c>
      <c r="AA189">
        <v>97.372600000000006</v>
      </c>
      <c r="AB189">
        <v>53</v>
      </c>
      <c r="AC189">
        <v>86</v>
      </c>
      <c r="AD189">
        <v>14</v>
      </c>
      <c r="AE189">
        <v>15</v>
      </c>
      <c r="AF189">
        <v>66</v>
      </c>
      <c r="AG189">
        <v>252</v>
      </c>
      <c r="AH189">
        <v>185.14830000000001</v>
      </c>
      <c r="AI189">
        <v>-37</v>
      </c>
    </row>
    <row r="191" spans="1:35" x14ac:dyDescent="0.25">
      <c r="A191" t="s">
        <v>17</v>
      </c>
      <c r="B191" t="s">
        <v>105</v>
      </c>
      <c r="C191" s="2">
        <f>_xll.BDH($A$191,$B$192:$B$200,$B$1,$B$2,"Dir=H","Per=M","Days=A","Dts=S","Sort=R","cols=17;rows=10")</f>
        <v>44012</v>
      </c>
      <c r="D191" s="2">
        <v>43830</v>
      </c>
      <c r="E191" s="2">
        <v>43646</v>
      </c>
      <c r="F191" s="2">
        <v>43465</v>
      </c>
      <c r="G191" s="2">
        <v>43281</v>
      </c>
      <c r="H191" s="2">
        <v>43100</v>
      </c>
      <c r="I191" s="2">
        <v>42916</v>
      </c>
      <c r="J191" s="2">
        <v>42735</v>
      </c>
      <c r="K191" s="2">
        <v>42551</v>
      </c>
      <c r="L191" s="2">
        <v>42369</v>
      </c>
      <c r="M191" s="2">
        <v>42185</v>
      </c>
      <c r="N191" s="2">
        <v>42004</v>
      </c>
      <c r="O191" s="2">
        <v>41820</v>
      </c>
      <c r="P191" s="2">
        <v>41639</v>
      </c>
      <c r="Q191" s="2">
        <v>41455</v>
      </c>
      <c r="R191" s="2">
        <v>41274</v>
      </c>
      <c r="S191" s="2">
        <v>41090</v>
      </c>
    </row>
    <row r="192" spans="1:35" x14ac:dyDescent="0.25">
      <c r="A192" t="str">
        <f>_xll.BFieldInfo($B$192)</f>
        <v>#N/A Requesting Data...</v>
      </c>
      <c r="B192" t="s">
        <v>106</v>
      </c>
      <c r="C192">
        <v>1731.8</v>
      </c>
      <c r="D192">
        <v>2288.1</v>
      </c>
      <c r="E192">
        <v>1918.7</v>
      </c>
      <c r="F192">
        <v>1967.9</v>
      </c>
      <c r="G192">
        <v>1793.9</v>
      </c>
      <c r="H192">
        <v>1955.7739999999999</v>
      </c>
      <c r="I192">
        <v>1468.713</v>
      </c>
      <c r="J192">
        <v>1540.7729999999999</v>
      </c>
      <c r="K192">
        <v>1201.162</v>
      </c>
      <c r="L192">
        <v>1224.008</v>
      </c>
      <c r="M192">
        <v>1092.2470000000001</v>
      </c>
      <c r="N192">
        <v>1103.3910000000001</v>
      </c>
      <c r="O192">
        <v>860.41600000000005</v>
      </c>
      <c r="P192">
        <v>856.822</v>
      </c>
      <c r="Q192">
        <v>709.577</v>
      </c>
      <c r="R192">
        <v>697.81200000000001</v>
      </c>
      <c r="S192">
        <v>531.18399999999997</v>
      </c>
    </row>
    <row r="193" spans="1:35" x14ac:dyDescent="0.25">
      <c r="A193" t="str">
        <f>_xll.BFieldInfo($B$193)</f>
        <v>#N/A Requesting Data...</v>
      </c>
      <c r="B193" t="s">
        <v>107</v>
      </c>
      <c r="C193">
        <v>3432.6</v>
      </c>
      <c r="D193">
        <v>3949.7</v>
      </c>
      <c r="E193">
        <v>3463.4</v>
      </c>
      <c r="F193">
        <v>2949.1</v>
      </c>
      <c r="G193">
        <v>2658.2</v>
      </c>
      <c r="H193">
        <v>2932.72</v>
      </c>
      <c r="I193">
        <v>2057.7420000000002</v>
      </c>
      <c r="J193">
        <v>1928.4259999999999</v>
      </c>
      <c r="K193">
        <v>1643.93</v>
      </c>
      <c r="L193">
        <v>1500.9639999999999</v>
      </c>
      <c r="M193">
        <v>1230.3800000000001</v>
      </c>
      <c r="N193">
        <v>1246.808</v>
      </c>
      <c r="O193">
        <v>1170.55</v>
      </c>
      <c r="P193">
        <v>1065.8420000000001</v>
      </c>
      <c r="Q193">
        <v>1023.7329999999999</v>
      </c>
      <c r="R193">
        <v>865.55399999999997</v>
      </c>
      <c r="S193">
        <v>676.23900000000003</v>
      </c>
    </row>
    <row r="194" spans="1:35" x14ac:dyDescent="0.25">
      <c r="A194" t="str">
        <f>_xll.BFieldInfo($B$194)</f>
        <v>#N/A Requesting Data...</v>
      </c>
      <c r="B194" t="s">
        <v>108</v>
      </c>
      <c r="C194">
        <v>49.653500000000001</v>
      </c>
      <c r="D194">
        <v>37.856700000000004</v>
      </c>
      <c r="E194">
        <v>44.7699</v>
      </c>
      <c r="F194">
        <v>15.2142</v>
      </c>
      <c r="G194">
        <v>16.6843</v>
      </c>
      <c r="H194">
        <v>15.3002</v>
      </c>
      <c r="I194">
        <v>20.372499999999999</v>
      </c>
      <c r="J194">
        <v>0</v>
      </c>
      <c r="K194">
        <v>20.813199999999998</v>
      </c>
      <c r="L194">
        <v>7.7614000000000001</v>
      </c>
      <c r="M194">
        <v>0.91549999999999998</v>
      </c>
      <c r="N194">
        <v>0</v>
      </c>
      <c r="O194">
        <v>23.244599999999998</v>
      </c>
      <c r="P194">
        <v>7.0026000000000002</v>
      </c>
      <c r="Q194">
        <v>29.098299999999998</v>
      </c>
      <c r="R194">
        <v>0</v>
      </c>
      <c r="S194">
        <v>0</v>
      </c>
    </row>
    <row r="195" spans="1:35" x14ac:dyDescent="0.25">
      <c r="A195" t="str">
        <f>_xll.BFieldInfo($B$195)</f>
        <v>#N/A Requesting Data...</v>
      </c>
      <c r="B195" t="s">
        <v>109</v>
      </c>
      <c r="C195">
        <v>719.4</v>
      </c>
      <c r="D195">
        <v>1027.5</v>
      </c>
      <c r="E195">
        <v>771.9</v>
      </c>
      <c r="F195">
        <v>767</v>
      </c>
      <c r="G195">
        <v>730</v>
      </c>
      <c r="H195">
        <v>828.72</v>
      </c>
      <c r="I195">
        <v>564.87599999999998</v>
      </c>
      <c r="J195">
        <v>637.15200000000004</v>
      </c>
      <c r="K195">
        <v>452.791</v>
      </c>
      <c r="L195">
        <v>398.471</v>
      </c>
      <c r="M195">
        <v>329.27199999999999</v>
      </c>
      <c r="N195">
        <v>339.827</v>
      </c>
      <c r="O195">
        <v>334.27600000000001</v>
      </c>
      <c r="P195">
        <v>319.74599999999998</v>
      </c>
      <c r="Q195">
        <v>261.94200000000001</v>
      </c>
      <c r="R195">
        <v>287.32</v>
      </c>
      <c r="S195">
        <v>255.988</v>
      </c>
    </row>
    <row r="196" spans="1:35" x14ac:dyDescent="0.25">
      <c r="A196" t="str">
        <f>_xll.BFieldInfo($B$196)</f>
        <v>#N/A Requesting Data...</v>
      </c>
      <c r="B196" t="s">
        <v>110</v>
      </c>
      <c r="C196">
        <v>11.71</v>
      </c>
      <c r="D196">
        <v>19.035</v>
      </c>
      <c r="E196">
        <v>14.91</v>
      </c>
      <c r="F196">
        <v>14.103300000000001</v>
      </c>
      <c r="G196">
        <v>14.81</v>
      </c>
      <c r="H196">
        <v>14.815300000000001</v>
      </c>
      <c r="I196">
        <v>13.56</v>
      </c>
      <c r="J196">
        <v>11.5168</v>
      </c>
      <c r="K196">
        <v>9.6300000000000008</v>
      </c>
      <c r="L196">
        <v>6.87</v>
      </c>
      <c r="M196">
        <v>8.1199999999999992</v>
      </c>
      <c r="N196">
        <v>7.0160999999999998</v>
      </c>
      <c r="O196">
        <v>7.46</v>
      </c>
      <c r="P196">
        <v>6.2413999999999996</v>
      </c>
      <c r="Q196">
        <v>6.1</v>
      </c>
      <c r="R196">
        <v>5.3897000000000004</v>
      </c>
      <c r="S196">
        <v>4.75</v>
      </c>
    </row>
    <row r="197" spans="1:35" x14ac:dyDescent="0.25">
      <c r="A197" t="str">
        <f>_xll.BFieldInfo($B$197)</f>
        <v>#N/A Requesting Data...</v>
      </c>
      <c r="B197" t="s">
        <v>111</v>
      </c>
      <c r="C197">
        <v>-668.4</v>
      </c>
      <c r="D197">
        <v>0</v>
      </c>
      <c r="E197">
        <v>-585.4</v>
      </c>
      <c r="F197">
        <v>0</v>
      </c>
      <c r="G197">
        <v>-506.3</v>
      </c>
      <c r="H197">
        <v>0</v>
      </c>
      <c r="I197">
        <v>-397.38200000000001</v>
      </c>
      <c r="J197">
        <v>0</v>
      </c>
      <c r="K197">
        <v>-277.17399999999998</v>
      </c>
      <c r="L197">
        <v>0</v>
      </c>
      <c r="M197">
        <v>-224.994</v>
      </c>
      <c r="N197">
        <v>0</v>
      </c>
      <c r="O197">
        <v>-187.89599999999999</v>
      </c>
      <c r="P197">
        <v>0</v>
      </c>
      <c r="Q197">
        <v>-160.70699999999999</v>
      </c>
      <c r="R197">
        <v>0</v>
      </c>
      <c r="S197">
        <v>-139.255</v>
      </c>
    </row>
    <row r="198" spans="1:35" x14ac:dyDescent="0.25">
      <c r="A198" t="str">
        <f>_xll.BFieldInfo($B$198)</f>
        <v>#N/A Requesting Data...</v>
      </c>
      <c r="B198" t="s">
        <v>112</v>
      </c>
      <c r="C198">
        <v>18.899999999999999</v>
      </c>
      <c r="D198">
        <v>18.600000000000001</v>
      </c>
      <c r="E198">
        <v>15.2</v>
      </c>
      <c r="F198">
        <v>8.6</v>
      </c>
      <c r="G198">
        <v>8.1999999999999993</v>
      </c>
      <c r="H198">
        <v>7.7539999999999996</v>
      </c>
      <c r="I198">
        <v>6.2160000000000002</v>
      </c>
      <c r="J198">
        <v>5.6029999999999998</v>
      </c>
      <c r="K198">
        <v>5.8979999999999997</v>
      </c>
      <c r="L198">
        <v>5.3789999999999996</v>
      </c>
      <c r="M198">
        <v>5.2279999999999998</v>
      </c>
      <c r="N198">
        <v>6.1210000000000004</v>
      </c>
      <c r="O198">
        <v>10.352</v>
      </c>
      <c r="P198">
        <v>9.6630000000000003</v>
      </c>
      <c r="Q198">
        <v>9.218</v>
      </c>
      <c r="R198">
        <v>9.0350000000000001</v>
      </c>
      <c r="S198">
        <v>8.9179999999999993</v>
      </c>
    </row>
    <row r="199" spans="1:35" x14ac:dyDescent="0.25">
      <c r="A199" t="str">
        <f>_xll.BFieldInfo($B$199)</f>
        <v>#N/A Requesting Data...</v>
      </c>
      <c r="B199" t="s">
        <v>113</v>
      </c>
      <c r="C199">
        <v>313.10000000000002</v>
      </c>
      <c r="D199">
        <v>503.3</v>
      </c>
      <c r="E199">
        <v>396.6</v>
      </c>
      <c r="F199">
        <v>375</v>
      </c>
      <c r="G199">
        <v>394.3</v>
      </c>
      <c r="H199">
        <v>392.947</v>
      </c>
      <c r="I199">
        <v>359.37900000000002</v>
      </c>
      <c r="J199">
        <v>304.404</v>
      </c>
      <c r="K199">
        <v>253.74</v>
      </c>
      <c r="L199">
        <v>182.10499999999999</v>
      </c>
      <c r="M199">
        <v>213.82499999999999</v>
      </c>
      <c r="N199">
        <v>182.357</v>
      </c>
      <c r="O199">
        <v>192.864</v>
      </c>
      <c r="P199">
        <v>160.54599999999999</v>
      </c>
      <c r="Q199">
        <v>156.452</v>
      </c>
      <c r="R199">
        <v>136.571</v>
      </c>
      <c r="S199">
        <v>120.429</v>
      </c>
    </row>
    <row r="200" spans="1:35" x14ac:dyDescent="0.25">
      <c r="A200" t="str">
        <f>_xll.BFieldInfo($B$200)</f>
        <v>#N/A Requesting Data...</v>
      </c>
      <c r="B200" t="s">
        <v>114</v>
      </c>
      <c r="C200">
        <v>731.5</v>
      </c>
      <c r="D200">
        <v>1077.8</v>
      </c>
      <c r="E200">
        <v>-120.6</v>
      </c>
      <c r="F200">
        <v>334.2</v>
      </c>
      <c r="G200">
        <v>-54.6</v>
      </c>
      <c r="H200">
        <v>321.81099999999998</v>
      </c>
      <c r="I200">
        <v>457.8</v>
      </c>
      <c r="J200">
        <v>387.23</v>
      </c>
      <c r="K200">
        <v>30.611000000000001</v>
      </c>
      <c r="L200">
        <v>136.24299999999999</v>
      </c>
      <c r="M200">
        <v>140.06800000000001</v>
      </c>
      <c r="N200">
        <v>336.03300000000002</v>
      </c>
      <c r="O200">
        <v>119.91500000000001</v>
      </c>
      <c r="P200">
        <v>220.999</v>
      </c>
      <c r="Q200">
        <v>-243.02099999999999</v>
      </c>
      <c r="R200">
        <v>134.00200000000001</v>
      </c>
      <c r="S200">
        <v>169.81299999999999</v>
      </c>
    </row>
    <row r="202" spans="1:35" x14ac:dyDescent="0.25">
      <c r="A202" t="s">
        <v>18</v>
      </c>
      <c r="B202" t="s">
        <v>105</v>
      </c>
      <c r="C202" s="2">
        <f>_xll.BDH($A$202,$B$203:$B$211,$B$1,$B$2,"Dir=H","Per=M","Days=A","Dts=S","Sort=R","cols=33;rows=10")</f>
        <v>44012</v>
      </c>
      <c r="D202" s="2">
        <v>43921</v>
      </c>
      <c r="E202" s="2">
        <v>43830</v>
      </c>
      <c r="F202" s="2">
        <v>43738</v>
      </c>
      <c r="G202" s="2">
        <v>43646</v>
      </c>
      <c r="H202" s="2">
        <v>43555</v>
      </c>
      <c r="I202" s="2">
        <v>43465</v>
      </c>
      <c r="J202" s="2">
        <v>43373</v>
      </c>
      <c r="K202" s="2">
        <v>43281</v>
      </c>
      <c r="L202" s="2">
        <v>43190</v>
      </c>
      <c r="M202" s="2">
        <v>43100</v>
      </c>
      <c r="N202" s="2">
        <v>43008</v>
      </c>
      <c r="O202" s="2">
        <v>42916</v>
      </c>
      <c r="P202" s="2">
        <v>42825</v>
      </c>
      <c r="Q202" s="2">
        <v>42735</v>
      </c>
      <c r="R202" s="2">
        <v>42643</v>
      </c>
      <c r="S202" s="2">
        <v>42551</v>
      </c>
      <c r="T202" s="2">
        <v>42460</v>
      </c>
      <c r="U202" s="2">
        <v>42369</v>
      </c>
      <c r="V202" s="2">
        <v>42277</v>
      </c>
      <c r="W202" s="2">
        <v>42185</v>
      </c>
      <c r="X202" s="2">
        <v>42094</v>
      </c>
      <c r="Y202" s="2">
        <v>42004</v>
      </c>
      <c r="Z202" s="2">
        <v>41912</v>
      </c>
      <c r="AA202" s="2">
        <v>41820</v>
      </c>
      <c r="AB202" s="2">
        <v>41729</v>
      </c>
      <c r="AC202" s="2">
        <v>41639</v>
      </c>
      <c r="AD202" s="2">
        <v>41547</v>
      </c>
      <c r="AE202" s="2">
        <v>41455</v>
      </c>
      <c r="AF202" s="2">
        <v>41364</v>
      </c>
      <c r="AG202" s="2">
        <v>41274</v>
      </c>
      <c r="AH202" s="2">
        <v>41182</v>
      </c>
      <c r="AI202" s="2">
        <v>41090</v>
      </c>
    </row>
    <row r="203" spans="1:35" x14ac:dyDescent="0.25">
      <c r="A203" t="str">
        <f>_xll.BFieldInfo($B$203)</f>
        <v>#N/A Requesting Data...</v>
      </c>
      <c r="B203" t="s">
        <v>106</v>
      </c>
      <c r="C203">
        <v>2481</v>
      </c>
      <c r="D203">
        <v>2331</v>
      </c>
      <c r="E203">
        <v>2322</v>
      </c>
      <c r="F203">
        <v>2113</v>
      </c>
      <c r="G203">
        <v>1925</v>
      </c>
      <c r="H203">
        <v>2518</v>
      </c>
      <c r="I203">
        <v>2324</v>
      </c>
      <c r="J203">
        <v>2111</v>
      </c>
      <c r="K203">
        <v>1984</v>
      </c>
      <c r="L203">
        <v>2469</v>
      </c>
      <c r="M203">
        <v>2327</v>
      </c>
      <c r="N203">
        <v>2069</v>
      </c>
      <c r="O203">
        <v>1837</v>
      </c>
      <c r="P203">
        <v>2296</v>
      </c>
      <c r="Q203">
        <v>2165</v>
      </c>
      <c r="R203">
        <v>1994</v>
      </c>
      <c r="S203">
        <v>1825</v>
      </c>
      <c r="T203">
        <v>2268</v>
      </c>
      <c r="U203">
        <v>2126</v>
      </c>
      <c r="V203">
        <v>1932</v>
      </c>
      <c r="W203">
        <v>1702</v>
      </c>
      <c r="X203">
        <v>2414</v>
      </c>
      <c r="Y203">
        <v>2453</v>
      </c>
      <c r="Z203">
        <v>2315</v>
      </c>
      <c r="AA203">
        <v>2140</v>
      </c>
      <c r="AB203">
        <v>2657</v>
      </c>
      <c r="AC203">
        <v>2558</v>
      </c>
      <c r="AD203">
        <v>2427</v>
      </c>
      <c r="AE203">
        <v>2294</v>
      </c>
      <c r="AF203">
        <v>2580</v>
      </c>
      <c r="AG203">
        <v>2425</v>
      </c>
      <c r="AH203">
        <v>2327</v>
      </c>
      <c r="AI203">
        <v>2153</v>
      </c>
    </row>
    <row r="204" spans="1:35" x14ac:dyDescent="0.25">
      <c r="A204" t="str">
        <f>_xll.BFieldInfo($B$204)</f>
        <v>#N/A Requesting Data...</v>
      </c>
      <c r="B204" t="s">
        <v>107</v>
      </c>
      <c r="C204">
        <v>9589</v>
      </c>
      <c r="D204">
        <v>9448</v>
      </c>
      <c r="E204">
        <v>9825</v>
      </c>
      <c r="F204">
        <v>9578</v>
      </c>
      <c r="G204">
        <v>9637</v>
      </c>
      <c r="H204">
        <v>10018</v>
      </c>
      <c r="I204">
        <v>7878</v>
      </c>
      <c r="J204">
        <v>7605</v>
      </c>
      <c r="K204">
        <v>7710</v>
      </c>
      <c r="L204">
        <v>7596</v>
      </c>
      <c r="M204">
        <v>7457</v>
      </c>
      <c r="N204">
        <v>6960</v>
      </c>
      <c r="O204">
        <v>6402</v>
      </c>
      <c r="P204">
        <v>6584</v>
      </c>
      <c r="Q204">
        <v>6331</v>
      </c>
      <c r="R204">
        <v>6068</v>
      </c>
      <c r="S204">
        <v>5963</v>
      </c>
      <c r="T204">
        <v>6330</v>
      </c>
      <c r="U204">
        <v>6099</v>
      </c>
      <c r="V204">
        <v>5960</v>
      </c>
      <c r="W204">
        <v>5502</v>
      </c>
      <c r="X204">
        <v>6317</v>
      </c>
      <c r="Y204">
        <v>6603</v>
      </c>
      <c r="Z204">
        <v>6433</v>
      </c>
      <c r="AA204">
        <v>5998</v>
      </c>
      <c r="AB204">
        <v>6522</v>
      </c>
      <c r="AC204">
        <v>6374</v>
      </c>
      <c r="AD204">
        <v>6278</v>
      </c>
      <c r="AE204">
        <v>6146</v>
      </c>
      <c r="AF204">
        <v>6499</v>
      </c>
      <c r="AG204">
        <v>6279</v>
      </c>
      <c r="AH204">
        <v>6333</v>
      </c>
      <c r="AI204">
        <v>6206</v>
      </c>
    </row>
    <row r="205" spans="1:35" x14ac:dyDescent="0.25">
      <c r="A205" t="str">
        <f>_xll.BFieldInfo($B$205)</f>
        <v>#N/A Requesting Data...</v>
      </c>
      <c r="B205" t="s">
        <v>108</v>
      </c>
      <c r="C205">
        <v>82.668300000000002</v>
      </c>
      <c r="D205">
        <v>90.819400000000002</v>
      </c>
      <c r="E205">
        <v>101.3781</v>
      </c>
      <c r="F205">
        <v>109.2286</v>
      </c>
      <c r="G205">
        <v>131.94810000000001</v>
      </c>
      <c r="H205">
        <v>85.067499999999995</v>
      </c>
      <c r="I205">
        <v>15.275399999999999</v>
      </c>
      <c r="J205">
        <v>11.5585</v>
      </c>
      <c r="K205">
        <v>21.119</v>
      </c>
      <c r="L205">
        <v>1.3366</v>
      </c>
      <c r="M205">
        <v>0.77349999999999997</v>
      </c>
      <c r="N205">
        <v>1.8366</v>
      </c>
      <c r="O205">
        <v>9.5264000000000006</v>
      </c>
      <c r="P205">
        <v>1.3936999999999999</v>
      </c>
      <c r="Q205">
        <v>0.69279999999999997</v>
      </c>
      <c r="R205">
        <v>0.90269999999999995</v>
      </c>
      <c r="S205">
        <v>9.8629999999999995</v>
      </c>
      <c r="T205">
        <v>0.70550000000000002</v>
      </c>
      <c r="U205">
        <v>0.84670000000000001</v>
      </c>
      <c r="V205">
        <v>1.6046</v>
      </c>
      <c r="W205">
        <v>1.3513999999999999</v>
      </c>
      <c r="X205">
        <v>1.5327</v>
      </c>
      <c r="Y205">
        <v>1.2230000000000001</v>
      </c>
      <c r="Z205">
        <v>1.5119</v>
      </c>
      <c r="AA205">
        <v>1.8224</v>
      </c>
      <c r="AB205">
        <v>2.3711000000000002</v>
      </c>
      <c r="AC205">
        <v>1.7591999999999999</v>
      </c>
      <c r="AD205">
        <v>1.9778</v>
      </c>
      <c r="AE205">
        <v>2.6591</v>
      </c>
      <c r="AF205">
        <v>2.6356999999999999</v>
      </c>
      <c r="AG205">
        <v>2.8041</v>
      </c>
      <c r="AH205">
        <v>2.7073</v>
      </c>
      <c r="AI205">
        <v>3.5300000000000002</v>
      </c>
    </row>
    <row r="206" spans="1:35" x14ac:dyDescent="0.25">
      <c r="A206" t="str">
        <f>_xll.BFieldInfo($B$206)</f>
        <v>#N/A Requesting Data...</v>
      </c>
      <c r="B206" t="s">
        <v>109</v>
      </c>
      <c r="C206">
        <v>4896</v>
      </c>
      <c r="D206">
        <v>4912</v>
      </c>
      <c r="E206">
        <v>5256</v>
      </c>
      <c r="F206">
        <v>5238</v>
      </c>
      <c r="G206">
        <v>5363</v>
      </c>
      <c r="H206">
        <v>5237</v>
      </c>
      <c r="I206">
        <v>5413</v>
      </c>
      <c r="J206">
        <v>5295</v>
      </c>
      <c r="K206">
        <v>5204</v>
      </c>
      <c r="L206">
        <v>4862</v>
      </c>
      <c r="M206">
        <v>5069</v>
      </c>
      <c r="N206">
        <v>4710</v>
      </c>
      <c r="O206">
        <v>4516</v>
      </c>
      <c r="P206">
        <v>4299</v>
      </c>
      <c r="Q206">
        <v>4278</v>
      </c>
      <c r="R206">
        <v>4100</v>
      </c>
      <c r="S206">
        <v>4137</v>
      </c>
      <c r="T206">
        <v>4010</v>
      </c>
      <c r="U206">
        <v>4305</v>
      </c>
      <c r="V206">
        <v>4201</v>
      </c>
      <c r="W206">
        <v>4129</v>
      </c>
      <c r="X206">
        <v>4096</v>
      </c>
      <c r="Y206">
        <v>4497</v>
      </c>
      <c r="Z206">
        <v>4504</v>
      </c>
      <c r="AA206">
        <v>4373</v>
      </c>
      <c r="AB206">
        <v>4127</v>
      </c>
      <c r="AC206">
        <v>4305</v>
      </c>
      <c r="AD206">
        <v>4323</v>
      </c>
      <c r="AE206">
        <v>4368</v>
      </c>
      <c r="AF206">
        <v>4182</v>
      </c>
      <c r="AG206">
        <v>4399</v>
      </c>
      <c r="AH206">
        <v>4449</v>
      </c>
      <c r="AI206">
        <v>4321</v>
      </c>
    </row>
    <row r="207" spans="1:35" x14ac:dyDescent="0.25">
      <c r="A207" t="str">
        <f>_xll.BFieldInfo($B$207)</f>
        <v>#N/A Requesting Data...</v>
      </c>
      <c r="B207" t="s">
        <v>110</v>
      </c>
      <c r="C207">
        <v>1.42</v>
      </c>
      <c r="D207">
        <v>1.1499999999999999</v>
      </c>
      <c r="E207">
        <v>1.7050999999999998</v>
      </c>
      <c r="F207">
        <v>1.78</v>
      </c>
      <c r="G207">
        <v>1.69</v>
      </c>
      <c r="H207">
        <v>1.5</v>
      </c>
      <c r="I207">
        <v>1.6135000000000002</v>
      </c>
      <c r="J207">
        <v>1.58</v>
      </c>
      <c r="K207">
        <v>1.72</v>
      </c>
      <c r="L207">
        <v>1.53</v>
      </c>
      <c r="M207">
        <v>1.6760000000000002</v>
      </c>
      <c r="N207">
        <v>1.54</v>
      </c>
      <c r="O207">
        <v>1.5899999999999999</v>
      </c>
      <c r="P207">
        <v>1.37</v>
      </c>
      <c r="Q207">
        <v>1.5667</v>
      </c>
      <c r="R207">
        <v>1.47</v>
      </c>
      <c r="S207">
        <v>1.55</v>
      </c>
      <c r="T207">
        <v>1.41</v>
      </c>
      <c r="U207">
        <v>1.3924000000000001</v>
      </c>
      <c r="V207">
        <v>1.55</v>
      </c>
      <c r="W207">
        <v>1.44</v>
      </c>
      <c r="X207">
        <v>1.27</v>
      </c>
      <c r="Y207">
        <v>1.3637999999999999</v>
      </c>
      <c r="Z207">
        <v>1.35</v>
      </c>
      <c r="AA207">
        <v>1.34</v>
      </c>
      <c r="AB207">
        <v>1.23</v>
      </c>
      <c r="AC207">
        <v>1.3527</v>
      </c>
      <c r="AD207">
        <v>1.25</v>
      </c>
      <c r="AE207">
        <v>1.27</v>
      </c>
      <c r="AF207">
        <v>1.1100000000000001</v>
      </c>
      <c r="AG207">
        <v>1.1123000000000001</v>
      </c>
      <c r="AH207">
        <v>1.19</v>
      </c>
      <c r="AI207">
        <v>1.2</v>
      </c>
    </row>
    <row r="208" spans="1:35" x14ac:dyDescent="0.25">
      <c r="A208" t="str">
        <f>_xll.BFieldInfo($B$208)</f>
        <v>#N/A Requesting Data...</v>
      </c>
      <c r="B208" t="s">
        <v>111</v>
      </c>
      <c r="C208">
        <v>0</v>
      </c>
      <c r="D208">
        <v>0</v>
      </c>
      <c r="E208">
        <v>0</v>
      </c>
      <c r="F208">
        <v>0</v>
      </c>
      <c r="G208">
        <v>-718</v>
      </c>
      <c r="H208">
        <v>0</v>
      </c>
      <c r="I208">
        <v>0</v>
      </c>
      <c r="J208">
        <v>0</v>
      </c>
      <c r="K208">
        <v>-688</v>
      </c>
      <c r="L208">
        <v>0</v>
      </c>
      <c r="M208">
        <v>0</v>
      </c>
      <c r="N208">
        <v>0</v>
      </c>
      <c r="O208">
        <v>-658</v>
      </c>
      <c r="P208">
        <v>0</v>
      </c>
      <c r="Q208">
        <v>0</v>
      </c>
      <c r="R208">
        <v>0</v>
      </c>
      <c r="S208">
        <v>-599</v>
      </c>
      <c r="T208">
        <v>0</v>
      </c>
      <c r="U208">
        <v>0</v>
      </c>
      <c r="V208">
        <v>0</v>
      </c>
      <c r="W208">
        <v>-839</v>
      </c>
      <c r="X208">
        <v>0</v>
      </c>
      <c r="Y208">
        <v>0</v>
      </c>
      <c r="Z208">
        <v>0</v>
      </c>
      <c r="AA208">
        <v>-701</v>
      </c>
      <c r="AB208">
        <v>0</v>
      </c>
      <c r="AC208">
        <v>0</v>
      </c>
      <c r="AD208">
        <v>0</v>
      </c>
      <c r="AE208">
        <v>-419</v>
      </c>
      <c r="AF208">
        <v>0</v>
      </c>
      <c r="AG208">
        <v>0</v>
      </c>
      <c r="AH208">
        <v>0</v>
      </c>
      <c r="AI208">
        <v>-460</v>
      </c>
    </row>
    <row r="209" spans="1:35" x14ac:dyDescent="0.25">
      <c r="A209" t="str">
        <f>_xll.BFieldInfo($B$209)</f>
        <v>#N/A Requesting Data...</v>
      </c>
      <c r="B209" t="s">
        <v>112</v>
      </c>
      <c r="C209">
        <v>186</v>
      </c>
      <c r="D209">
        <v>194</v>
      </c>
      <c r="E209">
        <v>221</v>
      </c>
      <c r="F209">
        <v>189</v>
      </c>
      <c r="G209">
        <v>182</v>
      </c>
      <c r="H209">
        <v>176</v>
      </c>
      <c r="I209">
        <v>61</v>
      </c>
      <c r="J209">
        <v>54</v>
      </c>
      <c r="K209">
        <v>54</v>
      </c>
      <c r="L209">
        <v>53</v>
      </c>
      <c r="M209">
        <v>58</v>
      </c>
      <c r="N209">
        <v>53</v>
      </c>
      <c r="O209">
        <v>54</v>
      </c>
      <c r="P209">
        <v>48</v>
      </c>
      <c r="Q209">
        <v>53</v>
      </c>
      <c r="R209">
        <v>47</v>
      </c>
      <c r="S209">
        <v>50</v>
      </c>
      <c r="T209">
        <v>42</v>
      </c>
      <c r="U209">
        <v>54</v>
      </c>
      <c r="V209">
        <v>50</v>
      </c>
      <c r="W209">
        <v>44</v>
      </c>
      <c r="X209">
        <v>43</v>
      </c>
      <c r="Y209">
        <v>50</v>
      </c>
      <c r="Z209">
        <v>45</v>
      </c>
      <c r="AA209">
        <v>46</v>
      </c>
      <c r="AB209">
        <v>45</v>
      </c>
      <c r="AC209">
        <v>51</v>
      </c>
      <c r="AD209">
        <v>49</v>
      </c>
      <c r="AE209">
        <v>50</v>
      </c>
      <c r="AF209">
        <v>50</v>
      </c>
      <c r="AG209">
        <v>61</v>
      </c>
      <c r="AH209">
        <v>52</v>
      </c>
      <c r="AI209">
        <v>54</v>
      </c>
    </row>
    <row r="210" spans="1:35" x14ac:dyDescent="0.25">
      <c r="A210" t="str">
        <f>_xll.BFieldInfo($B$210)</f>
        <v>#N/A Requesting Data...</v>
      </c>
      <c r="B210" t="s">
        <v>113</v>
      </c>
      <c r="C210">
        <v>170</v>
      </c>
      <c r="D210">
        <v>138</v>
      </c>
      <c r="E210">
        <v>203</v>
      </c>
      <c r="F210">
        <v>213</v>
      </c>
      <c r="G210">
        <v>202</v>
      </c>
      <c r="H210">
        <v>180</v>
      </c>
      <c r="I210">
        <v>192</v>
      </c>
      <c r="J210">
        <v>189</v>
      </c>
      <c r="K210">
        <v>206</v>
      </c>
      <c r="L210">
        <v>183</v>
      </c>
      <c r="M210">
        <v>199</v>
      </c>
      <c r="N210">
        <v>183</v>
      </c>
      <c r="O210">
        <v>191</v>
      </c>
      <c r="P210">
        <v>164</v>
      </c>
      <c r="Q210">
        <v>187</v>
      </c>
      <c r="R210">
        <v>176</v>
      </c>
      <c r="S210">
        <v>187</v>
      </c>
      <c r="T210">
        <v>168</v>
      </c>
      <c r="U210">
        <v>166</v>
      </c>
      <c r="V210">
        <v>185</v>
      </c>
      <c r="W210">
        <v>173</v>
      </c>
      <c r="X210">
        <v>152</v>
      </c>
      <c r="Y210">
        <v>163</v>
      </c>
      <c r="Z210">
        <v>161</v>
      </c>
      <c r="AA210">
        <v>162</v>
      </c>
      <c r="AB210">
        <v>147</v>
      </c>
      <c r="AC210">
        <v>162</v>
      </c>
      <c r="AD210">
        <v>193</v>
      </c>
      <c r="AE210">
        <v>153</v>
      </c>
      <c r="AF210">
        <v>132</v>
      </c>
      <c r="AG210">
        <v>132</v>
      </c>
      <c r="AH210">
        <v>141</v>
      </c>
      <c r="AI210">
        <v>144</v>
      </c>
    </row>
    <row r="211" spans="1:35" x14ac:dyDescent="0.25">
      <c r="A211" t="str">
        <f>_xll.BFieldInfo($B$211)</f>
        <v>#N/A Requesting Data...</v>
      </c>
      <c r="B211" t="s">
        <v>114</v>
      </c>
      <c r="C211">
        <v>442</v>
      </c>
      <c r="D211">
        <v>101</v>
      </c>
      <c r="E211">
        <v>618</v>
      </c>
      <c r="F211">
        <v>424</v>
      </c>
      <c r="G211">
        <v>403</v>
      </c>
      <c r="H211">
        <v>258</v>
      </c>
      <c r="I211">
        <v>276</v>
      </c>
      <c r="J211">
        <v>197</v>
      </c>
      <c r="K211">
        <v>174</v>
      </c>
      <c r="L211">
        <v>34</v>
      </c>
      <c r="M211">
        <v>286</v>
      </c>
      <c r="N211">
        <v>296</v>
      </c>
      <c r="O211">
        <v>224</v>
      </c>
      <c r="P211">
        <v>-22</v>
      </c>
      <c r="Q211">
        <v>246</v>
      </c>
      <c r="R211">
        <v>335</v>
      </c>
      <c r="S211">
        <v>168</v>
      </c>
      <c r="T211">
        <v>106</v>
      </c>
      <c r="U211">
        <v>403</v>
      </c>
      <c r="V211">
        <v>330</v>
      </c>
      <c r="W211">
        <v>127</v>
      </c>
      <c r="X211">
        <v>154</v>
      </c>
      <c r="Y211">
        <v>291</v>
      </c>
      <c r="Z211">
        <v>351</v>
      </c>
      <c r="AA211">
        <v>124</v>
      </c>
      <c r="AB211">
        <v>49</v>
      </c>
      <c r="AC211">
        <v>313</v>
      </c>
      <c r="AD211">
        <v>269</v>
      </c>
      <c r="AE211">
        <v>152</v>
      </c>
      <c r="AF211">
        <v>107</v>
      </c>
      <c r="AG211">
        <v>239</v>
      </c>
      <c r="AH211">
        <v>103</v>
      </c>
      <c r="AI211">
        <v>100</v>
      </c>
    </row>
    <row r="213" spans="1:35" x14ac:dyDescent="0.25">
      <c r="A213" t="s">
        <v>19</v>
      </c>
      <c r="B213" t="s">
        <v>105</v>
      </c>
      <c r="C213" s="2">
        <f>_xll.BDH($A$213,$B$214:$B$222,$B$1,$B$2,"Dir=H","Per=M","Days=A","Dts=S","Sort=R","cols=33;rows=10")</f>
        <v>44012</v>
      </c>
      <c r="D213" s="2">
        <v>43921</v>
      </c>
      <c r="E213" s="2">
        <v>43830</v>
      </c>
      <c r="F213" s="2">
        <v>43738</v>
      </c>
      <c r="G213" s="2">
        <v>43646</v>
      </c>
      <c r="H213" s="2">
        <v>43555</v>
      </c>
      <c r="I213" s="2">
        <v>43465</v>
      </c>
      <c r="J213" s="2">
        <v>43373</v>
      </c>
      <c r="K213" s="2">
        <v>43281</v>
      </c>
      <c r="L213" s="2">
        <v>43190</v>
      </c>
      <c r="M213" s="2">
        <v>43100</v>
      </c>
      <c r="N213" s="2">
        <v>43008</v>
      </c>
      <c r="O213" s="2">
        <v>42916</v>
      </c>
      <c r="P213" s="2">
        <v>42825</v>
      </c>
      <c r="Q213" s="2">
        <v>42735</v>
      </c>
      <c r="R213" s="2">
        <v>42643</v>
      </c>
      <c r="S213" s="2">
        <v>42551</v>
      </c>
      <c r="T213" s="2">
        <v>42460</v>
      </c>
      <c r="U213" s="2">
        <v>42369</v>
      </c>
      <c r="V213" s="2">
        <v>42277</v>
      </c>
      <c r="W213" s="2">
        <v>42185</v>
      </c>
      <c r="X213" s="2">
        <v>42094</v>
      </c>
      <c r="Y213" s="2">
        <v>42004</v>
      </c>
      <c r="Z213" s="2">
        <v>41912</v>
      </c>
      <c r="AA213" s="2">
        <v>41820</v>
      </c>
      <c r="AB213" s="2">
        <v>41729</v>
      </c>
      <c r="AC213" s="2">
        <v>41639</v>
      </c>
      <c r="AD213" s="2">
        <v>41547</v>
      </c>
      <c r="AE213" s="2">
        <v>41455</v>
      </c>
      <c r="AF213" s="2">
        <v>41364</v>
      </c>
      <c r="AG213" s="2">
        <v>41274</v>
      </c>
      <c r="AH213" s="2">
        <v>41182</v>
      </c>
      <c r="AI213" s="2">
        <v>41090</v>
      </c>
    </row>
    <row r="214" spans="1:35" x14ac:dyDescent="0.25">
      <c r="A214" t="str">
        <f>_xll.BFieldInfo($B$214)</f>
        <v>#N/A Requesting Data...</v>
      </c>
      <c r="B214" t="s">
        <v>106</v>
      </c>
      <c r="C214">
        <v>46851</v>
      </c>
      <c r="D214">
        <v>48773</v>
      </c>
      <c r="E214">
        <v>43714</v>
      </c>
      <c r="F214">
        <v>45304</v>
      </c>
      <c r="G214">
        <v>43928</v>
      </c>
      <c r="H214">
        <v>43931</v>
      </c>
      <c r="I214">
        <v>44019</v>
      </c>
      <c r="J214">
        <v>42934</v>
      </c>
      <c r="K214">
        <v>43609</v>
      </c>
      <c r="L214">
        <v>42697</v>
      </c>
      <c r="M214">
        <v>42189</v>
      </c>
      <c r="N214">
        <v>44081</v>
      </c>
      <c r="O214">
        <v>43836</v>
      </c>
      <c r="P214">
        <v>42079</v>
      </c>
      <c r="Q214">
        <v>42311</v>
      </c>
      <c r="R214">
        <v>44757</v>
      </c>
      <c r="S214">
        <v>45329</v>
      </c>
      <c r="T214">
        <v>45447</v>
      </c>
      <c r="U214">
        <v>45018</v>
      </c>
      <c r="V214">
        <v>45500</v>
      </c>
      <c r="W214">
        <v>43460</v>
      </c>
      <c r="X214">
        <v>44285</v>
      </c>
      <c r="Y214">
        <v>45001</v>
      </c>
      <c r="Z214">
        <v>44951</v>
      </c>
      <c r="AA214">
        <v>42027</v>
      </c>
      <c r="AB214">
        <v>44282</v>
      </c>
      <c r="AC214">
        <v>47166</v>
      </c>
      <c r="AD214">
        <v>49011</v>
      </c>
      <c r="AE214">
        <v>49407</v>
      </c>
      <c r="AF214">
        <v>44946</v>
      </c>
      <c r="AG214">
        <v>42284</v>
      </c>
      <c r="AH214">
        <v>42833</v>
      </c>
      <c r="AI214">
        <v>42105</v>
      </c>
    </row>
    <row r="215" spans="1:35" x14ac:dyDescent="0.25">
      <c r="A215" t="str">
        <f>_xll.BFieldInfo($B$215)</f>
        <v>#N/A Requesting Data...</v>
      </c>
      <c r="B215" t="s">
        <v>107</v>
      </c>
      <c r="C215">
        <v>828480</v>
      </c>
      <c r="D215">
        <v>832166</v>
      </c>
      <c r="E215">
        <v>787295</v>
      </c>
      <c r="F215">
        <v>795920</v>
      </c>
      <c r="G215">
        <v>784216</v>
      </c>
      <c r="H215">
        <v>793636</v>
      </c>
      <c r="I215">
        <v>768916</v>
      </c>
      <c r="J215">
        <v>768544</v>
      </c>
      <c r="K215">
        <v>798158</v>
      </c>
      <c r="L215">
        <v>809052</v>
      </c>
      <c r="M215">
        <v>796289</v>
      </c>
      <c r="N215">
        <v>788690</v>
      </c>
      <c r="O215">
        <v>783411</v>
      </c>
      <c r="P215">
        <v>811979</v>
      </c>
      <c r="Q215">
        <v>819861</v>
      </c>
      <c r="R215">
        <v>806711</v>
      </c>
      <c r="S215">
        <v>821164</v>
      </c>
      <c r="T215">
        <v>813898</v>
      </c>
      <c r="U215">
        <v>820805</v>
      </c>
      <c r="V215">
        <v>858420</v>
      </c>
      <c r="W215">
        <v>879322</v>
      </c>
      <c r="X215">
        <v>904390</v>
      </c>
      <c r="Y215">
        <v>921462</v>
      </c>
      <c r="Z215">
        <v>954362</v>
      </c>
      <c r="AA215">
        <v>891580</v>
      </c>
      <c r="AB215">
        <v>878090</v>
      </c>
      <c r="AC215">
        <v>872806</v>
      </c>
      <c r="AD215">
        <v>895169</v>
      </c>
      <c r="AE215">
        <v>919903</v>
      </c>
      <c r="AF215">
        <v>946618</v>
      </c>
      <c r="AG215">
        <v>924280</v>
      </c>
      <c r="AH215">
        <v>1023292</v>
      </c>
      <c r="AI215">
        <v>1043455</v>
      </c>
    </row>
    <row r="216" spans="1:35" x14ac:dyDescent="0.25">
      <c r="A216" t="str">
        <f>_xll.BFieldInfo($B$216)</f>
        <v>#N/A Requesting Data...</v>
      </c>
      <c r="B216" t="s">
        <v>108</v>
      </c>
      <c r="C216">
        <v>652.99350000000004</v>
      </c>
      <c r="D216">
        <v>682.23199999999997</v>
      </c>
      <c r="E216">
        <v>629.2355</v>
      </c>
      <c r="F216">
        <v>643.60540000000003</v>
      </c>
      <c r="G216">
        <v>650.64419999999996</v>
      </c>
      <c r="H216">
        <v>691.29539999999997</v>
      </c>
      <c r="I216">
        <v>622.33579999999995</v>
      </c>
      <c r="J216">
        <v>664.63639999999998</v>
      </c>
      <c r="K216">
        <v>678.58240000000001</v>
      </c>
      <c r="L216">
        <v>862.57820000000004</v>
      </c>
      <c r="M216">
        <v>731.46550000000002</v>
      </c>
      <c r="N216">
        <v>700.67600000000004</v>
      </c>
      <c r="O216">
        <v>690.67430000000002</v>
      </c>
      <c r="P216">
        <v>877.9153</v>
      </c>
      <c r="Q216">
        <v>854.38070000000005</v>
      </c>
      <c r="R216">
        <v>795.36829999999998</v>
      </c>
      <c r="S216">
        <v>740.60760000000005</v>
      </c>
      <c r="T216">
        <v>789.8673</v>
      </c>
      <c r="U216">
        <v>811.59979999999996</v>
      </c>
      <c r="V216">
        <v>845.3143</v>
      </c>
      <c r="W216">
        <v>937.79110000000003</v>
      </c>
      <c r="X216">
        <v>932.87789999999995</v>
      </c>
      <c r="Y216">
        <v>932.33929999999998</v>
      </c>
      <c r="Z216">
        <v>1013.904</v>
      </c>
      <c r="AA216">
        <v>997.19230000000005</v>
      </c>
      <c r="AB216">
        <v>911.04060000000004</v>
      </c>
      <c r="AC216">
        <v>855.46789999999999</v>
      </c>
      <c r="AD216">
        <v>859.31119999999999</v>
      </c>
      <c r="AE216">
        <v>901.26300000000003</v>
      </c>
      <c r="AF216">
        <v>1087.9255000000001</v>
      </c>
      <c r="AG216">
        <v>1126.9842000000001</v>
      </c>
      <c r="AH216">
        <v>1283.1648</v>
      </c>
      <c r="AI216">
        <v>1372.4380000000001</v>
      </c>
    </row>
    <row r="217" spans="1:35" x14ac:dyDescent="0.25">
      <c r="A217" t="str">
        <f>_xll.BFieldInfo($B$217)</f>
        <v>#N/A Requesting Data...</v>
      </c>
      <c r="B217" t="s">
        <v>109</v>
      </c>
      <c r="C217">
        <v>8190</v>
      </c>
      <c r="D217">
        <v>8501</v>
      </c>
      <c r="E217">
        <v>8801</v>
      </c>
      <c r="F217">
        <v>8822</v>
      </c>
      <c r="G217">
        <v>9179</v>
      </c>
      <c r="H217">
        <v>8617</v>
      </c>
      <c r="I217">
        <v>7846</v>
      </c>
      <c r="J217">
        <v>7977</v>
      </c>
      <c r="K217">
        <v>9040</v>
      </c>
      <c r="L217">
        <v>8433</v>
      </c>
      <c r="M217">
        <v>7696</v>
      </c>
      <c r="N217">
        <v>7564</v>
      </c>
      <c r="O217">
        <v>8005</v>
      </c>
      <c r="P217">
        <v>7902</v>
      </c>
      <c r="Q217">
        <v>7290</v>
      </c>
      <c r="R217">
        <v>7654</v>
      </c>
      <c r="S217">
        <v>7820</v>
      </c>
      <c r="T217">
        <v>7163</v>
      </c>
      <c r="U217">
        <v>6460</v>
      </c>
      <c r="V217">
        <v>8259</v>
      </c>
      <c r="W217">
        <v>9938</v>
      </c>
      <c r="X217">
        <v>8939</v>
      </c>
      <c r="Y217">
        <v>8558</v>
      </c>
      <c r="Z217">
        <v>8912</v>
      </c>
      <c r="AA217">
        <v>9512</v>
      </c>
      <c r="AB217">
        <v>9035</v>
      </c>
      <c r="AC217">
        <v>8318</v>
      </c>
      <c r="AD217">
        <v>8177</v>
      </c>
      <c r="AE217">
        <v>10502</v>
      </c>
      <c r="AF217">
        <v>10069</v>
      </c>
      <c r="AG217">
        <v>8540</v>
      </c>
      <c r="AH217">
        <v>9037</v>
      </c>
      <c r="AI217">
        <v>11658</v>
      </c>
    </row>
    <row r="218" spans="1:35" x14ac:dyDescent="0.25">
      <c r="A218" t="str">
        <f>_xll.BFieldInfo($B$218)</f>
        <v>#N/A Requesting Data...</v>
      </c>
      <c r="B218" t="s">
        <v>110</v>
      </c>
      <c r="C218">
        <v>0.47</v>
      </c>
      <c r="D218">
        <v>0.53</v>
      </c>
      <c r="E218">
        <v>0.34460000000000002</v>
      </c>
      <c r="F218">
        <v>0.35</v>
      </c>
      <c r="G218">
        <v>0.37</v>
      </c>
      <c r="H218">
        <v>0.28999999999999998</v>
      </c>
      <c r="I218">
        <v>0.10100000000000001</v>
      </c>
      <c r="J218">
        <v>0.17</v>
      </c>
      <c r="K218">
        <v>0.25</v>
      </c>
      <c r="L218">
        <v>0.27</v>
      </c>
      <c r="M218">
        <v>-0.83</v>
      </c>
      <c r="N218">
        <v>0.1</v>
      </c>
      <c r="O218">
        <v>0.13</v>
      </c>
      <c r="P218">
        <v>0.2702</v>
      </c>
      <c r="Q218">
        <v>-1.2061999999999999</v>
      </c>
      <c r="R218">
        <v>1.9300000000000001E-2</v>
      </c>
      <c r="S218">
        <v>7.7200000000000005E-2</v>
      </c>
      <c r="T218">
        <v>-0.1447</v>
      </c>
      <c r="U218">
        <v>-3.1648999999999998</v>
      </c>
      <c r="V218">
        <v>0.44080000000000003</v>
      </c>
      <c r="W218">
        <v>0.59079999999999999</v>
      </c>
      <c r="X218">
        <v>0.59079999999999999</v>
      </c>
      <c r="Y218">
        <v>0.37509999999999999</v>
      </c>
      <c r="Z218">
        <v>0.57210000000000005</v>
      </c>
      <c r="AA218">
        <v>-0.43140000000000001</v>
      </c>
      <c r="AB218">
        <v>0.45019999999999999</v>
      </c>
      <c r="AC218">
        <v>-0.34699999999999998</v>
      </c>
      <c r="AD218">
        <v>0.24379999999999999</v>
      </c>
      <c r="AE218">
        <v>0.50639999999999996</v>
      </c>
      <c r="AF218">
        <v>0.69579999999999997</v>
      </c>
      <c r="AG218">
        <v>8.2400000000000001E-2</v>
      </c>
      <c r="AH218">
        <v>0.14649999999999999</v>
      </c>
      <c r="AI218">
        <v>0.42109999999999997</v>
      </c>
    </row>
    <row r="219" spans="1:35" x14ac:dyDescent="0.25">
      <c r="A219" t="str">
        <f>_xll.BFieldInfo($B$219)</f>
        <v>#N/A Requesting Data...</v>
      </c>
      <c r="B219" t="s">
        <v>111</v>
      </c>
      <c r="C219">
        <v>-358</v>
      </c>
      <c r="D219">
        <v>0</v>
      </c>
      <c r="E219">
        <v>0</v>
      </c>
      <c r="F219">
        <v>0</v>
      </c>
      <c r="G219">
        <v>-695</v>
      </c>
      <c r="H219">
        <v>-1</v>
      </c>
      <c r="I219">
        <v>-1</v>
      </c>
      <c r="J219">
        <v>0</v>
      </c>
      <c r="K219">
        <v>-662</v>
      </c>
      <c r="L219">
        <v>-3</v>
      </c>
      <c r="M219">
        <v>-1</v>
      </c>
      <c r="N219">
        <v>-1</v>
      </c>
      <c r="O219">
        <v>-586</v>
      </c>
      <c r="P219">
        <v>-2</v>
      </c>
      <c r="Q219">
        <v>0</v>
      </c>
      <c r="R219">
        <v>0</v>
      </c>
      <c r="S219">
        <v>-493</v>
      </c>
      <c r="T219">
        <v>0</v>
      </c>
      <c r="U219">
        <v>0</v>
      </c>
      <c r="V219">
        <v>0</v>
      </c>
      <c r="W219">
        <v>-427</v>
      </c>
      <c r="X219">
        <v>0</v>
      </c>
      <c r="Y219">
        <v>-25</v>
      </c>
      <c r="Z219">
        <v>0</v>
      </c>
      <c r="AA219">
        <v>-1182</v>
      </c>
      <c r="AB219">
        <v>-45</v>
      </c>
      <c r="AC219">
        <v>-141</v>
      </c>
      <c r="AD219">
        <v>-17</v>
      </c>
      <c r="AE219">
        <v>-395</v>
      </c>
      <c r="AF219">
        <v>-11</v>
      </c>
      <c r="AG219">
        <v>-129</v>
      </c>
      <c r="AH219">
        <v>-16</v>
      </c>
      <c r="AI219">
        <v>-1138</v>
      </c>
    </row>
    <row r="220" spans="1:35" x14ac:dyDescent="0.25">
      <c r="A220" t="str">
        <f>_xll.BFieldInfo($B$220)</f>
        <v>#N/A Requesting Data...</v>
      </c>
      <c r="B220" t="s">
        <v>112</v>
      </c>
      <c r="C220">
        <v>344</v>
      </c>
      <c r="D220">
        <v>316</v>
      </c>
      <c r="E220">
        <v>572</v>
      </c>
      <c r="F220">
        <v>236</v>
      </c>
      <c r="G220">
        <v>229</v>
      </c>
      <c r="H220">
        <v>236</v>
      </c>
      <c r="I220">
        <v>173</v>
      </c>
      <c r="J220">
        <v>249</v>
      </c>
      <c r="K220">
        <v>208</v>
      </c>
      <c r="L220">
        <v>208</v>
      </c>
      <c r="M220">
        <v>182</v>
      </c>
      <c r="N220">
        <v>215</v>
      </c>
      <c r="O220">
        <v>217</v>
      </c>
      <c r="P220">
        <v>219</v>
      </c>
      <c r="Q220">
        <v>190</v>
      </c>
      <c r="R220">
        <v>234</v>
      </c>
      <c r="S220">
        <v>234</v>
      </c>
      <c r="T220">
        <v>237</v>
      </c>
      <c r="U220">
        <v>248</v>
      </c>
      <c r="V220">
        <v>262</v>
      </c>
      <c r="W220">
        <v>520</v>
      </c>
      <c r="X220">
        <v>270</v>
      </c>
      <c r="Y220">
        <v>347</v>
      </c>
      <c r="Z220">
        <v>317</v>
      </c>
      <c r="AA220">
        <v>321</v>
      </c>
      <c r="AB220">
        <v>300</v>
      </c>
      <c r="AC220">
        <v>354</v>
      </c>
      <c r="AD220">
        <v>324</v>
      </c>
      <c r="AE220">
        <v>329</v>
      </c>
      <c r="AF220">
        <v>338</v>
      </c>
      <c r="AG220">
        <v>344</v>
      </c>
      <c r="AH220">
        <v>326</v>
      </c>
      <c r="AI220">
        <v>320</v>
      </c>
    </row>
    <row r="221" spans="1:35" x14ac:dyDescent="0.25">
      <c r="A221" t="str">
        <f>_xll.BFieldInfo($B$221)</f>
        <v>#N/A Requesting Data...</v>
      </c>
      <c r="B221" t="s">
        <v>113</v>
      </c>
      <c r="C221">
        <v>1162</v>
      </c>
      <c r="D221">
        <v>1314</v>
      </c>
      <c r="E221">
        <v>852</v>
      </c>
      <c r="F221">
        <v>881</v>
      </c>
      <c r="G221">
        <v>937</v>
      </c>
      <c r="H221">
        <v>749</v>
      </c>
      <c r="I221">
        <v>259</v>
      </c>
      <c r="J221">
        <v>424</v>
      </c>
      <c r="K221">
        <v>647</v>
      </c>
      <c r="L221">
        <v>694</v>
      </c>
      <c r="M221">
        <v>-2126</v>
      </c>
      <c r="N221">
        <v>244</v>
      </c>
      <c r="O221">
        <v>303</v>
      </c>
      <c r="P221">
        <v>596</v>
      </c>
      <c r="Q221">
        <v>-2619</v>
      </c>
      <c r="R221">
        <v>41</v>
      </c>
      <c r="S221">
        <v>170</v>
      </c>
      <c r="T221">
        <v>-302</v>
      </c>
      <c r="U221">
        <v>-5828</v>
      </c>
      <c r="V221">
        <v>779</v>
      </c>
      <c r="W221">
        <v>2105</v>
      </c>
      <c r="X221">
        <v>1054</v>
      </c>
      <c r="Y221">
        <v>691</v>
      </c>
      <c r="Z221">
        <v>1025</v>
      </c>
      <c r="AA221">
        <v>-700</v>
      </c>
      <c r="AB221">
        <v>859</v>
      </c>
      <c r="AC221">
        <v>-476</v>
      </c>
      <c r="AD221">
        <v>454</v>
      </c>
      <c r="AE221">
        <v>1045</v>
      </c>
      <c r="AF221">
        <v>1303</v>
      </c>
      <c r="AG221">
        <v>263</v>
      </c>
      <c r="AH221">
        <v>254</v>
      </c>
      <c r="AI221">
        <v>788</v>
      </c>
    </row>
    <row r="222" spans="1:35" x14ac:dyDescent="0.25">
      <c r="A222" t="str">
        <f>_xll.BFieldInfo($B$222)</f>
        <v>#N/A Requesting Data...</v>
      </c>
      <c r="B222" t="s">
        <v>114</v>
      </c>
      <c r="C222">
        <v>6616</v>
      </c>
      <c r="D222">
        <v>-9171</v>
      </c>
      <c r="E222">
        <v>-16869</v>
      </c>
      <c r="F222">
        <v>-8316</v>
      </c>
      <c r="G222">
        <v>4240</v>
      </c>
      <c r="H222">
        <v>-7700</v>
      </c>
      <c r="I222">
        <v>-9815</v>
      </c>
      <c r="J222">
        <v>10764</v>
      </c>
      <c r="K222">
        <v>9632</v>
      </c>
      <c r="L222">
        <v>2222</v>
      </c>
      <c r="M222">
        <v>-13392</v>
      </c>
      <c r="N222">
        <v>7082</v>
      </c>
      <c r="O222">
        <v>4862</v>
      </c>
      <c r="P222">
        <v>-7094</v>
      </c>
      <c r="Q222">
        <v>23705</v>
      </c>
      <c r="R222">
        <v>-6764</v>
      </c>
      <c r="S222">
        <v>5873</v>
      </c>
      <c r="T222">
        <v>3961</v>
      </c>
      <c r="U222">
        <v>7933</v>
      </c>
      <c r="V222">
        <v>4356</v>
      </c>
      <c r="W222">
        <v>2779</v>
      </c>
      <c r="X222">
        <v>-9906</v>
      </c>
      <c r="Y222">
        <v>-2751</v>
      </c>
      <c r="Z222">
        <v>2749</v>
      </c>
      <c r="AA222">
        <v>-5182</v>
      </c>
      <c r="AB222">
        <v>-12436</v>
      </c>
      <c r="AC222">
        <v>-2646</v>
      </c>
      <c r="AD222">
        <v>10106</v>
      </c>
      <c r="AE222">
        <v>20840</v>
      </c>
      <c r="AF222">
        <v>-6286</v>
      </c>
      <c r="AG222">
        <v>19396</v>
      </c>
      <c r="AH222">
        <v>-21642</v>
      </c>
      <c r="AI222">
        <v>24126</v>
      </c>
    </row>
    <row r="224" spans="1:35" x14ac:dyDescent="0.25">
      <c r="A224" t="s">
        <v>20</v>
      </c>
      <c r="B224" t="s">
        <v>105</v>
      </c>
      <c r="C224" s="2">
        <f>_xll.BDH($A$224,$B$225:$B$233,$B$1,$B$2,"Dir=H","Per=M","Days=A","Dts=S","Sort=R","cols=17;rows=10")</f>
        <v>44012</v>
      </c>
      <c r="D224" s="2">
        <v>43830</v>
      </c>
      <c r="E224" s="2">
        <v>43646</v>
      </c>
      <c r="F224" s="2">
        <v>43465</v>
      </c>
      <c r="G224" s="2">
        <v>43281</v>
      </c>
      <c r="H224" s="2">
        <v>43100</v>
      </c>
      <c r="I224" s="2">
        <v>42916</v>
      </c>
      <c r="J224" s="2">
        <v>42735</v>
      </c>
      <c r="K224" s="2">
        <v>42551</v>
      </c>
      <c r="L224" s="2">
        <v>42369</v>
      </c>
      <c r="M224" s="2">
        <v>42185</v>
      </c>
      <c r="N224" s="2">
        <v>42004</v>
      </c>
      <c r="O224" s="2">
        <v>41820</v>
      </c>
      <c r="P224" s="2">
        <v>41639</v>
      </c>
      <c r="Q224" s="2">
        <v>41455</v>
      </c>
      <c r="R224" s="2">
        <v>41274</v>
      </c>
      <c r="S224" s="2">
        <v>41090</v>
      </c>
    </row>
    <row r="225" spans="1:35" x14ac:dyDescent="0.25">
      <c r="A225" t="str">
        <f>_xll.BFieldInfo($B$225)</f>
        <v>#N/A Requesting Data...</v>
      </c>
      <c r="B225" t="s">
        <v>106</v>
      </c>
      <c r="C225">
        <v>29778</v>
      </c>
      <c r="D225">
        <v>31037</v>
      </c>
      <c r="E225">
        <v>31792</v>
      </c>
      <c r="F225">
        <v>28727</v>
      </c>
      <c r="G225">
        <v>31654</v>
      </c>
      <c r="H225">
        <v>34294</v>
      </c>
      <c r="I225">
        <v>35533</v>
      </c>
      <c r="J225">
        <v>35716</v>
      </c>
      <c r="K225">
        <v>37002</v>
      </c>
      <c r="L225">
        <v>33606</v>
      </c>
      <c r="M225">
        <v>33410</v>
      </c>
      <c r="N225">
        <v>36041</v>
      </c>
      <c r="O225">
        <v>33655</v>
      </c>
      <c r="P225">
        <v>32977</v>
      </c>
      <c r="Q225">
        <v>30135</v>
      </c>
      <c r="R225">
        <v>34026</v>
      </c>
      <c r="S225">
        <v>32986</v>
      </c>
    </row>
    <row r="226" spans="1:35" x14ac:dyDescent="0.25">
      <c r="A226" t="str">
        <f>_xll.BFieldInfo($B$226)</f>
        <v>#N/A Requesting Data...</v>
      </c>
      <c r="B226" t="s">
        <v>107</v>
      </c>
      <c r="C226">
        <v>238899</v>
      </c>
      <c r="D226">
        <v>238567</v>
      </c>
      <c r="E226">
        <v>225124</v>
      </c>
      <c r="F226">
        <v>207570</v>
      </c>
      <c r="G226">
        <v>218742</v>
      </c>
      <c r="H226">
        <v>222526</v>
      </c>
      <c r="I226">
        <v>223632</v>
      </c>
      <c r="J226">
        <v>215065</v>
      </c>
      <c r="K226">
        <v>226860</v>
      </c>
      <c r="L226">
        <v>196135</v>
      </c>
      <c r="M226">
        <v>197809</v>
      </c>
      <c r="N226">
        <v>204461</v>
      </c>
      <c r="O226">
        <v>219038</v>
      </c>
      <c r="P226">
        <v>213520</v>
      </c>
      <c r="Q226">
        <v>217207</v>
      </c>
      <c r="R226">
        <v>215785</v>
      </c>
      <c r="S226">
        <v>231785</v>
      </c>
    </row>
    <row r="227" spans="1:35" x14ac:dyDescent="0.25">
      <c r="A227" t="str">
        <f>_xll.BFieldInfo($B$227)</f>
        <v>#N/A Requesting Data...</v>
      </c>
      <c r="B227" t="s">
        <v>108</v>
      </c>
      <c r="C227">
        <v>37.279200000000003</v>
      </c>
      <c r="D227">
        <v>34.971200000000003</v>
      </c>
      <c r="E227">
        <v>36.773400000000002</v>
      </c>
      <c r="F227">
        <v>35.2804</v>
      </c>
      <c r="G227">
        <v>32.709899999999998</v>
      </c>
      <c r="H227">
        <v>30.8538</v>
      </c>
      <c r="I227">
        <v>31.1935</v>
      </c>
      <c r="J227">
        <v>31.781300000000002</v>
      </c>
      <c r="K227">
        <v>32.2577</v>
      </c>
      <c r="L227">
        <v>38.124099999999999</v>
      </c>
      <c r="M227">
        <v>40.176600000000001</v>
      </c>
      <c r="N227">
        <v>39.721400000000003</v>
      </c>
      <c r="O227">
        <v>52.755899999999997</v>
      </c>
      <c r="P227">
        <v>56.220999999999997</v>
      </c>
      <c r="Q227">
        <v>63.132599999999996</v>
      </c>
      <c r="R227">
        <v>58.4788</v>
      </c>
      <c r="S227">
        <v>56.042000000000002</v>
      </c>
    </row>
    <row r="228" spans="1:35" x14ac:dyDescent="0.25">
      <c r="A228" t="str">
        <f>_xll.BFieldInfo($B$228)</f>
        <v>#N/A Requesting Data...</v>
      </c>
      <c r="B228" t="s">
        <v>109</v>
      </c>
      <c r="C228">
        <v>18978</v>
      </c>
      <c r="D228">
        <v>24558</v>
      </c>
      <c r="E228">
        <v>24369</v>
      </c>
      <c r="F228">
        <v>17979</v>
      </c>
      <c r="G228">
        <v>18902</v>
      </c>
      <c r="H228">
        <v>22238</v>
      </c>
      <c r="I228">
        <v>20149</v>
      </c>
      <c r="J228">
        <v>22460</v>
      </c>
      <c r="K228">
        <v>21285</v>
      </c>
      <c r="L228">
        <v>17680</v>
      </c>
      <c r="M228">
        <v>17982</v>
      </c>
      <c r="N228">
        <v>18891</v>
      </c>
      <c r="O228">
        <v>18135</v>
      </c>
      <c r="P228">
        <v>18908</v>
      </c>
      <c r="Q228">
        <v>17644</v>
      </c>
      <c r="R228">
        <v>17857</v>
      </c>
      <c r="S228">
        <v>15259</v>
      </c>
    </row>
    <row r="229" spans="1:35" x14ac:dyDescent="0.25">
      <c r="A229" t="str">
        <f>_xll.BFieldInfo($B$229)</f>
        <v>#N/A Requesting Data...</v>
      </c>
      <c r="B229" t="s">
        <v>110</v>
      </c>
      <c r="C229">
        <v>-3.92</v>
      </c>
      <c r="D229">
        <v>-0.77210000000000001</v>
      </c>
      <c r="E229">
        <v>3.19</v>
      </c>
      <c r="F229">
        <v>-1.9287999999999998</v>
      </c>
      <c r="G229">
        <v>3.24</v>
      </c>
      <c r="H229">
        <v>-2.7502</v>
      </c>
      <c r="I229">
        <v>3.76</v>
      </c>
      <c r="J229">
        <v>5.1161000000000003</v>
      </c>
      <c r="K229">
        <v>5.61</v>
      </c>
      <c r="L229">
        <v>6.8413000000000004</v>
      </c>
      <c r="M229">
        <v>6.6</v>
      </c>
      <c r="N229">
        <v>4.3091999999999997</v>
      </c>
      <c r="O229">
        <v>5.92</v>
      </c>
      <c r="P229">
        <v>6.6774000000000004</v>
      </c>
      <c r="Q229">
        <v>6.29</v>
      </c>
      <c r="R229">
        <v>8.6228999999999996</v>
      </c>
      <c r="S229">
        <v>3.2</v>
      </c>
    </row>
    <row r="230" spans="1:35" x14ac:dyDescent="0.25">
      <c r="A230" t="str">
        <f>_xll.BFieldInfo($B$230)</f>
        <v>#N/A Requesting Data...</v>
      </c>
      <c r="B230" t="s">
        <v>111</v>
      </c>
      <c r="C230">
        <v>-1765</v>
      </c>
      <c r="D230">
        <v>0</v>
      </c>
      <c r="E230">
        <v>-1659</v>
      </c>
      <c r="F230">
        <v>0</v>
      </c>
      <c r="G230">
        <v>-1592</v>
      </c>
      <c r="H230">
        <v>0</v>
      </c>
      <c r="I230">
        <v>-1559</v>
      </c>
      <c r="J230">
        <v>0</v>
      </c>
      <c r="K230">
        <v>-1561</v>
      </c>
      <c r="L230">
        <v>0</v>
      </c>
      <c r="M230">
        <v>-2608</v>
      </c>
      <c r="N230">
        <v>0</v>
      </c>
      <c r="O230">
        <v>-3129</v>
      </c>
      <c r="P230">
        <v>0</v>
      </c>
      <c r="Q230">
        <v>-2760</v>
      </c>
      <c r="R230">
        <v>0</v>
      </c>
      <c r="S230">
        <v>-1134</v>
      </c>
    </row>
    <row r="231" spans="1:35" x14ac:dyDescent="0.25">
      <c r="A231" t="str">
        <f>_xll.BFieldInfo($B$231)</f>
        <v>#N/A Requesting Data...</v>
      </c>
      <c r="B231" t="s">
        <v>112</v>
      </c>
      <c r="C231">
        <v>298</v>
      </c>
      <c r="D231">
        <v>271</v>
      </c>
      <c r="E231">
        <v>267</v>
      </c>
      <c r="F231">
        <v>62</v>
      </c>
      <c r="G231">
        <v>269</v>
      </c>
      <c r="H231">
        <v>290</v>
      </c>
      <c r="I231">
        <v>252</v>
      </c>
      <c r="J231">
        <v>290</v>
      </c>
      <c r="K231">
        <v>353</v>
      </c>
      <c r="L231">
        <v>323</v>
      </c>
      <c r="M231">
        <v>271</v>
      </c>
      <c r="N231">
        <v>273</v>
      </c>
      <c r="O231">
        <v>185</v>
      </c>
      <c r="P231">
        <v>2103</v>
      </c>
      <c r="Q231">
        <v>1910</v>
      </c>
      <c r="R231">
        <v>1994</v>
      </c>
      <c r="S231">
        <v>1894</v>
      </c>
    </row>
    <row r="232" spans="1:35" x14ac:dyDescent="0.25">
      <c r="A232" t="str">
        <f>_xll.BFieldInfo($B$232)</f>
        <v>#N/A Requesting Data...</v>
      </c>
      <c r="B232" t="s">
        <v>113</v>
      </c>
      <c r="C232">
        <v>-1135</v>
      </c>
      <c r="D232">
        <v>-226</v>
      </c>
      <c r="E232">
        <v>953</v>
      </c>
      <c r="F232">
        <v>-568</v>
      </c>
      <c r="G232">
        <v>1030</v>
      </c>
      <c r="H232">
        <v>-847</v>
      </c>
      <c r="I232">
        <v>1245</v>
      </c>
      <c r="J232">
        <v>1726</v>
      </c>
      <c r="K232">
        <v>1900</v>
      </c>
      <c r="L232">
        <v>2371</v>
      </c>
      <c r="M232">
        <v>2294</v>
      </c>
      <c r="N232">
        <v>1506</v>
      </c>
      <c r="O232">
        <v>2063</v>
      </c>
      <c r="P232">
        <v>2313</v>
      </c>
      <c r="Q232">
        <v>2198</v>
      </c>
      <c r="R232">
        <v>3012</v>
      </c>
      <c r="S232">
        <v>1245</v>
      </c>
    </row>
    <row r="233" spans="1:35" x14ac:dyDescent="0.25">
      <c r="A233" t="str">
        <f>_xll.BFieldInfo($B$233)</f>
        <v>#N/A Requesting Data...</v>
      </c>
      <c r="B233" t="s">
        <v>114</v>
      </c>
      <c r="C233">
        <v>3294</v>
      </c>
      <c r="D233">
        <v>982</v>
      </c>
      <c r="E233">
        <v>3415</v>
      </c>
      <c r="F233">
        <v>1013</v>
      </c>
      <c r="G233">
        <v>559</v>
      </c>
      <c r="H233">
        <v>-3</v>
      </c>
      <c r="I233">
        <v>1306</v>
      </c>
      <c r="J233">
        <v>2073</v>
      </c>
      <c r="K233">
        <v>4042</v>
      </c>
      <c r="L233">
        <v>3988</v>
      </c>
      <c r="M233">
        <v>1424</v>
      </c>
      <c r="N233">
        <v>1615</v>
      </c>
      <c r="O233">
        <v>1859</v>
      </c>
      <c r="P233">
        <v>1257</v>
      </c>
      <c r="Q233">
        <v>1026</v>
      </c>
      <c r="R233">
        <v>2233</v>
      </c>
      <c r="S233">
        <v>2270</v>
      </c>
    </row>
    <row r="235" spans="1:35" x14ac:dyDescent="0.25">
      <c r="A235" t="s">
        <v>21</v>
      </c>
      <c r="B235" t="s">
        <v>105</v>
      </c>
      <c r="C235" s="2">
        <f>_xll.BDH($A$235,$B$236:$B$244,$B$1,$B$2,"Dir=H","Per=M","Days=A","Dts=S","Sort=R","cols=33;rows=10")</f>
        <v>44012</v>
      </c>
      <c r="D235" s="2">
        <v>43921</v>
      </c>
      <c r="E235" s="2">
        <v>43830</v>
      </c>
      <c r="F235" s="2">
        <v>43738</v>
      </c>
      <c r="G235" s="2">
        <v>43646</v>
      </c>
      <c r="H235" s="2">
        <v>43555</v>
      </c>
      <c r="I235" s="2">
        <v>43465</v>
      </c>
      <c r="J235" s="2">
        <v>43373</v>
      </c>
      <c r="K235" s="2">
        <v>43281</v>
      </c>
      <c r="L235" s="2">
        <v>43190</v>
      </c>
      <c r="M235" s="2">
        <v>43100</v>
      </c>
      <c r="N235" s="2">
        <v>43008</v>
      </c>
      <c r="O235" s="2">
        <v>42916</v>
      </c>
      <c r="P235" s="2">
        <v>42825</v>
      </c>
      <c r="Q235" s="2">
        <v>42735</v>
      </c>
      <c r="R235" s="2">
        <v>42643</v>
      </c>
      <c r="S235" s="2">
        <v>42551</v>
      </c>
      <c r="T235" s="2">
        <v>42460</v>
      </c>
      <c r="U235" s="2">
        <v>42369</v>
      </c>
      <c r="V235" s="2">
        <v>42277</v>
      </c>
      <c r="W235" s="2">
        <v>42185</v>
      </c>
      <c r="X235" s="2">
        <v>42094</v>
      </c>
      <c r="Y235" s="2">
        <v>42004</v>
      </c>
      <c r="Z235" s="2">
        <v>41912</v>
      </c>
      <c r="AA235" s="2">
        <v>41820</v>
      </c>
      <c r="AB235" s="2">
        <v>41729</v>
      </c>
      <c r="AC235" s="2">
        <v>41639</v>
      </c>
      <c r="AD235" s="2">
        <v>41547</v>
      </c>
      <c r="AE235" s="2">
        <v>41455</v>
      </c>
      <c r="AF235" s="2">
        <v>41364</v>
      </c>
      <c r="AG235" s="2">
        <v>41274</v>
      </c>
      <c r="AH235" s="2">
        <v>41182</v>
      </c>
      <c r="AI235" s="2">
        <v>41090</v>
      </c>
    </row>
    <row r="236" spans="1:35" x14ac:dyDescent="0.25">
      <c r="A236" t="str">
        <f>_xll.BFieldInfo($B$236)</f>
        <v>#N/A Requesting Data...</v>
      </c>
      <c r="B236" t="s">
        <v>106</v>
      </c>
      <c r="C236">
        <v>1659.3</v>
      </c>
      <c r="D236">
        <v>1900</v>
      </c>
      <c r="E236">
        <v>1899</v>
      </c>
      <c r="F236">
        <v>1783.2</v>
      </c>
      <c r="G236">
        <v>1684.5</v>
      </c>
      <c r="H236">
        <v>1922.1</v>
      </c>
      <c r="I236">
        <v>1745.4</v>
      </c>
      <c r="J236">
        <v>1790.3</v>
      </c>
      <c r="K236">
        <v>1700.8</v>
      </c>
      <c r="L236">
        <v>2013.2</v>
      </c>
      <c r="M236">
        <v>1837.2</v>
      </c>
      <c r="N236">
        <v>1750</v>
      </c>
      <c r="O236">
        <v>1565.2</v>
      </c>
      <c r="P236">
        <v>1805.9</v>
      </c>
      <c r="Q236">
        <v>1635.2</v>
      </c>
      <c r="R236">
        <v>1551.6</v>
      </c>
      <c r="S236">
        <v>1403.8</v>
      </c>
      <c r="T236">
        <v>1558.6</v>
      </c>
      <c r="U236">
        <v>1482.2</v>
      </c>
      <c r="V236">
        <v>1483</v>
      </c>
      <c r="W236">
        <v>1357.8</v>
      </c>
      <c r="X236">
        <v>1610.8</v>
      </c>
      <c r="Y236">
        <v>1717.1</v>
      </c>
      <c r="Z236">
        <v>1742</v>
      </c>
      <c r="AA236">
        <v>1616.1</v>
      </c>
      <c r="AB236">
        <v>1794.3</v>
      </c>
      <c r="AC236">
        <v>1664.1</v>
      </c>
      <c r="AD236">
        <v>1585</v>
      </c>
      <c r="AE236">
        <v>1470.7</v>
      </c>
      <c r="AF236">
        <v>1580.1</v>
      </c>
      <c r="AG236">
        <v>1431.3</v>
      </c>
      <c r="AH236">
        <v>1348.1</v>
      </c>
      <c r="AI236">
        <v>1301</v>
      </c>
    </row>
    <row r="237" spans="1:35" x14ac:dyDescent="0.25">
      <c r="A237" t="str">
        <f>_xll.BFieldInfo($B$237)</f>
        <v>#N/A Requesting Data...</v>
      </c>
      <c r="B237" t="s">
        <v>107</v>
      </c>
      <c r="C237">
        <v>3724.4</v>
      </c>
      <c r="D237">
        <v>3697.2</v>
      </c>
      <c r="E237">
        <v>3725.3</v>
      </c>
      <c r="F237">
        <v>3628.2</v>
      </c>
      <c r="G237">
        <v>3654.9</v>
      </c>
      <c r="H237">
        <v>3721</v>
      </c>
      <c r="I237">
        <v>3501.8</v>
      </c>
      <c r="J237">
        <v>3610.8</v>
      </c>
      <c r="K237">
        <v>3709.2</v>
      </c>
      <c r="L237">
        <v>3883.6</v>
      </c>
      <c r="M237">
        <v>3742.8</v>
      </c>
      <c r="N237">
        <v>3657.9</v>
      </c>
      <c r="O237">
        <v>3528</v>
      </c>
      <c r="P237">
        <v>3734.7</v>
      </c>
      <c r="Q237">
        <v>3601.1</v>
      </c>
      <c r="R237">
        <v>3655.8</v>
      </c>
      <c r="S237">
        <v>3596.7</v>
      </c>
      <c r="T237">
        <v>3717.2</v>
      </c>
      <c r="U237">
        <v>3553.8</v>
      </c>
      <c r="V237">
        <v>3650.3</v>
      </c>
      <c r="W237">
        <v>3434.4</v>
      </c>
      <c r="X237">
        <v>3611.8</v>
      </c>
      <c r="Y237">
        <v>2431.5</v>
      </c>
      <c r="Z237">
        <v>2380.3000000000002</v>
      </c>
      <c r="AA237">
        <v>2214</v>
      </c>
      <c r="AB237">
        <v>2387.4</v>
      </c>
      <c r="AC237">
        <v>2226</v>
      </c>
      <c r="AD237">
        <v>2166.6999999999998</v>
      </c>
      <c r="AE237">
        <v>2038.4</v>
      </c>
      <c r="AF237">
        <v>2143.1</v>
      </c>
      <c r="AG237">
        <v>2007.4</v>
      </c>
      <c r="AH237">
        <v>2119.3000000000002</v>
      </c>
      <c r="AI237">
        <v>2043.3</v>
      </c>
    </row>
    <row r="238" spans="1:35" x14ac:dyDescent="0.25">
      <c r="A238" t="str">
        <f>_xll.BFieldInfo($B$238)</f>
        <v>#N/A Requesting Data...</v>
      </c>
      <c r="B238" t="s">
        <v>108</v>
      </c>
      <c r="C238">
        <v>67.775599999999997</v>
      </c>
      <c r="D238">
        <v>43.131599999999999</v>
      </c>
      <c r="E238">
        <v>44.070599999999999</v>
      </c>
      <c r="F238">
        <v>50.179499999999997</v>
      </c>
      <c r="G238">
        <v>61.739400000000003</v>
      </c>
      <c r="H238">
        <v>45.262999999999998</v>
      </c>
      <c r="I238">
        <v>47.977499999999999</v>
      </c>
      <c r="J238">
        <v>49.204000000000001</v>
      </c>
      <c r="K238">
        <v>61.653300000000002</v>
      </c>
      <c r="L238">
        <v>44.615499999999997</v>
      </c>
      <c r="M238">
        <v>48.726300000000002</v>
      </c>
      <c r="N238">
        <v>50.217100000000002</v>
      </c>
      <c r="O238">
        <v>61.448999999999998</v>
      </c>
      <c r="P238">
        <v>52.361699999999999</v>
      </c>
      <c r="Q238">
        <v>59.375</v>
      </c>
      <c r="R238">
        <v>68.020099999999999</v>
      </c>
      <c r="S238">
        <v>81.486000000000004</v>
      </c>
      <c r="T238">
        <v>73.540400000000005</v>
      </c>
      <c r="U238">
        <v>76.858699999999999</v>
      </c>
      <c r="V238">
        <v>80.950800000000001</v>
      </c>
      <c r="W238">
        <v>84.902000000000001</v>
      </c>
      <c r="X238">
        <v>72.0946</v>
      </c>
      <c r="Y238">
        <v>0.61150000000000004</v>
      </c>
      <c r="Z238">
        <v>0.57979999999999998</v>
      </c>
      <c r="AA238">
        <v>0.58160000000000001</v>
      </c>
      <c r="AB238">
        <v>0.4849</v>
      </c>
      <c r="AC238">
        <v>0.70309999999999995</v>
      </c>
      <c r="AD238">
        <v>0.67510000000000003</v>
      </c>
      <c r="AE238">
        <v>0.67989999999999995</v>
      </c>
      <c r="AF238">
        <v>0.79110000000000003</v>
      </c>
      <c r="AG238">
        <v>1.0269999999999999</v>
      </c>
      <c r="AH238">
        <v>5.4892000000000003</v>
      </c>
      <c r="AI238">
        <v>5.7725</v>
      </c>
    </row>
    <row r="239" spans="1:35" x14ac:dyDescent="0.25">
      <c r="A239" t="str">
        <f>_xll.BFieldInfo($B$239)</f>
        <v>#N/A Requesting Data...</v>
      </c>
      <c r="B239" t="s">
        <v>109</v>
      </c>
      <c r="C239">
        <v>670.5</v>
      </c>
      <c r="D239">
        <v>797.6</v>
      </c>
      <c r="E239">
        <v>701.5</v>
      </c>
      <c r="F239">
        <v>754.1</v>
      </c>
      <c r="G239">
        <v>797</v>
      </c>
      <c r="H239">
        <v>830.3</v>
      </c>
      <c r="I239">
        <v>709.4</v>
      </c>
      <c r="J239">
        <v>740.7</v>
      </c>
      <c r="K239">
        <v>807.3</v>
      </c>
      <c r="L239">
        <v>823.1</v>
      </c>
      <c r="M239">
        <v>706</v>
      </c>
      <c r="N239">
        <v>733</v>
      </c>
      <c r="O239">
        <v>732.2</v>
      </c>
      <c r="P239">
        <v>737.1</v>
      </c>
      <c r="Q239">
        <v>636.6</v>
      </c>
      <c r="R239">
        <v>692.6</v>
      </c>
      <c r="S239">
        <v>761.2</v>
      </c>
      <c r="T239">
        <v>718.6</v>
      </c>
      <c r="U239">
        <v>621.1</v>
      </c>
      <c r="V239">
        <v>665.1</v>
      </c>
      <c r="W239">
        <v>670.9</v>
      </c>
      <c r="X239">
        <v>636.6</v>
      </c>
      <c r="Y239">
        <v>469.3</v>
      </c>
      <c r="Z239">
        <v>530.9</v>
      </c>
      <c r="AA239">
        <v>535</v>
      </c>
      <c r="AB239">
        <v>553.9</v>
      </c>
      <c r="AC239">
        <v>459.6</v>
      </c>
      <c r="AD239">
        <v>516</v>
      </c>
      <c r="AE239">
        <v>516.4</v>
      </c>
      <c r="AF239">
        <v>507.9</v>
      </c>
      <c r="AG239">
        <v>443.6</v>
      </c>
      <c r="AH239">
        <v>474.7</v>
      </c>
      <c r="AI239">
        <v>503.6</v>
      </c>
    </row>
    <row r="240" spans="1:35" x14ac:dyDescent="0.25">
      <c r="A240" t="str">
        <f>_xll.BFieldInfo($B$240)</f>
        <v>#N/A Requesting Data...</v>
      </c>
      <c r="B240" t="s">
        <v>110</v>
      </c>
      <c r="C240">
        <v>3.6642000000000001</v>
      </c>
      <c r="D240">
        <v>5.0999999999999996</v>
      </c>
      <c r="E240">
        <v>3.1819000000000002</v>
      </c>
      <c r="F240">
        <v>4.74</v>
      </c>
      <c r="G240">
        <v>4.8100000000000005</v>
      </c>
      <c r="H240">
        <v>5.1836000000000002</v>
      </c>
      <c r="I240">
        <v>2.9316</v>
      </c>
      <c r="J240">
        <v>4</v>
      </c>
      <c r="K240">
        <v>4.6899999999999995</v>
      </c>
      <c r="L240">
        <v>4.7435</v>
      </c>
      <c r="M240">
        <v>3.0230999999999999</v>
      </c>
      <c r="N240">
        <v>4.3099999999999996</v>
      </c>
      <c r="O240">
        <v>2.84</v>
      </c>
      <c r="P240">
        <v>4.17</v>
      </c>
      <c r="Q240">
        <v>2.1494</v>
      </c>
      <c r="R240">
        <v>4.1500000000000004</v>
      </c>
      <c r="S240">
        <v>4.51</v>
      </c>
      <c r="T240">
        <v>4.08</v>
      </c>
      <c r="U240">
        <v>2.2532999999999999</v>
      </c>
      <c r="V240">
        <v>3.22</v>
      </c>
      <c r="W240">
        <v>2.62</v>
      </c>
      <c r="X240">
        <v>3.22</v>
      </c>
      <c r="Y240">
        <v>2.262</v>
      </c>
      <c r="Z240">
        <v>3.76</v>
      </c>
      <c r="AA240">
        <v>3.48</v>
      </c>
      <c r="AB240">
        <v>3.77</v>
      </c>
      <c r="AC240">
        <v>2</v>
      </c>
      <c r="AD240">
        <v>3.39</v>
      </c>
      <c r="AE240">
        <v>3.04</v>
      </c>
      <c r="AF240">
        <v>3.16</v>
      </c>
      <c r="AG240">
        <v>1.651</v>
      </c>
      <c r="AH240">
        <v>2.66</v>
      </c>
      <c r="AI240">
        <v>2.91</v>
      </c>
    </row>
    <row r="241" spans="1:35" x14ac:dyDescent="0.25">
      <c r="A241" t="str">
        <f>_xll.BFieldInfo($B$241)</f>
        <v>#N/A Requesting Data...</v>
      </c>
      <c r="B241" t="s">
        <v>111</v>
      </c>
      <c r="C241">
        <v>-380.8</v>
      </c>
      <c r="D241">
        <v>-380.8</v>
      </c>
      <c r="E241">
        <v>-380.8</v>
      </c>
      <c r="F241">
        <v>-380.8</v>
      </c>
      <c r="G241">
        <v>-380.8</v>
      </c>
      <c r="H241">
        <v>-380.8</v>
      </c>
      <c r="I241">
        <v>-380.8</v>
      </c>
      <c r="J241">
        <v>0</v>
      </c>
      <c r="K241">
        <v>0</v>
      </c>
      <c r="L241">
        <v>0</v>
      </c>
      <c r="M241" t="s">
        <v>115</v>
      </c>
      <c r="N241" t="s">
        <v>115</v>
      </c>
      <c r="O241" t="s">
        <v>115</v>
      </c>
      <c r="P241" t="s">
        <v>115</v>
      </c>
      <c r="Q241" t="s">
        <v>115</v>
      </c>
      <c r="R241" t="s">
        <v>115</v>
      </c>
      <c r="S241" t="s">
        <v>115</v>
      </c>
      <c r="T241" t="s">
        <v>115</v>
      </c>
      <c r="U241" t="s">
        <v>115</v>
      </c>
      <c r="V241" t="s">
        <v>115</v>
      </c>
      <c r="W241" t="s">
        <v>115</v>
      </c>
      <c r="X241" t="s">
        <v>115</v>
      </c>
      <c r="Y241" t="s">
        <v>115</v>
      </c>
      <c r="Z241" t="s">
        <v>115</v>
      </c>
      <c r="AA241" t="s">
        <v>115</v>
      </c>
      <c r="AB241" t="s">
        <v>115</v>
      </c>
      <c r="AC241" t="s">
        <v>115</v>
      </c>
      <c r="AD241" t="s">
        <v>115</v>
      </c>
      <c r="AE241" t="s">
        <v>115</v>
      </c>
      <c r="AF241" t="s">
        <v>115</v>
      </c>
      <c r="AG241" t="s">
        <v>115</v>
      </c>
      <c r="AH241" t="s">
        <v>115</v>
      </c>
      <c r="AI241" t="s">
        <v>115</v>
      </c>
    </row>
    <row r="242" spans="1:35" x14ac:dyDescent="0.25">
      <c r="A242" t="str">
        <f>_xll.BFieldInfo($B$242)</f>
        <v>#N/A Requesting Data...</v>
      </c>
      <c r="B242" t="s">
        <v>112</v>
      </c>
      <c r="C242">
        <v>40.1</v>
      </c>
      <c r="D242">
        <v>36.5</v>
      </c>
      <c r="E242">
        <v>41.1</v>
      </c>
      <c r="F242">
        <v>35.9</v>
      </c>
      <c r="G242">
        <v>35.700000000000003</v>
      </c>
      <c r="H242">
        <v>34.6</v>
      </c>
      <c r="I242">
        <v>40.700000000000003</v>
      </c>
      <c r="J242">
        <v>39.1</v>
      </c>
      <c r="K242">
        <v>40.799999999999997</v>
      </c>
      <c r="L242">
        <v>39.6</v>
      </c>
      <c r="M242">
        <v>39.299999999999997</v>
      </c>
      <c r="N242">
        <v>38.1</v>
      </c>
      <c r="O242">
        <v>36.4</v>
      </c>
      <c r="P242">
        <v>36.5</v>
      </c>
      <c r="Q242">
        <v>39.6</v>
      </c>
      <c r="R242">
        <v>36.700000000000003</v>
      </c>
      <c r="S242">
        <v>34.700000000000003</v>
      </c>
      <c r="T242">
        <v>34.1</v>
      </c>
      <c r="U242">
        <v>37.299999999999997</v>
      </c>
      <c r="V242">
        <v>34.6</v>
      </c>
      <c r="W242">
        <v>39.200000000000003</v>
      </c>
      <c r="X242">
        <v>22.3</v>
      </c>
      <c r="Y242">
        <v>21.6</v>
      </c>
      <c r="Z242">
        <v>20.3</v>
      </c>
      <c r="AA242">
        <v>19.399999999999999</v>
      </c>
      <c r="AB242">
        <v>18.899999999999999</v>
      </c>
      <c r="AC242">
        <v>21.4</v>
      </c>
      <c r="AD242">
        <v>20.6</v>
      </c>
      <c r="AE242">
        <v>20.3</v>
      </c>
      <c r="AF242">
        <v>19.8</v>
      </c>
      <c r="AG242">
        <v>21</v>
      </c>
      <c r="AH242">
        <v>20.2</v>
      </c>
      <c r="AI242">
        <v>19.5</v>
      </c>
    </row>
    <row r="243" spans="1:35" x14ac:dyDescent="0.25">
      <c r="A243" t="str">
        <f>_xll.BFieldInfo($B$243)</f>
        <v>#N/A Requesting Data...</v>
      </c>
      <c r="B243" t="s">
        <v>113</v>
      </c>
      <c r="C243">
        <v>131</v>
      </c>
      <c r="D243">
        <v>183.5</v>
      </c>
      <c r="E243">
        <v>111.1</v>
      </c>
      <c r="F243">
        <v>170.6</v>
      </c>
      <c r="G243">
        <v>173.2</v>
      </c>
      <c r="H243">
        <v>192</v>
      </c>
      <c r="I243">
        <v>104.5</v>
      </c>
      <c r="J243">
        <v>145.6</v>
      </c>
      <c r="K243">
        <v>171.4</v>
      </c>
      <c r="L243">
        <v>175.7</v>
      </c>
      <c r="M243">
        <v>110.7</v>
      </c>
      <c r="N243">
        <v>158.5</v>
      </c>
      <c r="O243">
        <v>104.8</v>
      </c>
      <c r="P243">
        <v>153.4</v>
      </c>
      <c r="Q243">
        <v>79.099999999999994</v>
      </c>
      <c r="R243">
        <v>152.80000000000001</v>
      </c>
      <c r="S243">
        <v>166</v>
      </c>
      <c r="T243">
        <v>150.30000000000001</v>
      </c>
      <c r="U243">
        <v>84</v>
      </c>
      <c r="V243">
        <v>119.9</v>
      </c>
      <c r="W243">
        <v>97.9</v>
      </c>
      <c r="X243">
        <v>120.6</v>
      </c>
      <c r="Y243">
        <v>84.9</v>
      </c>
      <c r="Z243">
        <v>141</v>
      </c>
      <c r="AA243">
        <v>130.80000000000001</v>
      </c>
      <c r="AB243">
        <v>141.9</v>
      </c>
      <c r="AC243">
        <v>75.099999999999994</v>
      </c>
      <c r="AD243">
        <v>127.5</v>
      </c>
      <c r="AE243">
        <v>114.4</v>
      </c>
      <c r="AF243">
        <v>118.8</v>
      </c>
      <c r="AG243">
        <v>62.7</v>
      </c>
      <c r="AH243">
        <v>101.2</v>
      </c>
      <c r="AI243">
        <v>111.9</v>
      </c>
    </row>
    <row r="244" spans="1:35" x14ac:dyDescent="0.25">
      <c r="A244" t="str">
        <f>_xll.BFieldInfo($B$244)</f>
        <v>#N/A Requesting Data...</v>
      </c>
      <c r="B244" t="s">
        <v>114</v>
      </c>
      <c r="C244">
        <v>213.2</v>
      </c>
      <c r="D244">
        <v>23.6</v>
      </c>
      <c r="E244">
        <v>226</v>
      </c>
      <c r="F244">
        <v>285.3</v>
      </c>
      <c r="G244">
        <v>284.5</v>
      </c>
      <c r="H244">
        <v>32.1</v>
      </c>
      <c r="I244">
        <v>-16.899999999999999</v>
      </c>
      <c r="J244">
        <v>509.2</v>
      </c>
      <c r="K244">
        <v>264.8</v>
      </c>
      <c r="L244">
        <v>-15.6</v>
      </c>
      <c r="M244">
        <v>195.3</v>
      </c>
      <c r="N244">
        <v>231.7</v>
      </c>
      <c r="O244">
        <v>216</v>
      </c>
      <c r="P244">
        <v>-9</v>
      </c>
      <c r="Q244">
        <v>202.2</v>
      </c>
      <c r="R244">
        <v>250.4</v>
      </c>
      <c r="S244">
        <v>259.5</v>
      </c>
      <c r="T244">
        <v>-2.2000000000000002</v>
      </c>
      <c r="U244">
        <v>203.7</v>
      </c>
      <c r="V244">
        <v>223.6</v>
      </c>
      <c r="W244">
        <v>187.9</v>
      </c>
      <c r="X244">
        <v>-5.3</v>
      </c>
      <c r="Y244">
        <v>181.7</v>
      </c>
      <c r="Z244">
        <v>176.3</v>
      </c>
      <c r="AA244">
        <v>196.1</v>
      </c>
      <c r="AB244">
        <v>24.6</v>
      </c>
      <c r="AC244">
        <v>170</v>
      </c>
      <c r="AD244">
        <v>208.9</v>
      </c>
      <c r="AE244">
        <v>154.9</v>
      </c>
      <c r="AF244">
        <v>28.5</v>
      </c>
      <c r="AG244">
        <v>149.1</v>
      </c>
      <c r="AH244">
        <v>169.1</v>
      </c>
      <c r="AI244">
        <v>177</v>
      </c>
    </row>
    <row r="246" spans="1:35" x14ac:dyDescent="0.25">
      <c r="A246" t="s">
        <v>22</v>
      </c>
      <c r="B246" t="s">
        <v>105</v>
      </c>
      <c r="C246" s="2">
        <f>_xll.BDH($A$246,$B$247:$B$255,$B$1,$B$2,"Dir=H","Per=M","Days=A","Dts=S","Sort=R","cols=17;rows=10")</f>
        <v>44012</v>
      </c>
      <c r="D246" s="2">
        <v>43830</v>
      </c>
      <c r="E246" s="2">
        <v>43646</v>
      </c>
      <c r="F246" s="2">
        <v>43465</v>
      </c>
      <c r="G246" s="2">
        <v>43281</v>
      </c>
      <c r="H246" s="2">
        <v>43100</v>
      </c>
      <c r="I246" s="2">
        <v>42916</v>
      </c>
      <c r="J246" s="2">
        <v>42735</v>
      </c>
      <c r="K246" s="2">
        <v>42551</v>
      </c>
      <c r="L246" s="2">
        <v>42369</v>
      </c>
      <c r="M246" s="2">
        <v>42185</v>
      </c>
      <c r="N246" s="2">
        <v>42004</v>
      </c>
      <c r="O246" s="2">
        <v>41820</v>
      </c>
      <c r="P246" s="2">
        <v>41639</v>
      </c>
      <c r="Q246" s="2">
        <v>41455</v>
      </c>
      <c r="R246" s="2">
        <v>41274</v>
      </c>
      <c r="S246" s="2">
        <v>41090</v>
      </c>
    </row>
    <row r="247" spans="1:35" x14ac:dyDescent="0.25">
      <c r="A247" t="str">
        <f>_xll.BFieldInfo($B$247)</f>
        <v>#N/A Requesting Data...</v>
      </c>
      <c r="B247" t="s">
        <v>106</v>
      </c>
      <c r="C247">
        <v>1860</v>
      </c>
      <c r="D247">
        <v>1685.645</v>
      </c>
      <c r="E247">
        <v>1891</v>
      </c>
      <c r="F247">
        <v>1644.662</v>
      </c>
      <c r="G247">
        <v>1821</v>
      </c>
      <c r="H247">
        <v>1550.41</v>
      </c>
      <c r="I247">
        <v>1663</v>
      </c>
      <c r="J247">
        <v>1427.7819999999999</v>
      </c>
      <c r="K247">
        <v>1508</v>
      </c>
      <c r="L247">
        <v>1311.806</v>
      </c>
      <c r="M247">
        <v>1389</v>
      </c>
      <c r="N247">
        <v>1268.211</v>
      </c>
      <c r="O247">
        <v>1389</v>
      </c>
      <c r="P247">
        <v>1199.3119999999999</v>
      </c>
      <c r="Q247">
        <v>1287</v>
      </c>
      <c r="R247">
        <v>1138.1669999999999</v>
      </c>
      <c r="S247">
        <v>1187</v>
      </c>
    </row>
    <row r="248" spans="1:35" x14ac:dyDescent="0.25">
      <c r="A248" t="str">
        <f>_xll.BFieldInfo($B$248)</f>
        <v>#N/A Requesting Data...</v>
      </c>
      <c r="B248" t="s">
        <v>107</v>
      </c>
      <c r="C248">
        <v>2322</v>
      </c>
      <c r="D248">
        <v>2213.3090000000002</v>
      </c>
      <c r="E248">
        <v>2475</v>
      </c>
      <c r="F248">
        <v>2157.6170000000002</v>
      </c>
      <c r="G248">
        <v>2350</v>
      </c>
      <c r="H248">
        <v>2099.9989999999998</v>
      </c>
      <c r="I248">
        <v>2237</v>
      </c>
      <c r="J248">
        <v>1984.624</v>
      </c>
      <c r="K248">
        <v>2117</v>
      </c>
      <c r="L248">
        <v>1890.973</v>
      </c>
      <c r="M248">
        <v>1957</v>
      </c>
      <c r="N248">
        <v>1845.626</v>
      </c>
      <c r="O248">
        <v>1869</v>
      </c>
      <c r="P248">
        <v>1737.8520000000001</v>
      </c>
      <c r="Q248">
        <v>1859</v>
      </c>
      <c r="R248">
        <v>1660.9860000000001</v>
      </c>
      <c r="S248">
        <v>1732</v>
      </c>
    </row>
    <row r="249" spans="1:35" x14ac:dyDescent="0.25">
      <c r="A249" t="str">
        <f>_xll.BFieldInfo($B$249)</f>
        <v>#N/A Requesting Data...</v>
      </c>
      <c r="B249" t="s">
        <v>108</v>
      </c>
      <c r="C249">
        <v>1.2365999999999999</v>
      </c>
      <c r="D249">
        <v>1.2553000000000001</v>
      </c>
      <c r="E249">
        <v>1.4807000000000001</v>
      </c>
      <c r="F249">
        <v>0.33389999999999997</v>
      </c>
      <c r="G249">
        <v>0.27460000000000001</v>
      </c>
      <c r="H249">
        <v>0.80820000000000003</v>
      </c>
      <c r="I249">
        <v>0.48110000000000003</v>
      </c>
      <c r="J249">
        <v>0.84209999999999996</v>
      </c>
      <c r="K249">
        <v>0.31609999999999999</v>
      </c>
      <c r="L249">
        <v>0.31609999999999999</v>
      </c>
      <c r="M249">
        <v>0.91769999999999996</v>
      </c>
      <c r="N249">
        <v>0.91769999999999996</v>
      </c>
      <c r="O249">
        <v>8.3415999999999997</v>
      </c>
      <c r="P249">
        <v>8.3415999999999997</v>
      </c>
      <c r="Q249">
        <v>10.463799999999999</v>
      </c>
      <c r="R249">
        <v>10.463799999999999</v>
      </c>
      <c r="S249" t="s">
        <v>115</v>
      </c>
    </row>
    <row r="250" spans="1:35" x14ac:dyDescent="0.25">
      <c r="A250" t="str">
        <f>_xll.BFieldInfo($B$250)</f>
        <v>#N/A Requesting Data...</v>
      </c>
      <c r="B250" t="s">
        <v>109</v>
      </c>
      <c r="C250">
        <v>845</v>
      </c>
      <c r="D250">
        <v>998.73900000000003</v>
      </c>
      <c r="E250">
        <v>1154</v>
      </c>
      <c r="F250">
        <v>1119.2539999999999</v>
      </c>
      <c r="G250">
        <v>1199</v>
      </c>
      <c r="H250">
        <v>1079.82</v>
      </c>
      <c r="I250">
        <v>1066</v>
      </c>
      <c r="J250">
        <v>981.07100000000003</v>
      </c>
      <c r="K250">
        <v>1002</v>
      </c>
      <c r="L250">
        <v>939.43</v>
      </c>
      <c r="M250">
        <v>966</v>
      </c>
      <c r="N250">
        <v>1003.551</v>
      </c>
      <c r="O250">
        <v>999</v>
      </c>
      <c r="P250">
        <v>964.87900000000002</v>
      </c>
      <c r="Q250">
        <v>954</v>
      </c>
      <c r="R250">
        <v>881.71299999999997</v>
      </c>
      <c r="S250">
        <v>904</v>
      </c>
    </row>
    <row r="251" spans="1:35" x14ac:dyDescent="0.25">
      <c r="A251" t="str">
        <f>_xll.BFieldInfo($B$251)</f>
        <v>#N/A Requesting Data...</v>
      </c>
      <c r="B251" t="s">
        <v>110</v>
      </c>
      <c r="C251">
        <v>8.18</v>
      </c>
      <c r="D251">
        <v>11.207800000000001</v>
      </c>
      <c r="E251">
        <v>11.32</v>
      </c>
      <c r="F251">
        <v>11.1854</v>
      </c>
      <c r="G251">
        <v>11.01</v>
      </c>
      <c r="H251">
        <v>10.9658</v>
      </c>
      <c r="I251">
        <v>9.6199999999999992</v>
      </c>
      <c r="J251">
        <v>10.082800000000001</v>
      </c>
      <c r="K251">
        <v>9.1</v>
      </c>
      <c r="L251">
        <v>8.3073999999999995</v>
      </c>
      <c r="M251">
        <v>7.78</v>
      </c>
      <c r="N251">
        <v>6.91</v>
      </c>
      <c r="O251">
        <v>7.75</v>
      </c>
      <c r="P251">
        <v>7.02</v>
      </c>
      <c r="Q251">
        <v>6.5600000000000005</v>
      </c>
      <c r="R251">
        <v>5.49</v>
      </c>
      <c r="S251">
        <v>5.96</v>
      </c>
    </row>
    <row r="252" spans="1:35" x14ac:dyDescent="0.25">
      <c r="A252" t="str">
        <f>_xll.BFieldInfo($B$252)</f>
        <v>#N/A Requesting Data...</v>
      </c>
      <c r="B252" t="s">
        <v>111</v>
      </c>
      <c r="C252">
        <v>-1</v>
      </c>
      <c r="D252">
        <v>-460.93299999999999</v>
      </c>
      <c r="E252">
        <v>-1</v>
      </c>
      <c r="F252">
        <v>-431.697</v>
      </c>
      <c r="G252">
        <v>-1</v>
      </c>
      <c r="H252">
        <v>-396.613</v>
      </c>
      <c r="I252">
        <v>-1</v>
      </c>
      <c r="J252" t="s">
        <v>115</v>
      </c>
      <c r="K252" t="s">
        <v>115</v>
      </c>
      <c r="L252" t="s">
        <v>115</v>
      </c>
      <c r="M252" t="s">
        <v>115</v>
      </c>
      <c r="N252" t="s">
        <v>115</v>
      </c>
      <c r="O252" t="s">
        <v>115</v>
      </c>
      <c r="P252" t="s">
        <v>115</v>
      </c>
      <c r="Q252" t="s">
        <v>115</v>
      </c>
      <c r="R252" t="s">
        <v>115</v>
      </c>
      <c r="S252" t="s">
        <v>115</v>
      </c>
    </row>
    <row r="253" spans="1:35" x14ac:dyDescent="0.25">
      <c r="A253" t="str">
        <f>_xll.BFieldInfo($B$253)</f>
        <v>#N/A Requesting Data...</v>
      </c>
      <c r="B253" t="s">
        <v>112</v>
      </c>
      <c r="C253" t="s">
        <v>115</v>
      </c>
      <c r="D253" t="s">
        <v>115</v>
      </c>
      <c r="E253" t="s">
        <v>115</v>
      </c>
      <c r="F253" t="s">
        <v>115</v>
      </c>
      <c r="G253" t="s">
        <v>115</v>
      </c>
      <c r="H253" t="s">
        <v>115</v>
      </c>
      <c r="I253" t="s">
        <v>115</v>
      </c>
      <c r="J253" t="s">
        <v>115</v>
      </c>
      <c r="K253" t="s">
        <v>115</v>
      </c>
      <c r="L253" t="s">
        <v>115</v>
      </c>
      <c r="M253" t="s">
        <v>115</v>
      </c>
      <c r="N253" t="s">
        <v>115</v>
      </c>
      <c r="O253" t="s">
        <v>115</v>
      </c>
      <c r="P253" t="s">
        <v>115</v>
      </c>
      <c r="Q253" t="s">
        <v>115</v>
      </c>
      <c r="R253" t="s">
        <v>115</v>
      </c>
      <c r="S253" t="s">
        <v>115</v>
      </c>
    </row>
    <row r="254" spans="1:35" x14ac:dyDescent="0.25">
      <c r="A254" t="str">
        <f>_xll.BFieldInfo($B$254)</f>
        <v>#N/A Requesting Data...</v>
      </c>
      <c r="B254" t="s">
        <v>113</v>
      </c>
      <c r="C254">
        <v>191</v>
      </c>
      <c r="D254">
        <v>262.14</v>
      </c>
      <c r="E254">
        <v>265</v>
      </c>
      <c r="F254">
        <v>261.61500000000001</v>
      </c>
      <c r="G254">
        <v>258</v>
      </c>
      <c r="H254">
        <v>256.51299999999998</v>
      </c>
      <c r="I254">
        <v>225</v>
      </c>
      <c r="J254">
        <v>235.755</v>
      </c>
      <c r="K254">
        <v>213</v>
      </c>
      <c r="L254">
        <v>194.24799999999999</v>
      </c>
      <c r="M254">
        <v>182</v>
      </c>
      <c r="N254">
        <v>161.87100000000001</v>
      </c>
      <c r="O254">
        <v>181</v>
      </c>
      <c r="P254">
        <v>164.61799999999999</v>
      </c>
      <c r="Q254">
        <v>153</v>
      </c>
      <c r="R254">
        <v>128.88999999999999</v>
      </c>
      <c r="S254">
        <v>139</v>
      </c>
    </row>
    <row r="255" spans="1:35" x14ac:dyDescent="0.25">
      <c r="A255" t="str">
        <f>_xll.BFieldInfo($B$255)</f>
        <v>#N/A Requesting Data...</v>
      </c>
      <c r="B255" t="s">
        <v>114</v>
      </c>
      <c r="C255">
        <v>225</v>
      </c>
      <c r="D255">
        <v>297.45299999999997</v>
      </c>
      <c r="E255">
        <v>255</v>
      </c>
      <c r="F255">
        <v>274.46800000000002</v>
      </c>
      <c r="G255">
        <v>225</v>
      </c>
      <c r="H255">
        <v>295.24599999999998</v>
      </c>
      <c r="I255">
        <v>148</v>
      </c>
      <c r="J255">
        <v>301.73500000000001</v>
      </c>
      <c r="K255">
        <v>185</v>
      </c>
      <c r="L255">
        <v>265.50299999999999</v>
      </c>
      <c r="M255">
        <v>146</v>
      </c>
      <c r="N255">
        <v>300.13</v>
      </c>
      <c r="O255">
        <v>190</v>
      </c>
      <c r="P255">
        <v>186.858</v>
      </c>
      <c r="Q255">
        <v>161</v>
      </c>
      <c r="R255">
        <v>154.334</v>
      </c>
      <c r="S255">
        <v>134</v>
      </c>
    </row>
    <row r="257" spans="1:19" x14ac:dyDescent="0.25">
      <c r="A257" t="s">
        <v>23</v>
      </c>
      <c r="B257" t="s">
        <v>105</v>
      </c>
      <c r="C257" s="2">
        <f>_xll.BDH($A$257,$B$258:$B$266,$B$1,$B$2,"Dir=H","Per=M","Days=A","Dts=S","Sort=R","cols=17;rows=10")</f>
        <v>44012</v>
      </c>
      <c r="D257" s="2">
        <v>43830</v>
      </c>
      <c r="E257" s="2">
        <v>43646</v>
      </c>
      <c r="F257" s="2">
        <v>43465</v>
      </c>
      <c r="G257" s="2">
        <v>43281</v>
      </c>
      <c r="H257" s="2">
        <v>43100</v>
      </c>
      <c r="I257" s="2">
        <v>42916</v>
      </c>
      <c r="J257" s="2">
        <v>42735</v>
      </c>
      <c r="K257" s="2">
        <v>42551</v>
      </c>
      <c r="L257" s="2">
        <v>42369</v>
      </c>
      <c r="M257" s="2">
        <v>42185</v>
      </c>
      <c r="N257" s="2">
        <v>42004</v>
      </c>
      <c r="O257" s="2">
        <v>41820</v>
      </c>
      <c r="P257" s="2">
        <v>41639</v>
      </c>
      <c r="Q257" s="2">
        <v>41455</v>
      </c>
      <c r="R257" s="2">
        <v>41274</v>
      </c>
      <c r="S257" s="2">
        <v>41090</v>
      </c>
    </row>
    <row r="258" spans="1:19" x14ac:dyDescent="0.25">
      <c r="A258" t="str">
        <f>_xll.BFieldInfo($B$258)</f>
        <v>#N/A Requesting Data...</v>
      </c>
      <c r="B258" t="s">
        <v>106</v>
      </c>
      <c r="C258">
        <v>4263.8</v>
      </c>
      <c r="D258">
        <v>4670.2</v>
      </c>
      <c r="E258">
        <v>4111.5</v>
      </c>
      <c r="F258">
        <v>4486.3999999999996</v>
      </c>
      <c r="G258">
        <v>4168.3</v>
      </c>
      <c r="H258">
        <v>4195</v>
      </c>
      <c r="I258">
        <v>3696.8</v>
      </c>
      <c r="J258">
        <v>3674</v>
      </c>
      <c r="K258">
        <v>3291.2</v>
      </c>
      <c r="L258">
        <v>3489.7</v>
      </c>
      <c r="M258">
        <v>2818.6</v>
      </c>
      <c r="N258">
        <v>3001.7</v>
      </c>
      <c r="O258">
        <v>2631.1</v>
      </c>
      <c r="P258">
        <v>2634.7</v>
      </c>
      <c r="Q258">
        <v>2267.5</v>
      </c>
      <c r="R258">
        <v>1694.4</v>
      </c>
      <c r="S258">
        <v>1511.1</v>
      </c>
    </row>
    <row r="259" spans="1:19" x14ac:dyDescent="0.25">
      <c r="A259" t="str">
        <f>_xll.BFieldInfo($B$259)</f>
        <v>#N/A Requesting Data...</v>
      </c>
      <c r="B259" t="s">
        <v>107</v>
      </c>
      <c r="C259">
        <v>7384.1</v>
      </c>
      <c r="D259">
        <v>8040.8</v>
      </c>
      <c r="E259">
        <v>7178.6</v>
      </c>
      <c r="F259">
        <v>7249.8</v>
      </c>
      <c r="G259">
        <v>6624.7</v>
      </c>
      <c r="H259">
        <v>6975.6</v>
      </c>
      <c r="I259">
        <v>6246</v>
      </c>
      <c r="J259">
        <v>6428.8</v>
      </c>
      <c r="K259">
        <v>5854.8</v>
      </c>
      <c r="L259">
        <v>6259</v>
      </c>
      <c r="M259">
        <v>5395.5</v>
      </c>
      <c r="N259">
        <v>5581.5</v>
      </c>
      <c r="O259">
        <v>3727.1</v>
      </c>
      <c r="P259">
        <v>3880.7</v>
      </c>
      <c r="Q259">
        <v>3278.7</v>
      </c>
      <c r="R259">
        <v>2640.9</v>
      </c>
      <c r="S259">
        <v>2215.1999999999998</v>
      </c>
    </row>
    <row r="260" spans="1:19" x14ac:dyDescent="0.25">
      <c r="A260" t="str">
        <f>_xll.BFieldInfo($B$260)</f>
        <v>#N/A Requesting Data...</v>
      </c>
      <c r="B260" t="s">
        <v>108</v>
      </c>
      <c r="C260">
        <v>35.2104</v>
      </c>
      <c r="D260">
        <v>31.756699999999999</v>
      </c>
      <c r="E260">
        <v>36.6922</v>
      </c>
      <c r="F260">
        <v>22.534800000000001</v>
      </c>
      <c r="G260">
        <v>24.0794</v>
      </c>
      <c r="H260">
        <v>24.014299999999999</v>
      </c>
      <c r="I260">
        <v>29.709499999999998</v>
      </c>
      <c r="J260">
        <v>22.1938</v>
      </c>
      <c r="K260">
        <v>36.050699999999999</v>
      </c>
      <c r="L260">
        <v>31.120200000000001</v>
      </c>
      <c r="M260">
        <v>47.158200000000001</v>
      </c>
      <c r="N260">
        <v>33.854100000000003</v>
      </c>
      <c r="O260">
        <v>0.114</v>
      </c>
      <c r="P260">
        <v>0.26569999999999999</v>
      </c>
      <c r="Q260">
        <v>1.1069</v>
      </c>
      <c r="R260">
        <v>0.70820000000000005</v>
      </c>
      <c r="S260">
        <v>1.4493</v>
      </c>
    </row>
    <row r="261" spans="1:19" x14ac:dyDescent="0.25">
      <c r="A261" t="str">
        <f>_xll.BFieldInfo($B$261)</f>
        <v>#N/A Requesting Data...</v>
      </c>
      <c r="B261" t="s">
        <v>109</v>
      </c>
      <c r="C261">
        <v>1534.9</v>
      </c>
      <c r="D261">
        <v>2751.2</v>
      </c>
      <c r="E261">
        <v>1757.8</v>
      </c>
      <c r="F261">
        <v>2645</v>
      </c>
      <c r="G261">
        <v>1668.2</v>
      </c>
      <c r="H261">
        <v>2539.6999999999998</v>
      </c>
      <c r="I261">
        <v>1548.7</v>
      </c>
      <c r="J261">
        <v>2399.4</v>
      </c>
      <c r="K261">
        <v>1501.5</v>
      </c>
      <c r="L261">
        <v>2244.4</v>
      </c>
      <c r="M261">
        <v>1408.9</v>
      </c>
      <c r="N261">
        <v>2185.5</v>
      </c>
      <c r="O261">
        <v>1199.9000000000001</v>
      </c>
      <c r="P261">
        <v>1750.5</v>
      </c>
      <c r="Q261">
        <v>1132</v>
      </c>
      <c r="R261">
        <v>1636.9</v>
      </c>
      <c r="S261">
        <v>1032.5999999999999</v>
      </c>
    </row>
    <row r="262" spans="1:19" x14ac:dyDescent="0.25">
      <c r="A262" t="str">
        <f>_xll.BFieldInfo($B$262)</f>
        <v>#N/A Requesting Data...</v>
      </c>
      <c r="B262" t="s">
        <v>110</v>
      </c>
      <c r="C262">
        <v>91.5</v>
      </c>
      <c r="D262">
        <v>1790.4526000000001</v>
      </c>
      <c r="E262">
        <v>363.33330000000001</v>
      </c>
      <c r="F262">
        <v>1666.5554999999999</v>
      </c>
      <c r="G262">
        <v>355</v>
      </c>
      <c r="H262">
        <v>1569.7563</v>
      </c>
      <c r="I262">
        <v>318.2</v>
      </c>
      <c r="J262">
        <v>1490.0959</v>
      </c>
      <c r="K262">
        <v>307.39999999999998</v>
      </c>
      <c r="L262">
        <v>1371.2901999999999</v>
      </c>
      <c r="M262">
        <v>278.10000000000002</v>
      </c>
      <c r="N262">
        <v>1267.93</v>
      </c>
      <c r="O262">
        <v>243.2</v>
      </c>
      <c r="P262">
        <v>1123.5999999999999</v>
      </c>
      <c r="Q262">
        <v>217.6</v>
      </c>
      <c r="R262">
        <v>925.94</v>
      </c>
      <c r="S262">
        <v>156</v>
      </c>
    </row>
    <row r="263" spans="1:19" x14ac:dyDescent="0.25">
      <c r="A263" t="str">
        <f>_xll.BFieldInfo($B$263)</f>
        <v>#N/A Requesting Data...</v>
      </c>
      <c r="B263" t="s">
        <v>111</v>
      </c>
      <c r="C263">
        <v>-417.6</v>
      </c>
      <c r="D263">
        <v>0</v>
      </c>
      <c r="E263">
        <v>-236.8</v>
      </c>
      <c r="F263">
        <v>0</v>
      </c>
      <c r="G263">
        <v>-223.4</v>
      </c>
      <c r="H263">
        <v>0</v>
      </c>
      <c r="I263">
        <v>-208.9</v>
      </c>
      <c r="J263">
        <v>0</v>
      </c>
      <c r="K263">
        <v>-187.2</v>
      </c>
      <c r="L263">
        <v>0</v>
      </c>
      <c r="M263">
        <v>-166.3</v>
      </c>
      <c r="N263">
        <v>0</v>
      </c>
      <c r="O263">
        <v>-148</v>
      </c>
      <c r="P263">
        <v>0</v>
      </c>
      <c r="Q263">
        <v>-129.69999999999999</v>
      </c>
      <c r="R263">
        <v>0</v>
      </c>
      <c r="S263">
        <v>-111.9</v>
      </c>
    </row>
    <row r="264" spans="1:19" x14ac:dyDescent="0.25">
      <c r="A264" t="str">
        <f>_xll.BFieldInfo($B$264)</f>
        <v>#N/A Requesting Data...</v>
      </c>
      <c r="B264" t="s">
        <v>112</v>
      </c>
      <c r="C264">
        <v>124.7</v>
      </c>
      <c r="D264">
        <v>195.8</v>
      </c>
      <c r="E264">
        <v>127</v>
      </c>
      <c r="F264">
        <v>93</v>
      </c>
      <c r="G264">
        <v>86.5</v>
      </c>
      <c r="H264">
        <v>90.5</v>
      </c>
      <c r="I264">
        <v>78.5</v>
      </c>
      <c r="J264">
        <v>82.6</v>
      </c>
      <c r="K264">
        <v>68.900000000000006</v>
      </c>
      <c r="L264">
        <v>67.8</v>
      </c>
      <c r="M264">
        <v>59.2</v>
      </c>
      <c r="N264">
        <v>62.8</v>
      </c>
      <c r="O264">
        <v>50.9</v>
      </c>
      <c r="P264">
        <v>50.7</v>
      </c>
      <c r="Q264">
        <v>48.5</v>
      </c>
      <c r="R264">
        <v>59.6</v>
      </c>
      <c r="S264">
        <v>46.2</v>
      </c>
    </row>
    <row r="265" spans="1:19" x14ac:dyDescent="0.25">
      <c r="A265" t="str">
        <f>_xll.BFieldInfo($B$265)</f>
        <v>#N/A Requesting Data...</v>
      </c>
      <c r="B265" t="s">
        <v>113</v>
      </c>
      <c r="C265">
        <v>21.8</v>
      </c>
      <c r="D265">
        <v>422.4</v>
      </c>
      <c r="E265">
        <v>87.2</v>
      </c>
      <c r="F265">
        <v>399.9</v>
      </c>
      <c r="G265">
        <v>85.2</v>
      </c>
      <c r="H265">
        <v>375.2</v>
      </c>
      <c r="I265">
        <v>75.5</v>
      </c>
      <c r="J265">
        <v>347.3</v>
      </c>
      <c r="K265">
        <v>72.400000000000006</v>
      </c>
      <c r="L265">
        <v>315.89999999999998</v>
      </c>
      <c r="M265">
        <v>64.5</v>
      </c>
      <c r="N265">
        <v>286.60000000000002</v>
      </c>
      <c r="O265">
        <v>55.8</v>
      </c>
      <c r="P265">
        <v>254.2</v>
      </c>
      <c r="Q265">
        <v>48.8</v>
      </c>
      <c r="R265">
        <v>210.1</v>
      </c>
      <c r="S265">
        <v>34.799999999999997</v>
      </c>
    </row>
    <row r="266" spans="1:19" x14ac:dyDescent="0.25">
      <c r="A266" t="str">
        <f>_xll.BFieldInfo($B$266)</f>
        <v>#N/A Requesting Data...</v>
      </c>
      <c r="B266" t="s">
        <v>114</v>
      </c>
      <c r="C266">
        <v>305.5</v>
      </c>
      <c r="D266">
        <v>432.7</v>
      </c>
      <c r="E266">
        <v>398.2</v>
      </c>
      <c r="F266">
        <v>317.89999999999998</v>
      </c>
      <c r="G266">
        <v>333.7</v>
      </c>
      <c r="H266">
        <v>247.1</v>
      </c>
      <c r="I266">
        <v>343.9</v>
      </c>
      <c r="J266">
        <v>278.5</v>
      </c>
      <c r="K266">
        <v>236.9</v>
      </c>
      <c r="L266">
        <v>180.9</v>
      </c>
      <c r="M266">
        <v>308</v>
      </c>
      <c r="N266">
        <v>137.4</v>
      </c>
      <c r="O266">
        <v>170.8</v>
      </c>
      <c r="P266">
        <v>208.6</v>
      </c>
      <c r="Q266">
        <v>210.5</v>
      </c>
      <c r="R266">
        <v>222.4</v>
      </c>
      <c r="S266">
        <v>158.80000000000001</v>
      </c>
    </row>
    <row r="268" spans="1:19" x14ac:dyDescent="0.25">
      <c r="A268" t="s">
        <v>24</v>
      </c>
      <c r="B268" t="s">
        <v>105</v>
      </c>
      <c r="C268" s="2">
        <f>_xll.BDH($A$268,$B$269:$B$277,$B$1,$B$2,"Dir=H","Per=M","Days=A","Dts=S","Sort=R","cols=17;rows=10")</f>
        <v>44012</v>
      </c>
      <c r="D268" s="2">
        <v>43830</v>
      </c>
      <c r="E268" s="2">
        <v>43646</v>
      </c>
      <c r="F268" s="2">
        <v>43465</v>
      </c>
      <c r="G268" s="2">
        <v>43281</v>
      </c>
      <c r="H268" s="2">
        <v>43100</v>
      </c>
      <c r="I268" s="2">
        <v>42916</v>
      </c>
      <c r="J268" s="2">
        <v>42735</v>
      </c>
      <c r="K268" s="2">
        <v>42551</v>
      </c>
      <c r="L268" s="2">
        <v>42369</v>
      </c>
      <c r="M268" s="2">
        <v>42185</v>
      </c>
      <c r="N268" s="2">
        <v>42004</v>
      </c>
      <c r="O268" s="2">
        <v>41820</v>
      </c>
      <c r="P268" s="2">
        <v>41639</v>
      </c>
      <c r="Q268" s="2">
        <v>41455</v>
      </c>
      <c r="R268" s="2">
        <v>41274</v>
      </c>
      <c r="S268" s="2">
        <v>41090</v>
      </c>
    </row>
    <row r="269" spans="1:19" x14ac:dyDescent="0.25">
      <c r="A269" t="str">
        <f>_xll.BFieldInfo($B$269)</f>
        <v>#N/A Requesting Data...</v>
      </c>
      <c r="B269" t="s">
        <v>106</v>
      </c>
      <c r="C269">
        <v>857</v>
      </c>
      <c r="D269">
        <v>1595</v>
      </c>
      <c r="E269">
        <v>1374</v>
      </c>
      <c r="F269">
        <v>1743</v>
      </c>
      <c r="G269">
        <v>1666</v>
      </c>
      <c r="H269">
        <v>2005</v>
      </c>
      <c r="I269">
        <v>1552</v>
      </c>
      <c r="J269">
        <v>1853</v>
      </c>
      <c r="K269">
        <v>1598</v>
      </c>
      <c r="L269">
        <v>1981</v>
      </c>
      <c r="M269">
        <v>1643</v>
      </c>
      <c r="N269">
        <v>2403</v>
      </c>
      <c r="O269">
        <v>1981</v>
      </c>
      <c r="P269">
        <v>2212</v>
      </c>
      <c r="Q269">
        <v>2027</v>
      </c>
      <c r="R269">
        <v>2118</v>
      </c>
      <c r="S269">
        <v>1863</v>
      </c>
    </row>
    <row r="270" spans="1:19" x14ac:dyDescent="0.25">
      <c r="A270" t="str">
        <f>_xll.BFieldInfo($B$270)</f>
        <v>#N/A Requesting Data...</v>
      </c>
      <c r="B270" t="s">
        <v>107</v>
      </c>
      <c r="C270">
        <v>5869</v>
      </c>
      <c r="D270">
        <v>6327</v>
      </c>
      <c r="E270">
        <v>6200</v>
      </c>
      <c r="F270">
        <v>6068</v>
      </c>
      <c r="G270">
        <v>5530</v>
      </c>
      <c r="H270">
        <v>5943</v>
      </c>
      <c r="I270">
        <v>5344</v>
      </c>
      <c r="J270">
        <v>5349</v>
      </c>
      <c r="K270">
        <v>5560</v>
      </c>
      <c r="L270">
        <v>5894</v>
      </c>
      <c r="M270">
        <v>5452</v>
      </c>
      <c r="N270">
        <v>5767</v>
      </c>
      <c r="O270">
        <v>5193</v>
      </c>
      <c r="P270">
        <v>5039</v>
      </c>
      <c r="Q270">
        <v>4932</v>
      </c>
      <c r="R270">
        <v>4991</v>
      </c>
      <c r="S270">
        <v>4711</v>
      </c>
    </row>
    <row r="271" spans="1:19" x14ac:dyDescent="0.25">
      <c r="A271" t="str">
        <f>_xll.BFieldInfo($B$271)</f>
        <v>#N/A Requesting Data...</v>
      </c>
      <c r="B271" t="s">
        <v>108</v>
      </c>
      <c r="C271">
        <v>385.06420000000003</v>
      </c>
      <c r="D271">
        <v>180</v>
      </c>
      <c r="E271">
        <v>215.72049999999999</v>
      </c>
      <c r="F271">
        <v>142.8571</v>
      </c>
      <c r="G271">
        <v>125.39019999999999</v>
      </c>
      <c r="H271">
        <v>104.2893</v>
      </c>
      <c r="I271">
        <v>134.66489999999999</v>
      </c>
      <c r="J271">
        <v>92.822500000000005</v>
      </c>
      <c r="K271">
        <v>107.6345</v>
      </c>
      <c r="L271">
        <v>111.9132</v>
      </c>
      <c r="M271">
        <v>134.87520000000001</v>
      </c>
      <c r="N271">
        <v>70.328800000000001</v>
      </c>
      <c r="O271">
        <v>83.897000000000006</v>
      </c>
      <c r="P271">
        <v>59.131999999999998</v>
      </c>
      <c r="Q271">
        <v>63.690199999999997</v>
      </c>
      <c r="R271">
        <v>62.417400000000001</v>
      </c>
      <c r="S271">
        <v>69.887299999999996</v>
      </c>
    </row>
    <row r="272" spans="1:19" x14ac:dyDescent="0.25">
      <c r="A272" t="str">
        <f>_xll.BFieldInfo($B$272)</f>
        <v>#N/A Requesting Data...</v>
      </c>
      <c r="B272" t="s">
        <v>109</v>
      </c>
      <c r="C272">
        <v>2650</v>
      </c>
      <c r="D272">
        <v>3259</v>
      </c>
      <c r="E272">
        <v>3341</v>
      </c>
      <c r="F272">
        <v>3400</v>
      </c>
      <c r="G272">
        <v>3306</v>
      </c>
      <c r="H272">
        <v>3302</v>
      </c>
      <c r="I272">
        <v>3047</v>
      </c>
      <c r="J272">
        <v>3084</v>
      </c>
      <c r="K272">
        <v>2901</v>
      </c>
      <c r="L272">
        <v>2960</v>
      </c>
      <c r="M272">
        <v>2752</v>
      </c>
      <c r="N272">
        <v>3078</v>
      </c>
      <c r="O272">
        <v>2805</v>
      </c>
      <c r="P272">
        <v>2973</v>
      </c>
      <c r="Q272">
        <v>2857</v>
      </c>
      <c r="R272">
        <v>2918</v>
      </c>
      <c r="S272">
        <v>2651</v>
      </c>
    </row>
    <row r="273" spans="1:19" x14ac:dyDescent="0.25">
      <c r="A273" t="str">
        <f>_xll.BFieldInfo($B$273)</f>
        <v>#N/A Requesting Data...</v>
      </c>
      <c r="B273" t="s">
        <v>110</v>
      </c>
      <c r="C273">
        <v>22.81</v>
      </c>
      <c r="D273">
        <v>37.468600000000002</v>
      </c>
      <c r="E273">
        <v>49.9</v>
      </c>
      <c r="F273">
        <v>48.508000000000003</v>
      </c>
      <c r="G273">
        <v>36.01</v>
      </c>
      <c r="H273">
        <v>45.7438</v>
      </c>
      <c r="I273">
        <v>36.58</v>
      </c>
      <c r="J273">
        <v>37.633699999999997</v>
      </c>
      <c r="K273">
        <v>33.978700000000003</v>
      </c>
      <c r="L273">
        <v>44.032600000000002</v>
      </c>
      <c r="M273">
        <v>28</v>
      </c>
      <c r="N273">
        <v>48.75</v>
      </c>
      <c r="O273">
        <v>33.270000000000003</v>
      </c>
      <c r="P273">
        <v>43.79</v>
      </c>
      <c r="Q273">
        <v>34.645099999999999</v>
      </c>
      <c r="R273">
        <v>40.270000000000003</v>
      </c>
      <c r="S273">
        <v>31.245899999999999</v>
      </c>
    </row>
    <row r="274" spans="1:19" x14ac:dyDescent="0.25">
      <c r="A274" t="str">
        <f>_xll.BFieldInfo($B$274)</f>
        <v>#N/A Requesting Data...</v>
      </c>
      <c r="B274" t="s">
        <v>111</v>
      </c>
      <c r="C274">
        <v>-598</v>
      </c>
      <c r="D274">
        <v>0</v>
      </c>
      <c r="E274">
        <v>-589</v>
      </c>
      <c r="F274">
        <v>0</v>
      </c>
      <c r="G274">
        <v>-573</v>
      </c>
      <c r="H274">
        <v>0</v>
      </c>
      <c r="I274">
        <v>-528</v>
      </c>
      <c r="J274">
        <v>0</v>
      </c>
      <c r="K274">
        <v>-517</v>
      </c>
      <c r="L274">
        <v>0</v>
      </c>
      <c r="M274">
        <v>-522</v>
      </c>
      <c r="N274">
        <v>0</v>
      </c>
      <c r="O274">
        <v>-499</v>
      </c>
      <c r="P274">
        <v>0</v>
      </c>
      <c r="Q274">
        <v>-444</v>
      </c>
      <c r="R274">
        <v>0</v>
      </c>
      <c r="S274">
        <v>-497</v>
      </c>
    </row>
    <row r="275" spans="1:19" x14ac:dyDescent="0.25">
      <c r="A275" t="str">
        <f>_xll.BFieldInfo($B$275)</f>
        <v>#N/A Requesting Data...</v>
      </c>
      <c r="B275" t="s">
        <v>112</v>
      </c>
      <c r="C275">
        <v>265</v>
      </c>
      <c r="D275">
        <v>213</v>
      </c>
      <c r="E275">
        <v>274</v>
      </c>
      <c r="F275">
        <v>158</v>
      </c>
      <c r="G275">
        <v>158</v>
      </c>
      <c r="H275">
        <v>152</v>
      </c>
      <c r="I275">
        <v>157</v>
      </c>
      <c r="J275">
        <v>153</v>
      </c>
      <c r="K275">
        <v>152</v>
      </c>
      <c r="L275">
        <v>130</v>
      </c>
      <c r="M275">
        <v>165</v>
      </c>
      <c r="N275">
        <v>154</v>
      </c>
      <c r="O275">
        <v>144</v>
      </c>
      <c r="P275">
        <v>147</v>
      </c>
      <c r="Q275">
        <v>145</v>
      </c>
      <c r="R275">
        <v>137</v>
      </c>
      <c r="S275">
        <v>130</v>
      </c>
    </row>
    <row r="276" spans="1:19" x14ac:dyDescent="0.25">
      <c r="A276" t="str">
        <f>_xll.BFieldInfo($B$276)</f>
        <v>#N/A Requesting Data...</v>
      </c>
      <c r="B276" t="s">
        <v>113</v>
      </c>
      <c r="C276">
        <v>171</v>
      </c>
      <c r="D276">
        <v>283</v>
      </c>
      <c r="E276">
        <v>377</v>
      </c>
      <c r="F276">
        <v>369</v>
      </c>
      <c r="G276">
        <v>274</v>
      </c>
      <c r="H276">
        <v>345</v>
      </c>
      <c r="I276">
        <v>276</v>
      </c>
      <c r="J276">
        <v>285</v>
      </c>
      <c r="K276">
        <v>258</v>
      </c>
      <c r="L276">
        <v>335</v>
      </c>
      <c r="M276">
        <v>214</v>
      </c>
      <c r="N276">
        <v>374</v>
      </c>
      <c r="O276">
        <v>255</v>
      </c>
      <c r="P276">
        <v>335</v>
      </c>
      <c r="Q276">
        <v>265</v>
      </c>
      <c r="R276">
        <v>307</v>
      </c>
      <c r="S276">
        <v>238</v>
      </c>
    </row>
    <row r="277" spans="1:19" x14ac:dyDescent="0.25">
      <c r="A277" t="str">
        <f>_xll.BFieldInfo($B$277)</f>
        <v>#N/A Requesting Data...</v>
      </c>
      <c r="B277" t="s">
        <v>114</v>
      </c>
      <c r="C277">
        <v>378</v>
      </c>
      <c r="D277">
        <v>798</v>
      </c>
      <c r="E277">
        <v>285</v>
      </c>
      <c r="F277">
        <v>761</v>
      </c>
      <c r="G277">
        <v>271</v>
      </c>
      <c r="H277">
        <v>661</v>
      </c>
      <c r="I277">
        <v>283</v>
      </c>
      <c r="J277">
        <v>636</v>
      </c>
      <c r="K277">
        <v>328</v>
      </c>
      <c r="L277">
        <v>655</v>
      </c>
      <c r="M277">
        <v>262</v>
      </c>
      <c r="N277">
        <v>646</v>
      </c>
      <c r="O277">
        <v>232</v>
      </c>
      <c r="P277">
        <v>612</v>
      </c>
      <c r="Q277">
        <v>290</v>
      </c>
      <c r="R277">
        <v>534</v>
      </c>
      <c r="S277">
        <v>218</v>
      </c>
    </row>
    <row r="279" spans="1:19" x14ac:dyDescent="0.25">
      <c r="A279" t="s">
        <v>25</v>
      </c>
      <c r="B279" t="s">
        <v>105</v>
      </c>
      <c r="C279" s="2">
        <f>_xll.BDH($A$279,$B$280:$B$288,$B$1,$B$2,"Dir=H","Per=M","Days=A","Dts=S","Sort=R","cols=17;rows=10")</f>
        <v>44012</v>
      </c>
      <c r="D279" s="2">
        <v>43830</v>
      </c>
      <c r="E279" s="2">
        <v>43646</v>
      </c>
      <c r="F279" s="2">
        <v>43465</v>
      </c>
      <c r="G279" s="2">
        <v>43281</v>
      </c>
      <c r="H279" s="2">
        <v>43100</v>
      </c>
      <c r="I279" s="2">
        <v>42916</v>
      </c>
      <c r="J279" s="2">
        <v>42735</v>
      </c>
      <c r="K279" s="2">
        <v>42551</v>
      </c>
      <c r="L279" s="2">
        <v>42369</v>
      </c>
      <c r="M279" s="2">
        <v>42185</v>
      </c>
      <c r="N279" s="2">
        <v>42004</v>
      </c>
      <c r="O279" s="2">
        <v>41820</v>
      </c>
      <c r="P279" s="2">
        <v>41639</v>
      </c>
      <c r="Q279" s="2">
        <v>41455</v>
      </c>
      <c r="R279" s="2">
        <v>41274</v>
      </c>
      <c r="S279" s="2">
        <v>41090</v>
      </c>
    </row>
    <row r="280" spans="1:19" x14ac:dyDescent="0.25">
      <c r="A280" t="str">
        <f>_xll.BFieldInfo($B$280)</f>
        <v>#N/A Requesting Data...</v>
      </c>
      <c r="B280" t="s">
        <v>106</v>
      </c>
      <c r="C280">
        <v>1060.277</v>
      </c>
      <c r="D280">
        <v>1367.222</v>
      </c>
      <c r="E280">
        <v>1249.5319999999999</v>
      </c>
      <c r="F280">
        <v>1204.32</v>
      </c>
      <c r="G280">
        <v>1090.4380000000001</v>
      </c>
      <c r="H280">
        <v>1077.0440000000001</v>
      </c>
      <c r="I280">
        <v>653.30100000000004</v>
      </c>
      <c r="J280">
        <v>633.68100000000004</v>
      </c>
      <c r="K280">
        <v>723.62800000000004</v>
      </c>
      <c r="L280">
        <v>604.97</v>
      </c>
      <c r="M280">
        <v>564.88</v>
      </c>
      <c r="N280">
        <v>736.83600000000001</v>
      </c>
      <c r="O280">
        <v>658.98599999999999</v>
      </c>
      <c r="P280">
        <v>631.38</v>
      </c>
      <c r="Q280">
        <v>599.39200000000005</v>
      </c>
      <c r="R280">
        <v>601.65700000000004</v>
      </c>
      <c r="S280">
        <v>648.47900000000004</v>
      </c>
    </row>
    <row r="281" spans="1:19" x14ac:dyDescent="0.25">
      <c r="A281" t="str">
        <f>_xll.BFieldInfo($B$281)</f>
        <v>#N/A Requesting Data...</v>
      </c>
      <c r="B281" t="s">
        <v>107</v>
      </c>
      <c r="C281">
        <v>2183.6419999999998</v>
      </c>
      <c r="D281">
        <v>2389.9780000000001</v>
      </c>
      <c r="E281">
        <v>2227.1179999999999</v>
      </c>
      <c r="F281">
        <v>1864.569</v>
      </c>
      <c r="G281">
        <v>1713.9059999999999</v>
      </c>
      <c r="H281">
        <v>1696.9680000000001</v>
      </c>
      <c r="I281">
        <v>1185.3710000000001</v>
      </c>
      <c r="J281">
        <v>1089.922</v>
      </c>
      <c r="K281">
        <v>1186.0989999999999</v>
      </c>
      <c r="L281">
        <v>1046.296</v>
      </c>
      <c r="M281">
        <v>1032.989</v>
      </c>
      <c r="N281">
        <v>1160.7809999999999</v>
      </c>
      <c r="O281">
        <v>1052.377</v>
      </c>
      <c r="P281">
        <v>1019.74</v>
      </c>
      <c r="Q281">
        <v>958.774</v>
      </c>
      <c r="R281">
        <v>776.87400000000002</v>
      </c>
      <c r="S281">
        <v>814.67100000000005</v>
      </c>
    </row>
    <row r="282" spans="1:19" x14ac:dyDescent="0.25">
      <c r="A282" t="str">
        <f>_xll.BFieldInfo($B$282)</f>
        <v>#N/A Requesting Data...</v>
      </c>
      <c r="B282" t="s">
        <v>108</v>
      </c>
      <c r="C282">
        <v>66.940200000000004</v>
      </c>
      <c r="D282">
        <v>34.289700000000003</v>
      </c>
      <c r="E282">
        <v>42.933599999999998</v>
      </c>
      <c r="F282">
        <v>17.313099999999999</v>
      </c>
      <c r="G282">
        <v>25.203499999999998</v>
      </c>
      <c r="H282">
        <v>18.927</v>
      </c>
      <c r="I282">
        <v>38.714599999999997</v>
      </c>
      <c r="J282">
        <v>31.7041</v>
      </c>
      <c r="K282">
        <v>28.094000000000001</v>
      </c>
      <c r="L282">
        <v>33.235199999999999</v>
      </c>
      <c r="M282">
        <v>36.543900000000001</v>
      </c>
      <c r="N282">
        <v>27.729800000000001</v>
      </c>
      <c r="O282">
        <v>30.889399999999998</v>
      </c>
      <c r="P282">
        <v>32.150500000000001</v>
      </c>
      <c r="Q282">
        <v>33.258200000000002</v>
      </c>
      <c r="R282">
        <v>9.7999999999999997E-3</v>
      </c>
      <c r="S282">
        <v>0.21160000000000001</v>
      </c>
    </row>
    <row r="283" spans="1:19" x14ac:dyDescent="0.25">
      <c r="A283" t="str">
        <f>_xll.BFieldInfo($B$283)</f>
        <v>#N/A Requesting Data...</v>
      </c>
      <c r="B283" t="s">
        <v>109</v>
      </c>
      <c r="C283">
        <v>605.08799999999997</v>
      </c>
      <c r="D283">
        <v>816.19100000000003</v>
      </c>
      <c r="E283">
        <v>780.03399999999999</v>
      </c>
      <c r="F283">
        <v>682.10199999999998</v>
      </c>
      <c r="G283">
        <v>681.45799999999997</v>
      </c>
      <c r="H283">
        <v>568.68100000000004</v>
      </c>
      <c r="I283">
        <v>543.42100000000005</v>
      </c>
      <c r="J283">
        <v>456.27499999999998</v>
      </c>
      <c r="K283">
        <v>461.24200000000002</v>
      </c>
      <c r="L283">
        <v>400.11700000000002</v>
      </c>
      <c r="M283">
        <v>398.483</v>
      </c>
      <c r="N283">
        <v>351.14</v>
      </c>
      <c r="O283">
        <v>359.13</v>
      </c>
      <c r="P283">
        <v>325.14600000000002</v>
      </c>
      <c r="Q283">
        <v>354.77600000000001</v>
      </c>
      <c r="R283">
        <v>324.54399999999998</v>
      </c>
      <c r="S283">
        <v>361.709</v>
      </c>
    </row>
    <row r="284" spans="1:19" x14ac:dyDescent="0.25">
      <c r="A284" t="str">
        <f>_xll.BFieldInfo($B$284)</f>
        <v>#N/A Requesting Data...</v>
      </c>
      <c r="B284" t="s">
        <v>110</v>
      </c>
      <c r="C284">
        <v>-5.89</v>
      </c>
      <c r="D284">
        <v>10.1211</v>
      </c>
      <c r="E284">
        <v>9.2100000000000009</v>
      </c>
      <c r="F284">
        <v>9.0353999999999992</v>
      </c>
      <c r="G284">
        <v>8.1999999999999993</v>
      </c>
      <c r="H284">
        <v>8.9300999999999995</v>
      </c>
      <c r="I284">
        <v>9.11</v>
      </c>
      <c r="J284">
        <v>6.1102999999999996</v>
      </c>
      <c r="K284">
        <v>8.5500000000000007</v>
      </c>
      <c r="L284">
        <v>4.6182999999999996</v>
      </c>
      <c r="M284">
        <v>-9.6000000000000002E-2</v>
      </c>
      <c r="N284">
        <v>5.73</v>
      </c>
      <c r="O284">
        <v>4.42</v>
      </c>
      <c r="P284">
        <v>3.07</v>
      </c>
      <c r="Q284">
        <v>3.48</v>
      </c>
      <c r="R284">
        <v>-0.45</v>
      </c>
      <c r="S284">
        <v>2.88</v>
      </c>
    </row>
    <row r="285" spans="1:19" x14ac:dyDescent="0.25">
      <c r="A285" t="str">
        <f>_xll.BFieldInfo($B$285)</f>
        <v>#N/A Requesting Data...</v>
      </c>
      <c r="B285" t="s">
        <v>111</v>
      </c>
      <c r="C285">
        <v>-91.230999999999995</v>
      </c>
      <c r="D285">
        <v>0</v>
      </c>
      <c r="E285">
        <v>-83.126000000000005</v>
      </c>
      <c r="F285">
        <v>0</v>
      </c>
      <c r="G285">
        <v>-75.12</v>
      </c>
      <c r="H285">
        <v>0</v>
      </c>
      <c r="I285">
        <v>-65.138999999999996</v>
      </c>
      <c r="J285">
        <v>0</v>
      </c>
      <c r="K285">
        <v>-63.152000000000001</v>
      </c>
      <c r="L285">
        <v>0</v>
      </c>
      <c r="M285">
        <v>-58.564</v>
      </c>
      <c r="N285">
        <v>0</v>
      </c>
      <c r="O285">
        <v>-58.264000000000003</v>
      </c>
      <c r="P285">
        <v>0</v>
      </c>
      <c r="Q285">
        <v>-57.847999999999999</v>
      </c>
      <c r="R285">
        <v>0</v>
      </c>
      <c r="S285">
        <v>-58.033000000000001</v>
      </c>
    </row>
    <row r="286" spans="1:19" x14ac:dyDescent="0.25">
      <c r="A286" t="str">
        <f>_xll.BFieldInfo($B$286)</f>
        <v>#N/A Requesting Data...</v>
      </c>
      <c r="B286" t="s">
        <v>112</v>
      </c>
      <c r="C286">
        <v>47.76</v>
      </c>
      <c r="D286">
        <v>49.610999999999997</v>
      </c>
      <c r="E286">
        <v>43.887</v>
      </c>
      <c r="F286">
        <v>27.873999999999999</v>
      </c>
      <c r="G286">
        <v>24.492999999999999</v>
      </c>
      <c r="H286">
        <v>22.001999999999999</v>
      </c>
      <c r="I286">
        <v>18.256</v>
      </c>
      <c r="J286">
        <v>16.798000000000002</v>
      </c>
      <c r="K286">
        <v>15.225</v>
      </c>
      <c r="L286">
        <v>17.010999999999999</v>
      </c>
      <c r="M286">
        <v>15.946999999999999</v>
      </c>
      <c r="N286">
        <v>14.121</v>
      </c>
      <c r="O286">
        <v>13.763999999999999</v>
      </c>
      <c r="P286">
        <v>15.850999999999999</v>
      </c>
      <c r="Q286">
        <v>15.906000000000001</v>
      </c>
      <c r="R286">
        <v>18.495999999999999</v>
      </c>
      <c r="S286">
        <v>16.396000000000001</v>
      </c>
    </row>
    <row r="287" spans="1:19" x14ac:dyDescent="0.25">
      <c r="A287" t="str">
        <f>_xll.BFieldInfo($B$287)</f>
        <v>#N/A Requesting Data...</v>
      </c>
      <c r="B287" t="s">
        <v>113</v>
      </c>
      <c r="C287">
        <v>-93.462000000000003</v>
      </c>
      <c r="D287">
        <v>160.61699999999999</v>
      </c>
      <c r="E287">
        <v>145.85599999999999</v>
      </c>
      <c r="F287">
        <v>143.08099999999999</v>
      </c>
      <c r="G287">
        <v>129.68899999999999</v>
      </c>
      <c r="H287">
        <v>139.52799999999999</v>
      </c>
      <c r="I287">
        <v>140.01599999999999</v>
      </c>
      <c r="J287">
        <v>94.680999999999997</v>
      </c>
      <c r="K287">
        <v>134.91900000000001</v>
      </c>
      <c r="L287">
        <v>72.186000000000007</v>
      </c>
      <c r="M287">
        <v>-1.5070000000000001</v>
      </c>
      <c r="N287">
        <v>89.09</v>
      </c>
      <c r="O287">
        <v>68.734999999999999</v>
      </c>
      <c r="P287">
        <v>47.515999999999998</v>
      </c>
      <c r="Q287">
        <v>53.685000000000002</v>
      </c>
      <c r="R287">
        <v>-7.0650000000000004</v>
      </c>
      <c r="S287">
        <v>44.57</v>
      </c>
    </row>
    <row r="288" spans="1:19" x14ac:dyDescent="0.25">
      <c r="A288" t="str">
        <f>_xll.BFieldInfo($B$288)</f>
        <v>#N/A Requesting Data...</v>
      </c>
      <c r="B288" t="s">
        <v>114</v>
      </c>
      <c r="C288">
        <v>60.651000000000003</v>
      </c>
      <c r="D288">
        <v>249.45699999999999</v>
      </c>
      <c r="E288">
        <v>127.651</v>
      </c>
      <c r="F288">
        <v>170.61699999999999</v>
      </c>
      <c r="G288">
        <v>106.86199999999999</v>
      </c>
      <c r="H288">
        <v>140.17500000000001</v>
      </c>
      <c r="I288">
        <v>77.518000000000001</v>
      </c>
      <c r="J288">
        <v>117.476</v>
      </c>
      <c r="K288">
        <v>68.161000000000001</v>
      </c>
      <c r="L288">
        <v>123.986</v>
      </c>
      <c r="M288">
        <v>65</v>
      </c>
      <c r="N288">
        <v>113.563</v>
      </c>
      <c r="O288">
        <v>49.040999999999997</v>
      </c>
      <c r="P288">
        <v>113.596</v>
      </c>
      <c r="Q288">
        <v>42.902999999999999</v>
      </c>
      <c r="R288">
        <v>84.933999999999997</v>
      </c>
      <c r="S288">
        <v>30.129000000000001</v>
      </c>
    </row>
    <row r="290" spans="1:35" x14ac:dyDescent="0.25">
      <c r="A290" t="s">
        <v>26</v>
      </c>
      <c r="B290" t="s">
        <v>105</v>
      </c>
      <c r="C290" s="2">
        <f>_xll.BDH($A$290,$B$291:$B$299,$B$1,$B$2,"Dir=H","Per=M","Days=A","Dts=S","Sort=R","cols=16;rows=10")</f>
        <v>43921</v>
      </c>
      <c r="D290" s="2">
        <v>43738</v>
      </c>
      <c r="E290" s="2">
        <v>43555</v>
      </c>
      <c r="F290" s="2">
        <v>43373</v>
      </c>
      <c r="G290" s="2">
        <v>43190</v>
      </c>
      <c r="H290" s="2">
        <v>43008</v>
      </c>
      <c r="I290" s="2">
        <v>42825</v>
      </c>
      <c r="J290" s="2">
        <v>42643</v>
      </c>
      <c r="K290" s="2">
        <v>42460</v>
      </c>
      <c r="L290" s="2">
        <v>42277</v>
      </c>
      <c r="M290" s="2">
        <v>42094</v>
      </c>
      <c r="N290" s="2">
        <v>41912</v>
      </c>
      <c r="O290" s="2">
        <v>41729</v>
      </c>
      <c r="P290" s="2">
        <v>41547</v>
      </c>
      <c r="Q290" s="2">
        <v>41364</v>
      </c>
      <c r="R290" s="2">
        <v>41182</v>
      </c>
    </row>
    <row r="291" spans="1:35" x14ac:dyDescent="0.25">
      <c r="A291" t="str">
        <f>_xll.BFieldInfo($B$291)</f>
        <v>#N/A Requesting Data...</v>
      </c>
      <c r="B291" t="s">
        <v>106</v>
      </c>
      <c r="C291">
        <v>2029.4</v>
      </c>
      <c r="D291">
        <v>2252.4</v>
      </c>
      <c r="E291">
        <v>2376.1</v>
      </c>
      <c r="F291">
        <v>2283</v>
      </c>
      <c r="G291">
        <v>2474.9090000000001</v>
      </c>
      <c r="H291">
        <v>2219.6289999999999</v>
      </c>
      <c r="I291">
        <v>2131.2719999999999</v>
      </c>
      <c r="J291">
        <v>1892.5519999999999</v>
      </c>
      <c r="K291">
        <v>1906.2660000000001</v>
      </c>
      <c r="L291">
        <v>1769.59</v>
      </c>
      <c r="M291">
        <v>1871.8040000000001</v>
      </c>
      <c r="N291">
        <v>1871.1569999999999</v>
      </c>
      <c r="O291">
        <v>1774.375</v>
      </c>
      <c r="P291">
        <v>1633.5840000000001</v>
      </c>
      <c r="Q291">
        <v>1635.338</v>
      </c>
      <c r="R291">
        <v>1601.001</v>
      </c>
    </row>
    <row r="292" spans="1:35" x14ac:dyDescent="0.25">
      <c r="A292" t="str">
        <f>_xll.BFieldInfo($B$292)</f>
        <v>#N/A Requesting Data...</v>
      </c>
      <c r="B292" t="s">
        <v>107</v>
      </c>
      <c r="C292">
        <v>4486.5</v>
      </c>
      <c r="D292">
        <v>4511.7</v>
      </c>
      <c r="E292">
        <v>4292.5</v>
      </c>
      <c r="F292">
        <v>4234.3</v>
      </c>
      <c r="G292">
        <v>4301.9780000000001</v>
      </c>
      <c r="H292">
        <v>4040.5360000000001</v>
      </c>
      <c r="I292">
        <v>3935.68</v>
      </c>
      <c r="J292">
        <v>3731.768</v>
      </c>
      <c r="K292">
        <v>2751.6109999999999</v>
      </c>
      <c r="L292">
        <v>2614.3609999999999</v>
      </c>
      <c r="M292">
        <v>2691.6309999999999</v>
      </c>
      <c r="N292">
        <v>2623.2620000000002</v>
      </c>
      <c r="O292">
        <v>2593.748</v>
      </c>
      <c r="P292">
        <v>2628.0720000000001</v>
      </c>
      <c r="Q292">
        <v>2680.9340000000002</v>
      </c>
      <c r="R292">
        <v>2376.4259999999999</v>
      </c>
    </row>
    <row r="293" spans="1:35" x14ac:dyDescent="0.25">
      <c r="A293" t="str">
        <f>_xll.BFieldInfo($B$293)</f>
        <v>#N/A Requesting Data...</v>
      </c>
      <c r="B293" t="s">
        <v>108</v>
      </c>
      <c r="C293">
        <v>51.350200000000001</v>
      </c>
      <c r="D293">
        <v>44.339399999999998</v>
      </c>
      <c r="E293">
        <v>26.467700000000001</v>
      </c>
      <c r="F293">
        <v>33.946599999999997</v>
      </c>
      <c r="G293">
        <v>31.5444</v>
      </c>
      <c r="H293">
        <v>35.402099999999997</v>
      </c>
      <c r="I293">
        <v>36.6126</v>
      </c>
      <c r="J293">
        <v>44.793199999999999</v>
      </c>
      <c r="K293">
        <v>1.1394</v>
      </c>
      <c r="L293">
        <v>1.1463000000000001</v>
      </c>
      <c r="M293">
        <v>0.435</v>
      </c>
      <c r="N293">
        <v>0.67700000000000005</v>
      </c>
      <c r="O293">
        <v>5.5501000000000005</v>
      </c>
      <c r="P293">
        <v>14.9328</v>
      </c>
      <c r="Q293">
        <v>15.2241</v>
      </c>
      <c r="R293">
        <v>15.7369</v>
      </c>
    </row>
    <row r="294" spans="1:35" x14ac:dyDescent="0.25">
      <c r="A294" t="str">
        <f>_xll.BFieldInfo($B$294)</f>
        <v>#N/A Requesting Data...</v>
      </c>
      <c r="B294" t="s">
        <v>109</v>
      </c>
      <c r="C294">
        <v>1490.6</v>
      </c>
      <c r="D294">
        <v>1426.3</v>
      </c>
      <c r="E294">
        <v>1459.885</v>
      </c>
      <c r="F294">
        <v>1303.3</v>
      </c>
      <c r="G294">
        <v>1392.875</v>
      </c>
      <c r="H294">
        <v>1253.0250000000001</v>
      </c>
      <c r="I294">
        <v>1325.7139999999999</v>
      </c>
      <c r="J294">
        <v>1069.9359999999999</v>
      </c>
      <c r="K294">
        <v>1068.7339999999999</v>
      </c>
      <c r="L294">
        <v>1003.196</v>
      </c>
      <c r="M294">
        <v>1044.8779999999999</v>
      </c>
      <c r="N294">
        <v>990.20699999999999</v>
      </c>
      <c r="O294">
        <v>1003.53</v>
      </c>
      <c r="P294">
        <v>947.78200000000004</v>
      </c>
      <c r="Q294">
        <v>922.82799999999997</v>
      </c>
      <c r="R294">
        <v>872.43399999999997</v>
      </c>
    </row>
    <row r="295" spans="1:35" x14ac:dyDescent="0.25">
      <c r="A295" t="str">
        <f>_xll.BFieldInfo($B$295)</f>
        <v>#N/A Requesting Data...</v>
      </c>
      <c r="B295" t="s">
        <v>110</v>
      </c>
      <c r="C295">
        <v>2.0154000000000001</v>
      </c>
      <c r="D295">
        <v>5.5132000000000003</v>
      </c>
      <c r="E295">
        <v>4.0446</v>
      </c>
      <c r="F295">
        <v>2.8906999999999998</v>
      </c>
      <c r="G295">
        <v>3.4518</v>
      </c>
      <c r="H295">
        <v>2.6225000000000001</v>
      </c>
      <c r="I295">
        <v>3.0333999999999999</v>
      </c>
      <c r="J295">
        <v>2.2747999999999999</v>
      </c>
      <c r="K295">
        <v>2.7782</v>
      </c>
      <c r="L295">
        <v>2.3045999999999998</v>
      </c>
      <c r="M295">
        <v>2.8311000000000002</v>
      </c>
      <c r="N295">
        <v>2.5032999999999999</v>
      </c>
      <c r="O295">
        <v>2.6722000000000001</v>
      </c>
      <c r="P295">
        <v>2.3742000000000001</v>
      </c>
      <c r="Q295">
        <v>-0.58609999999999995</v>
      </c>
      <c r="R295">
        <v>2.2151999999999998</v>
      </c>
    </row>
    <row r="296" spans="1:35" x14ac:dyDescent="0.25">
      <c r="A296" t="str">
        <f>_xll.BFieldInfo($B$296)</f>
        <v>#N/A Requesting Data...</v>
      </c>
      <c r="B296" t="s">
        <v>111</v>
      </c>
      <c r="C296">
        <v>0</v>
      </c>
      <c r="D296">
        <v>-186.5</v>
      </c>
      <c r="E296">
        <v>-6.0000000000000001E-3</v>
      </c>
      <c r="F296">
        <v>-169.8</v>
      </c>
      <c r="G296">
        <v>0</v>
      </c>
      <c r="H296">
        <v>-150.25</v>
      </c>
      <c r="I296">
        <v>0</v>
      </c>
      <c r="J296">
        <v>-137.178</v>
      </c>
      <c r="K296">
        <v>0</v>
      </c>
      <c r="L296">
        <v>-136.03899999999999</v>
      </c>
      <c r="M296">
        <v>0</v>
      </c>
      <c r="N296">
        <v>-127.629</v>
      </c>
      <c r="O296">
        <v>0</v>
      </c>
      <c r="P296">
        <v>-107.441</v>
      </c>
      <c r="Q296">
        <v>0</v>
      </c>
      <c r="R296">
        <v>-79.888000000000005</v>
      </c>
    </row>
    <row r="297" spans="1:35" x14ac:dyDescent="0.25">
      <c r="A297" t="str">
        <f>_xll.BFieldInfo($B$297)</f>
        <v>#N/A Requesting Data...</v>
      </c>
      <c r="B297" t="s">
        <v>112</v>
      </c>
      <c r="C297">
        <v>99.9</v>
      </c>
      <c r="D297">
        <v>100.2</v>
      </c>
      <c r="E297">
        <v>64.134</v>
      </c>
      <c r="F297">
        <v>63.5</v>
      </c>
      <c r="G297">
        <v>70.474000000000004</v>
      </c>
      <c r="H297">
        <v>64.289000000000001</v>
      </c>
      <c r="I297">
        <v>99.078999999999994</v>
      </c>
      <c r="J297">
        <v>48.325000000000003</v>
      </c>
      <c r="K297">
        <v>45.36</v>
      </c>
      <c r="L297">
        <v>43.383000000000003</v>
      </c>
      <c r="M297">
        <v>43.722000000000001</v>
      </c>
      <c r="N297">
        <v>41.231999999999999</v>
      </c>
      <c r="O297">
        <v>41.883000000000003</v>
      </c>
      <c r="P297">
        <v>41.216999999999999</v>
      </c>
      <c r="Q297">
        <v>42.305999999999997</v>
      </c>
      <c r="R297">
        <v>39.350999999999999</v>
      </c>
    </row>
    <row r="298" spans="1:35" x14ac:dyDescent="0.25">
      <c r="A298" t="str">
        <f>_xll.BFieldInfo($B$298)</f>
        <v>#N/A Requesting Data...</v>
      </c>
      <c r="B298" t="s">
        <v>113</v>
      </c>
      <c r="C298">
        <v>127.8</v>
      </c>
      <c r="D298">
        <v>355.4</v>
      </c>
      <c r="E298">
        <v>263.92099999999999</v>
      </c>
      <c r="F298">
        <v>190.2</v>
      </c>
      <c r="G298">
        <v>226.98400000000001</v>
      </c>
      <c r="H298">
        <v>173.11600000000001</v>
      </c>
      <c r="I298">
        <v>199.452</v>
      </c>
      <c r="J298">
        <v>149.72</v>
      </c>
      <c r="K298">
        <v>183.55699999999999</v>
      </c>
      <c r="L298">
        <v>153.46899999999999</v>
      </c>
      <c r="M298">
        <v>190.49799999999999</v>
      </c>
      <c r="N298">
        <v>169.49600000000001</v>
      </c>
      <c r="O298">
        <v>180.405</v>
      </c>
      <c r="P298">
        <v>160.42500000000001</v>
      </c>
      <c r="Q298">
        <v>-38.942999999999998</v>
      </c>
      <c r="R298">
        <v>148.69200000000001</v>
      </c>
    </row>
    <row r="299" spans="1:35" x14ac:dyDescent="0.25">
      <c r="A299" t="str">
        <f>_xll.BFieldInfo($B$299)</f>
        <v>#N/A Requesting Data...</v>
      </c>
      <c r="B299" t="s">
        <v>114</v>
      </c>
      <c r="C299">
        <v>477.2</v>
      </c>
      <c r="D299">
        <v>363.2</v>
      </c>
      <c r="E299">
        <v>311.56599999999997</v>
      </c>
      <c r="F299">
        <v>221.4</v>
      </c>
      <c r="G299">
        <v>320.34399999999999</v>
      </c>
      <c r="H299">
        <v>203.67699999999999</v>
      </c>
      <c r="I299">
        <v>330.82600000000002</v>
      </c>
      <c r="J299">
        <v>190.28700000000001</v>
      </c>
      <c r="K299">
        <v>242.94</v>
      </c>
      <c r="L299">
        <v>186.46899999999999</v>
      </c>
      <c r="M299">
        <v>274.13400000000001</v>
      </c>
      <c r="N299">
        <v>184.083</v>
      </c>
      <c r="O299">
        <v>215.76599999999999</v>
      </c>
      <c r="P299">
        <v>189.679</v>
      </c>
      <c r="Q299">
        <v>218.95599999999999</v>
      </c>
      <c r="R299">
        <v>164.65</v>
      </c>
    </row>
    <row r="301" spans="1:35" x14ac:dyDescent="0.25">
      <c r="A301" t="s">
        <v>27</v>
      </c>
      <c r="B301" t="s">
        <v>105</v>
      </c>
      <c r="C301" s="2">
        <f>_xll.BDH($A$301,$B$302:$B$310,$B$1,$B$2,"Dir=H","Per=M","Days=A","Dts=S","Sort=R","cols=33;rows=10")</f>
        <v>44012</v>
      </c>
      <c r="D301" s="2">
        <v>43921</v>
      </c>
      <c r="E301" s="2">
        <v>43830</v>
      </c>
      <c r="F301" s="2">
        <v>43738</v>
      </c>
      <c r="G301" s="2">
        <v>43646</v>
      </c>
      <c r="H301" s="2">
        <v>43555</v>
      </c>
      <c r="I301" s="2">
        <v>43465</v>
      </c>
      <c r="J301" s="2">
        <v>43373</v>
      </c>
      <c r="K301" s="2">
        <v>43281</v>
      </c>
      <c r="L301" s="2">
        <v>43190</v>
      </c>
      <c r="M301" s="2">
        <v>43100</v>
      </c>
      <c r="N301" s="2">
        <v>43008</v>
      </c>
      <c r="O301" s="2">
        <v>42916</v>
      </c>
      <c r="P301" s="2">
        <v>42825</v>
      </c>
      <c r="Q301" s="2">
        <v>42735</v>
      </c>
      <c r="R301" s="2">
        <v>42643</v>
      </c>
      <c r="S301" s="2">
        <v>42551</v>
      </c>
      <c r="T301" s="2">
        <v>42460</v>
      </c>
      <c r="U301" s="2">
        <v>42369</v>
      </c>
      <c r="V301" s="2">
        <v>42277</v>
      </c>
      <c r="W301" s="2">
        <v>42185</v>
      </c>
      <c r="X301" s="2">
        <v>42094</v>
      </c>
      <c r="Y301" s="2">
        <v>42004</v>
      </c>
      <c r="Z301" s="2">
        <v>41912</v>
      </c>
      <c r="AA301" s="2">
        <v>41820</v>
      </c>
      <c r="AB301" s="2">
        <v>41729</v>
      </c>
      <c r="AC301" s="2">
        <v>41639</v>
      </c>
      <c r="AD301" s="2">
        <v>41547</v>
      </c>
      <c r="AE301" s="2">
        <v>41455</v>
      </c>
      <c r="AF301" s="2">
        <v>41364</v>
      </c>
      <c r="AG301" s="2">
        <v>41274</v>
      </c>
      <c r="AH301" s="2">
        <v>41182</v>
      </c>
      <c r="AI301" s="2">
        <v>41090</v>
      </c>
    </row>
    <row r="302" spans="1:35" x14ac:dyDescent="0.25">
      <c r="A302" t="str">
        <f>_xll.BFieldInfo($B$302)</f>
        <v>#N/A Requesting Data...</v>
      </c>
      <c r="B302" t="s">
        <v>106</v>
      </c>
      <c r="C302">
        <v>1567.481</v>
      </c>
      <c r="D302">
        <v>1489.268</v>
      </c>
      <c r="E302">
        <v>1297.7929999999999</v>
      </c>
      <c r="F302">
        <v>1167.537</v>
      </c>
      <c r="G302">
        <v>1198.0340000000001</v>
      </c>
      <c r="H302">
        <v>1176.3389999999999</v>
      </c>
      <c r="I302">
        <v>1132.088</v>
      </c>
      <c r="J302">
        <v>1012.164</v>
      </c>
      <c r="K302">
        <v>1055.26</v>
      </c>
      <c r="L302">
        <v>1050.557</v>
      </c>
      <c r="M302">
        <v>1007.236</v>
      </c>
      <c r="N302">
        <v>921.83500000000004</v>
      </c>
      <c r="O302">
        <v>950.33799999999997</v>
      </c>
      <c r="P302">
        <v>856.11099999999999</v>
      </c>
      <c r="Q302">
        <v>801.39499999999998</v>
      </c>
      <c r="R302">
        <v>716.03399999999999</v>
      </c>
      <c r="S302">
        <v>758.92</v>
      </c>
      <c r="T302">
        <v>759.94799999999998</v>
      </c>
      <c r="U302">
        <v>736.94600000000003</v>
      </c>
      <c r="V302">
        <v>668.97299999999996</v>
      </c>
      <c r="W302">
        <v>766.41800000000001</v>
      </c>
      <c r="X302">
        <v>758.13400000000001</v>
      </c>
      <c r="Y302">
        <v>890.91399999999999</v>
      </c>
      <c r="Z302">
        <v>874.36099999999999</v>
      </c>
      <c r="AA302">
        <v>832.70799999999997</v>
      </c>
      <c r="AB302">
        <v>804.12800000000004</v>
      </c>
      <c r="AC302">
        <v>765.10900000000004</v>
      </c>
      <c r="AD302">
        <v>708.404</v>
      </c>
      <c r="AE302">
        <v>720.125</v>
      </c>
      <c r="AF302">
        <v>721.95299999999997</v>
      </c>
      <c r="AG302">
        <v>756.57100000000003</v>
      </c>
      <c r="AH302">
        <v>946.29700000000003</v>
      </c>
      <c r="AI302">
        <v>1003.9059999999999</v>
      </c>
    </row>
    <row r="303" spans="1:35" x14ac:dyDescent="0.25">
      <c r="A303" t="str">
        <f>_xll.BFieldInfo($B$303)</f>
        <v>#N/A Requesting Data...</v>
      </c>
      <c r="B303" t="s">
        <v>107</v>
      </c>
      <c r="C303">
        <v>2613.7060000000001</v>
      </c>
      <c r="D303">
        <v>2363.4740000000002</v>
      </c>
      <c r="E303">
        <v>2346.3910000000001</v>
      </c>
      <c r="F303">
        <v>2156.3200000000002</v>
      </c>
      <c r="G303">
        <v>2087.701</v>
      </c>
      <c r="H303">
        <v>2024.124</v>
      </c>
      <c r="I303">
        <v>2165.7730000000001</v>
      </c>
      <c r="J303">
        <v>2006.2070000000001</v>
      </c>
      <c r="K303">
        <v>1899.4849999999999</v>
      </c>
      <c r="L303">
        <v>1743.1569999999999</v>
      </c>
      <c r="M303">
        <v>1830.8240000000001</v>
      </c>
      <c r="N303">
        <v>1652.1179999999999</v>
      </c>
      <c r="O303">
        <v>1587.479</v>
      </c>
      <c r="P303">
        <v>1498.6769999999999</v>
      </c>
      <c r="Q303">
        <v>1554.836</v>
      </c>
      <c r="R303">
        <v>1416.26</v>
      </c>
      <c r="S303">
        <v>1384.954</v>
      </c>
      <c r="T303">
        <v>1324.1469999999999</v>
      </c>
      <c r="U303">
        <v>1509.883</v>
      </c>
      <c r="V303">
        <v>1429.7750000000001</v>
      </c>
      <c r="W303">
        <v>1498.047</v>
      </c>
      <c r="X303">
        <v>1426.68</v>
      </c>
      <c r="Y303">
        <v>1638.779</v>
      </c>
      <c r="Z303">
        <v>1573.51</v>
      </c>
      <c r="AA303">
        <v>1515.4770000000001</v>
      </c>
      <c r="AB303">
        <v>1451.39</v>
      </c>
      <c r="AC303">
        <v>1528.96</v>
      </c>
      <c r="AD303">
        <v>1433.6949999999999</v>
      </c>
      <c r="AE303">
        <v>1422.5060000000001</v>
      </c>
      <c r="AF303">
        <v>1382.3330000000001</v>
      </c>
      <c r="AG303">
        <v>1489.0650000000001</v>
      </c>
      <c r="AH303">
        <v>1692.412</v>
      </c>
      <c r="AI303">
        <v>1700.3209999999999</v>
      </c>
    </row>
    <row r="304" spans="1:35" x14ac:dyDescent="0.25">
      <c r="A304" t="str">
        <f>_xll.BFieldInfo($B$304)</f>
        <v>#N/A Requesting Data...</v>
      </c>
      <c r="B304" t="s">
        <v>108</v>
      </c>
      <c r="C304">
        <v>2.2986</v>
      </c>
      <c r="D304">
        <v>2.0467</v>
      </c>
      <c r="E304">
        <v>2.5465</v>
      </c>
      <c r="F304">
        <v>3.0779999999999998</v>
      </c>
      <c r="G304">
        <v>3.1863999999999999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</row>
    <row r="305" spans="1:35" x14ac:dyDescent="0.25">
      <c r="A305" t="str">
        <f>_xll.BFieldInfo($B$305)</f>
        <v>#N/A Requesting Data...</v>
      </c>
      <c r="B305" t="s">
        <v>109</v>
      </c>
      <c r="C305">
        <v>791.89400000000001</v>
      </c>
      <c r="D305">
        <v>709.24800000000005</v>
      </c>
      <c r="E305">
        <v>902.68700000000001</v>
      </c>
      <c r="F305">
        <v>719.69100000000003</v>
      </c>
      <c r="G305">
        <v>644.22500000000002</v>
      </c>
      <c r="H305">
        <v>624.30799999999999</v>
      </c>
      <c r="I305">
        <v>864.38800000000003</v>
      </c>
      <c r="J305">
        <v>691.14599999999996</v>
      </c>
      <c r="K305">
        <v>608.48</v>
      </c>
      <c r="L305">
        <v>592.42600000000004</v>
      </c>
      <c r="M305">
        <v>812.02099999999996</v>
      </c>
      <c r="N305">
        <v>632.47</v>
      </c>
      <c r="O305">
        <v>529.94600000000003</v>
      </c>
      <c r="P305">
        <v>510.55200000000002</v>
      </c>
      <c r="Q305">
        <v>666.70699999999999</v>
      </c>
      <c r="R305">
        <v>564.30399999999997</v>
      </c>
      <c r="S305">
        <v>479.86399999999998</v>
      </c>
      <c r="T305">
        <v>430.84100000000001</v>
      </c>
      <c r="U305">
        <v>621.07899999999995</v>
      </c>
      <c r="V305">
        <v>518.49400000000003</v>
      </c>
      <c r="W305">
        <v>447.68599999999998</v>
      </c>
      <c r="X305">
        <v>442.28300000000002</v>
      </c>
      <c r="Y305">
        <v>604.322</v>
      </c>
      <c r="Z305">
        <v>530.31100000000004</v>
      </c>
      <c r="AA305">
        <v>482.20299999999997</v>
      </c>
      <c r="AB305">
        <v>490.32100000000003</v>
      </c>
      <c r="AC305">
        <v>628.71900000000005</v>
      </c>
      <c r="AD305">
        <v>531.14300000000003</v>
      </c>
      <c r="AE305">
        <v>478.53</v>
      </c>
      <c r="AF305">
        <v>468.48099999999999</v>
      </c>
      <c r="AG305">
        <v>614.5</v>
      </c>
      <c r="AH305">
        <v>547.69299999999998</v>
      </c>
      <c r="AI305">
        <v>468.60399999999998</v>
      </c>
    </row>
    <row r="306" spans="1:35" x14ac:dyDescent="0.25">
      <c r="A306" t="str">
        <f>_xll.BFieldInfo($B$306)</f>
        <v>#N/A Requesting Data...</v>
      </c>
      <c r="B306" t="s">
        <v>110</v>
      </c>
      <c r="C306">
        <v>0.43</v>
      </c>
      <c r="D306">
        <v>1.28</v>
      </c>
      <c r="E306">
        <v>0.7</v>
      </c>
      <c r="F306">
        <v>0.44</v>
      </c>
      <c r="G306">
        <v>0.27</v>
      </c>
      <c r="H306">
        <v>0.25</v>
      </c>
      <c r="I306">
        <v>0.68</v>
      </c>
      <c r="J306">
        <v>0.39</v>
      </c>
      <c r="K306">
        <v>0.23</v>
      </c>
      <c r="L306">
        <v>0.21</v>
      </c>
      <c r="M306">
        <v>0.49</v>
      </c>
      <c r="N306">
        <v>0.34</v>
      </c>
      <c r="O306">
        <v>0.23</v>
      </c>
      <c r="P306">
        <v>0.24</v>
      </c>
      <c r="Q306">
        <v>0.6</v>
      </c>
      <c r="R306">
        <v>0.28999999999999998</v>
      </c>
      <c r="S306">
        <v>0.14000000000000001</v>
      </c>
      <c r="T306">
        <v>0.18</v>
      </c>
      <c r="U306">
        <v>0.4</v>
      </c>
      <c r="V306">
        <v>0.11</v>
      </c>
      <c r="W306">
        <v>0.05</v>
      </c>
      <c r="X306">
        <v>-0.66</v>
      </c>
      <c r="Y306">
        <v>0.38</v>
      </c>
      <c r="Z306">
        <v>0.22</v>
      </c>
      <c r="AA306">
        <v>0.12</v>
      </c>
      <c r="AB306">
        <v>7.0000000000000007E-2</v>
      </c>
      <c r="AC306">
        <v>0.3</v>
      </c>
      <c r="AD306">
        <v>0.09</v>
      </c>
      <c r="AE306">
        <v>0.01</v>
      </c>
      <c r="AF306">
        <v>-0.22</v>
      </c>
      <c r="AG306">
        <v>-1.24</v>
      </c>
      <c r="AH306">
        <v>0.35</v>
      </c>
      <c r="AI306">
        <v>-0.32</v>
      </c>
    </row>
    <row r="307" spans="1:35" x14ac:dyDescent="0.25">
      <c r="A307" t="str">
        <f>_xll.BFieldInfo($B$307)</f>
        <v>#N/A Requesting Data...</v>
      </c>
      <c r="B307" t="s">
        <v>111</v>
      </c>
      <c r="C307">
        <v>0</v>
      </c>
      <c r="D307">
        <v>0</v>
      </c>
      <c r="E307">
        <v>0</v>
      </c>
      <c r="F307">
        <v>-124.18</v>
      </c>
      <c r="G307">
        <v>0</v>
      </c>
      <c r="H307">
        <v>0</v>
      </c>
      <c r="I307">
        <v>0</v>
      </c>
      <c r="J307">
        <v>-113.971</v>
      </c>
      <c r="K307">
        <v>0</v>
      </c>
      <c r="L307">
        <v>0</v>
      </c>
      <c r="M307">
        <v>0</v>
      </c>
      <c r="N307">
        <v>-104.248</v>
      </c>
      <c r="O307">
        <v>0</v>
      </c>
      <c r="P307">
        <v>0</v>
      </c>
      <c r="Q307">
        <v>0</v>
      </c>
      <c r="R307">
        <v>-93.093000000000004</v>
      </c>
      <c r="S307">
        <v>0</v>
      </c>
      <c r="T307">
        <v>0</v>
      </c>
      <c r="U307">
        <v>0</v>
      </c>
      <c r="V307">
        <v>-85.915000000000006</v>
      </c>
      <c r="W307">
        <v>0</v>
      </c>
      <c r="X307">
        <v>0</v>
      </c>
      <c r="Y307">
        <v>-43.767000000000003</v>
      </c>
      <c r="Z307">
        <v>0</v>
      </c>
      <c r="AA307">
        <v>0</v>
      </c>
      <c r="AB307">
        <v>0</v>
      </c>
      <c r="AC307">
        <v>0</v>
      </c>
      <c r="AD307">
        <v>-36.122999999999998</v>
      </c>
      <c r="AE307">
        <v>0</v>
      </c>
      <c r="AF307">
        <v>0</v>
      </c>
      <c r="AG307">
        <v>0</v>
      </c>
      <c r="AH307">
        <v>-133.46199999999999</v>
      </c>
      <c r="AI307">
        <v>0</v>
      </c>
    </row>
    <row r="308" spans="1:35" x14ac:dyDescent="0.25">
      <c r="A308" t="str">
        <f>_xll.BFieldInfo($B$308)</f>
        <v>#N/A Requesting Data...</v>
      </c>
      <c r="B308" t="s">
        <v>112</v>
      </c>
      <c r="C308">
        <v>19.879000000000001</v>
      </c>
      <c r="D308">
        <v>19.638999999999999</v>
      </c>
      <c r="E308">
        <v>18.991</v>
      </c>
      <c r="F308">
        <v>17.452000000000002</v>
      </c>
      <c r="G308">
        <v>17.669</v>
      </c>
      <c r="H308">
        <v>17.760000000000002</v>
      </c>
      <c r="I308">
        <v>17.655000000000001</v>
      </c>
      <c r="J308">
        <v>16.643999999999998</v>
      </c>
      <c r="K308">
        <v>15.592000000000001</v>
      </c>
      <c r="L308">
        <v>16.030999999999999</v>
      </c>
      <c r="M308">
        <v>15.265000000000001</v>
      </c>
      <c r="N308">
        <v>13.865</v>
      </c>
      <c r="O308">
        <v>11.741</v>
      </c>
      <c r="P308">
        <v>11.391</v>
      </c>
      <c r="Q308">
        <v>11.614000000000001</v>
      </c>
      <c r="R308">
        <v>12.67</v>
      </c>
      <c r="S308">
        <v>14.813000000000001</v>
      </c>
      <c r="T308">
        <v>14.573</v>
      </c>
      <c r="U308">
        <v>14.957000000000001</v>
      </c>
      <c r="V308">
        <v>12.215</v>
      </c>
      <c r="W308">
        <v>11.247999999999999</v>
      </c>
      <c r="X308">
        <v>12.481999999999999</v>
      </c>
      <c r="Y308">
        <v>12.132999999999999</v>
      </c>
      <c r="Z308">
        <v>12.317</v>
      </c>
      <c r="AA308">
        <v>12.733000000000001</v>
      </c>
      <c r="AB308">
        <v>18.992999999999999</v>
      </c>
      <c r="AC308">
        <v>15.385</v>
      </c>
      <c r="AD308">
        <v>15.965</v>
      </c>
      <c r="AE308">
        <v>16.395</v>
      </c>
      <c r="AF308">
        <v>23.064</v>
      </c>
      <c r="AG308">
        <v>17.376999999999999</v>
      </c>
      <c r="AH308">
        <v>17.346</v>
      </c>
      <c r="AI308">
        <v>17.55</v>
      </c>
    </row>
    <row r="309" spans="1:35" x14ac:dyDescent="0.25">
      <c r="A309" t="str">
        <f>_xll.BFieldInfo($B$309)</f>
        <v>#N/A Requesting Data...</v>
      </c>
      <c r="B309" t="s">
        <v>113</v>
      </c>
      <c r="C309">
        <v>72.072999999999993</v>
      </c>
      <c r="D309">
        <v>213.92</v>
      </c>
      <c r="E309">
        <v>117.52500000000001</v>
      </c>
      <c r="F309">
        <v>72.933000000000007</v>
      </c>
      <c r="G309">
        <v>45.344999999999999</v>
      </c>
      <c r="H309">
        <v>42.121000000000002</v>
      </c>
      <c r="I309">
        <v>112.81</v>
      </c>
      <c r="J309">
        <v>64.176000000000002</v>
      </c>
      <c r="K309">
        <v>38.466000000000001</v>
      </c>
      <c r="L309">
        <v>34.404000000000003</v>
      </c>
      <c r="M309">
        <v>80.772999999999996</v>
      </c>
      <c r="N309">
        <v>56.357999999999997</v>
      </c>
      <c r="O309">
        <v>37.006999999999998</v>
      </c>
      <c r="P309">
        <v>39.424999999999997</v>
      </c>
      <c r="Q309">
        <v>97.465000000000003</v>
      </c>
      <c r="R309">
        <v>47.045000000000002</v>
      </c>
      <c r="S309">
        <v>21.940999999999999</v>
      </c>
      <c r="T309">
        <v>28.696999999999999</v>
      </c>
      <c r="U309">
        <v>65.085999999999999</v>
      </c>
      <c r="V309">
        <v>18.097000000000001</v>
      </c>
      <c r="W309">
        <v>7.4370000000000003</v>
      </c>
      <c r="X309">
        <v>-109.267</v>
      </c>
      <c r="Y309">
        <v>62.783999999999999</v>
      </c>
      <c r="Z309">
        <v>36.090000000000003</v>
      </c>
      <c r="AA309">
        <v>19.675999999999998</v>
      </c>
      <c r="AB309">
        <v>10.618</v>
      </c>
      <c r="AC309">
        <v>47.884</v>
      </c>
      <c r="AD309">
        <v>14.576000000000001</v>
      </c>
      <c r="AE309">
        <v>1.226</v>
      </c>
      <c r="AF309">
        <v>-34.500999999999998</v>
      </c>
      <c r="AG309">
        <v>-195.33099999999999</v>
      </c>
      <c r="AH309">
        <v>54.548999999999999</v>
      </c>
      <c r="AI309">
        <v>-51.146000000000001</v>
      </c>
    </row>
    <row r="310" spans="1:35" x14ac:dyDescent="0.25">
      <c r="A310" t="str">
        <f>_xll.BFieldInfo($B$310)</f>
        <v>#N/A Requesting Data...</v>
      </c>
      <c r="B310" t="s">
        <v>114</v>
      </c>
      <c r="C310">
        <v>118.84699999999999</v>
      </c>
      <c r="D310">
        <v>100.137</v>
      </c>
      <c r="E310">
        <v>181.84399999999999</v>
      </c>
      <c r="F310">
        <v>106.503</v>
      </c>
      <c r="G310">
        <v>36.515999999999998</v>
      </c>
      <c r="H310">
        <v>31.738</v>
      </c>
      <c r="I310">
        <v>176.22300000000001</v>
      </c>
      <c r="J310">
        <v>84.938000000000002</v>
      </c>
      <c r="K310">
        <v>12.282</v>
      </c>
      <c r="L310">
        <v>90.177000000000007</v>
      </c>
      <c r="M310">
        <v>188.584</v>
      </c>
      <c r="N310">
        <v>68.382999999999996</v>
      </c>
      <c r="O310">
        <v>-0.88300000000000001</v>
      </c>
      <c r="P310">
        <v>47.741999999999997</v>
      </c>
      <c r="Q310">
        <v>149.61099999999999</v>
      </c>
      <c r="R310">
        <v>74.019000000000005</v>
      </c>
      <c r="S310">
        <v>17.016999999999999</v>
      </c>
      <c r="T310">
        <v>34.348999999999997</v>
      </c>
      <c r="U310">
        <v>165.708</v>
      </c>
      <c r="V310">
        <v>10.737</v>
      </c>
      <c r="W310">
        <v>-25.599</v>
      </c>
      <c r="X310">
        <v>41.573999999999998</v>
      </c>
      <c r="Y310">
        <v>76.353999999999999</v>
      </c>
      <c r="Z310">
        <v>32.945999999999998</v>
      </c>
      <c r="AA310">
        <v>27.757999999999999</v>
      </c>
      <c r="AB310">
        <v>94.721999999999994</v>
      </c>
      <c r="AC310">
        <v>94.39</v>
      </c>
      <c r="AD310">
        <v>16.468</v>
      </c>
      <c r="AE310">
        <v>-0.159</v>
      </c>
      <c r="AF310">
        <v>18.041</v>
      </c>
      <c r="AG310">
        <v>95.100999999999999</v>
      </c>
      <c r="AH310">
        <v>16.151</v>
      </c>
      <c r="AI310">
        <v>-6.9039999999999999</v>
      </c>
    </row>
    <row r="312" spans="1:35" x14ac:dyDescent="0.25">
      <c r="A312" t="s">
        <v>28</v>
      </c>
      <c r="B312" t="s">
        <v>105</v>
      </c>
      <c r="C312" s="2">
        <f>_xll.BDH($A$312,$B$313:$B$321,$B$1,$B$2,"Dir=H","Per=M","Days=A","Dts=S","Sort=R","cols=16;rows=10")</f>
        <v>43890</v>
      </c>
      <c r="D312" s="2">
        <v>43708</v>
      </c>
      <c r="E312" s="2">
        <v>43524</v>
      </c>
      <c r="F312" s="2">
        <v>43343</v>
      </c>
      <c r="G312" s="2">
        <v>43159</v>
      </c>
      <c r="H312" s="2">
        <v>42978</v>
      </c>
      <c r="I312" s="2">
        <v>42794</v>
      </c>
      <c r="J312" s="2">
        <v>42613</v>
      </c>
      <c r="K312" s="2">
        <v>42429</v>
      </c>
      <c r="L312" s="2">
        <v>42247</v>
      </c>
      <c r="M312" s="2">
        <v>42063</v>
      </c>
      <c r="N312" s="2">
        <v>41882</v>
      </c>
      <c r="O312" s="2">
        <v>41698</v>
      </c>
      <c r="P312" s="2">
        <v>41517</v>
      </c>
      <c r="Q312" s="2">
        <v>41333</v>
      </c>
      <c r="R312" s="2">
        <v>41152</v>
      </c>
    </row>
    <row r="313" spans="1:35" x14ac:dyDescent="0.25">
      <c r="A313" t="str">
        <f>_xll.BFieldInfo($B$313)</f>
        <v>#N/A Requesting Data...</v>
      </c>
      <c r="B313" t="s">
        <v>106</v>
      </c>
      <c r="C313">
        <v>2412.7220000000002</v>
      </c>
      <c r="D313">
        <v>2413.6120000000001</v>
      </c>
      <c r="E313">
        <v>2399.4079999999999</v>
      </c>
      <c r="F313">
        <v>2285.511</v>
      </c>
      <c r="G313">
        <v>2164.922</v>
      </c>
      <c r="H313">
        <v>2126.1120000000001</v>
      </c>
      <c r="I313">
        <v>2037.434</v>
      </c>
      <c r="J313">
        <v>1971.211</v>
      </c>
      <c r="K313">
        <v>1807.7</v>
      </c>
      <c r="L313">
        <v>1787.114</v>
      </c>
      <c r="M313">
        <v>1667.4</v>
      </c>
      <c r="N313">
        <v>1795.7349999999999</v>
      </c>
      <c r="O313">
        <v>1662.6</v>
      </c>
      <c r="P313">
        <v>1686.2650000000001</v>
      </c>
      <c r="Q313">
        <v>1322.2</v>
      </c>
      <c r="R313">
        <v>1361.749</v>
      </c>
    </row>
    <row r="314" spans="1:35" x14ac:dyDescent="0.25">
      <c r="A314" t="str">
        <f>_xll.BFieldInfo($B$314)</f>
        <v>#N/A Requesting Data...</v>
      </c>
      <c r="B314" t="s">
        <v>107</v>
      </c>
      <c r="C314">
        <v>7550.2209999999995</v>
      </c>
      <c r="D314">
        <v>6508.1319999999996</v>
      </c>
      <c r="E314">
        <v>6820.3710000000001</v>
      </c>
      <c r="F314">
        <v>5832.0420000000004</v>
      </c>
      <c r="G314">
        <v>6105.8919999999998</v>
      </c>
      <c r="H314">
        <v>5466.54</v>
      </c>
      <c r="I314">
        <v>5912.2579999999998</v>
      </c>
      <c r="J314">
        <v>5640.8029999999999</v>
      </c>
      <c r="K314">
        <v>5509.9</v>
      </c>
      <c r="L314">
        <v>5429.3879999999999</v>
      </c>
      <c r="M314">
        <v>5433.4</v>
      </c>
      <c r="N314">
        <v>5167.5140000000001</v>
      </c>
      <c r="O314">
        <v>5106.8999999999996</v>
      </c>
      <c r="P314">
        <v>4526.9120000000003</v>
      </c>
      <c r="Q314">
        <v>3555.9</v>
      </c>
      <c r="R314">
        <v>3576.6280000000002</v>
      </c>
    </row>
    <row r="315" spans="1:35" x14ac:dyDescent="0.25">
      <c r="A315" t="str">
        <f>_xll.BFieldInfo($B$315)</f>
        <v>#N/A Requesting Data...</v>
      </c>
      <c r="B315" t="s">
        <v>108</v>
      </c>
      <c r="C315">
        <v>88.555999999999997</v>
      </c>
      <c r="D315">
        <v>77.232500000000002</v>
      </c>
      <c r="E315">
        <v>97.277799999999999</v>
      </c>
      <c r="F315">
        <v>64.7607</v>
      </c>
      <c r="G315">
        <v>72.065200000000004</v>
      </c>
      <c r="H315">
        <v>71.034800000000004</v>
      </c>
      <c r="I315">
        <v>90.587900000000005</v>
      </c>
      <c r="J315">
        <v>96.878600000000006</v>
      </c>
      <c r="K315">
        <v>100.78</v>
      </c>
      <c r="L315">
        <v>103.8172</v>
      </c>
      <c r="M315">
        <v>112.9543</v>
      </c>
      <c r="N315">
        <v>105.3145</v>
      </c>
      <c r="O315">
        <v>107.4522</v>
      </c>
      <c r="P315">
        <v>95.331100000000006</v>
      </c>
      <c r="Q315">
        <v>78.218100000000007</v>
      </c>
      <c r="R315">
        <v>73.248999999999995</v>
      </c>
    </row>
    <row r="316" spans="1:35" x14ac:dyDescent="0.25">
      <c r="A316" t="str">
        <f>_xll.BFieldInfo($B$316)</f>
        <v>#N/A Requesting Data...</v>
      </c>
      <c r="B316" t="s">
        <v>109</v>
      </c>
      <c r="C316">
        <v>3761.799</v>
      </c>
      <c r="D316">
        <v>3636.3159999999998</v>
      </c>
      <c r="E316">
        <v>3672.72</v>
      </c>
      <c r="F316">
        <v>3398.4630000000002</v>
      </c>
      <c r="G316">
        <v>3549.9479999999999</v>
      </c>
      <c r="H316">
        <v>3266.4090000000001</v>
      </c>
      <c r="I316">
        <v>3538.7469999999998</v>
      </c>
      <c r="J316">
        <v>3252.4659999999999</v>
      </c>
      <c r="K316">
        <v>3424.3</v>
      </c>
      <c r="L316">
        <v>2997.665</v>
      </c>
      <c r="M316">
        <v>3244.2</v>
      </c>
      <c r="N316">
        <v>2959.04</v>
      </c>
      <c r="O316">
        <v>2906.9</v>
      </c>
      <c r="P316">
        <v>2492.4899999999998</v>
      </c>
      <c r="Q316">
        <v>2391.6</v>
      </c>
      <c r="R316">
        <v>2379.92</v>
      </c>
    </row>
    <row r="317" spans="1:35" x14ac:dyDescent="0.25">
      <c r="A317" t="str">
        <f>_xll.BFieldInfo($B$317)</f>
        <v>#N/A Requesting Data...</v>
      </c>
      <c r="B317" t="s">
        <v>110</v>
      </c>
      <c r="C317">
        <v>38.03</v>
      </c>
      <c r="D317">
        <v>31.138500000000001</v>
      </c>
      <c r="E317">
        <v>36.409999999999997</v>
      </c>
      <c r="F317">
        <v>33.342100000000002</v>
      </c>
      <c r="G317">
        <v>31.5853</v>
      </c>
      <c r="H317">
        <v>25.417999999999999</v>
      </c>
      <c r="I317">
        <v>25.73</v>
      </c>
      <c r="J317">
        <v>20.1036</v>
      </c>
      <c r="K317">
        <v>19.46</v>
      </c>
      <c r="L317">
        <v>19.133900000000001</v>
      </c>
      <c r="M317">
        <v>24.11</v>
      </c>
      <c r="N317">
        <v>24.240100000000002</v>
      </c>
      <c r="O317">
        <v>21.76</v>
      </c>
      <c r="P317">
        <v>21.624199999999998</v>
      </c>
      <c r="Q317">
        <v>21.34</v>
      </c>
      <c r="R317">
        <v>10.003399999999999</v>
      </c>
    </row>
    <row r="318" spans="1:35" x14ac:dyDescent="0.25">
      <c r="A318" t="str">
        <f>_xll.BFieldInfo($B$318)</f>
        <v>#N/A Requesting Data...</v>
      </c>
      <c r="B318" t="s">
        <v>111</v>
      </c>
      <c r="C318">
        <v>-142.71600000000001</v>
      </c>
      <c r="D318">
        <v>-0.04</v>
      </c>
      <c r="E318">
        <v>-131.46100000000001</v>
      </c>
      <c r="F318">
        <v>-69.873000000000005</v>
      </c>
      <c r="G318">
        <v>0</v>
      </c>
      <c r="H318">
        <v>-22.998000000000001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35" x14ac:dyDescent="0.25">
      <c r="A319" t="str">
        <f>_xll.BFieldInfo($B$319)</f>
        <v>#N/A Requesting Data...</v>
      </c>
      <c r="B319" t="s">
        <v>112</v>
      </c>
      <c r="C319">
        <v>116.498</v>
      </c>
      <c r="D319">
        <v>90.771000000000001</v>
      </c>
      <c r="E319">
        <v>85.613</v>
      </c>
      <c r="F319">
        <v>98.706000000000003</v>
      </c>
      <c r="G319">
        <v>82.552999999999997</v>
      </c>
      <c r="H319">
        <v>78.442999999999998</v>
      </c>
      <c r="I319">
        <v>71.5</v>
      </c>
      <c r="J319">
        <v>67.537000000000006</v>
      </c>
      <c r="K319">
        <v>70.2</v>
      </c>
      <c r="L319">
        <v>60.887999999999998</v>
      </c>
      <c r="M319">
        <v>65.099999999999994</v>
      </c>
      <c r="N319">
        <v>57.404000000000003</v>
      </c>
      <c r="O319">
        <v>57.8</v>
      </c>
      <c r="P319">
        <v>49.143999999999998</v>
      </c>
      <c r="Q319">
        <v>46.3</v>
      </c>
      <c r="R319">
        <v>46.881999999999998</v>
      </c>
    </row>
    <row r="320" spans="1:35" x14ac:dyDescent="0.25">
      <c r="A320" t="str">
        <f>_xll.BFieldInfo($B$320)</f>
        <v>#N/A Requesting Data...</v>
      </c>
      <c r="B320" t="s">
        <v>113</v>
      </c>
      <c r="C320">
        <v>208.58199999999999</v>
      </c>
      <c r="D320">
        <v>170.709</v>
      </c>
      <c r="E320">
        <v>199.571</v>
      </c>
      <c r="F320">
        <v>183.12899999999999</v>
      </c>
      <c r="G320">
        <v>173.00399999999999</v>
      </c>
      <c r="H320">
        <v>139.357</v>
      </c>
      <c r="I320">
        <v>141.155</v>
      </c>
      <c r="J320">
        <v>110.25</v>
      </c>
      <c r="K320">
        <v>106.8</v>
      </c>
      <c r="L320">
        <v>104.914</v>
      </c>
      <c r="M320">
        <v>132.30000000000001</v>
      </c>
      <c r="N320">
        <v>132.983</v>
      </c>
      <c r="O320">
        <v>119.4</v>
      </c>
      <c r="P320">
        <v>113.152</v>
      </c>
      <c r="Q320">
        <v>110.3</v>
      </c>
      <c r="R320">
        <v>51.703000000000003</v>
      </c>
    </row>
    <row r="321" spans="1:19" x14ac:dyDescent="0.25">
      <c r="A321" t="str">
        <f>_xll.BFieldInfo($B$321)</f>
        <v>#N/A Requesting Data...</v>
      </c>
      <c r="B321" t="s">
        <v>114</v>
      </c>
      <c r="C321">
        <v>-210.57499999999999</v>
      </c>
      <c r="D321">
        <v>582.03399999999999</v>
      </c>
      <c r="E321">
        <v>-15.807</v>
      </c>
      <c r="F321">
        <v>396.44299999999998</v>
      </c>
      <c r="G321">
        <v>125.262</v>
      </c>
      <c r="H321">
        <v>626.71400000000006</v>
      </c>
      <c r="I321">
        <v>59.738</v>
      </c>
      <c r="J321">
        <v>312.60199999999998</v>
      </c>
      <c r="K321">
        <v>312.39999999999998</v>
      </c>
      <c r="L321">
        <v>219.44800000000001</v>
      </c>
      <c r="M321">
        <v>9.6</v>
      </c>
      <c r="N321">
        <v>160.13900000000001</v>
      </c>
      <c r="O321">
        <v>-106</v>
      </c>
      <c r="P321">
        <v>206.79499999999999</v>
      </c>
      <c r="Q321">
        <v>86.8</v>
      </c>
      <c r="R321">
        <v>220.58699999999999</v>
      </c>
    </row>
    <row r="323" spans="1:19" x14ac:dyDescent="0.25">
      <c r="A323" t="s">
        <v>29</v>
      </c>
      <c r="B323" t="s">
        <v>105</v>
      </c>
      <c r="C323" s="2">
        <f>_xll.BDH($A$323,$B$324:$B$332,$B$1,$B$2,"Dir=H","Per=M","Days=A","Dts=S","Sort=R","cols=17;rows=10")</f>
        <v>44012</v>
      </c>
      <c r="D323" s="2">
        <v>43830</v>
      </c>
      <c r="E323" s="2">
        <v>43646</v>
      </c>
      <c r="F323" s="2">
        <v>43465</v>
      </c>
      <c r="G323" s="2">
        <v>43281</v>
      </c>
      <c r="H323" s="2">
        <v>43100</v>
      </c>
      <c r="I323" s="2">
        <v>42916</v>
      </c>
      <c r="J323" s="2">
        <v>42735</v>
      </c>
      <c r="K323" s="2">
        <v>42551</v>
      </c>
      <c r="L323" s="2">
        <v>42369</v>
      </c>
      <c r="M323" s="2">
        <v>42185</v>
      </c>
      <c r="N323" s="2">
        <v>42004</v>
      </c>
      <c r="O323" s="2">
        <v>41820</v>
      </c>
      <c r="P323" s="2">
        <v>41639</v>
      </c>
      <c r="Q323" s="2">
        <v>41455</v>
      </c>
      <c r="R323" s="2">
        <v>41274</v>
      </c>
      <c r="S323" s="2">
        <v>41090</v>
      </c>
    </row>
    <row r="324" spans="1:19" x14ac:dyDescent="0.25">
      <c r="A324" t="str">
        <f>_xll.BFieldInfo($B$324)</f>
        <v>#N/A Requesting Data...</v>
      </c>
      <c r="B324" t="s">
        <v>106</v>
      </c>
      <c r="C324">
        <v>15697</v>
      </c>
      <c r="D324">
        <v>16435</v>
      </c>
      <c r="E324">
        <v>16445</v>
      </c>
      <c r="F324">
        <v>15033</v>
      </c>
      <c r="G324">
        <v>15238</v>
      </c>
      <c r="H324">
        <v>15583</v>
      </c>
      <c r="I324">
        <v>13981</v>
      </c>
      <c r="J324">
        <v>13739</v>
      </c>
      <c r="K324">
        <v>14396</v>
      </c>
      <c r="L324">
        <v>12258</v>
      </c>
      <c r="M324">
        <v>11767</v>
      </c>
      <c r="N324">
        <v>12831</v>
      </c>
      <c r="O324">
        <v>10952</v>
      </c>
      <c r="P324">
        <v>9018</v>
      </c>
      <c r="Q324">
        <v>8789</v>
      </c>
      <c r="R324">
        <v>10155</v>
      </c>
      <c r="S324">
        <v>9878</v>
      </c>
    </row>
    <row r="325" spans="1:19" x14ac:dyDescent="0.25">
      <c r="A325" t="str">
        <f>_xll.BFieldInfo($B$325)</f>
        <v>#N/A Requesting Data...</v>
      </c>
      <c r="B325" t="s">
        <v>107</v>
      </c>
      <c r="C325">
        <v>228563</v>
      </c>
      <c r="D325">
        <v>228094</v>
      </c>
      <c r="E325">
        <v>226782</v>
      </c>
      <c r="F325">
        <v>212982</v>
      </c>
      <c r="G325">
        <v>214417</v>
      </c>
      <c r="H325">
        <v>212800</v>
      </c>
      <c r="I325">
        <v>202774</v>
      </c>
      <c r="J325">
        <v>199731</v>
      </c>
      <c r="K325">
        <v>202989</v>
      </c>
      <c r="L325">
        <v>189252</v>
      </c>
      <c r="M325">
        <v>186795</v>
      </c>
      <c r="N325">
        <v>192854</v>
      </c>
      <c r="O325">
        <v>178022</v>
      </c>
      <c r="P325">
        <v>170530</v>
      </c>
      <c r="Q325">
        <v>165891</v>
      </c>
      <c r="R325">
        <v>164461</v>
      </c>
      <c r="S325">
        <v>159345</v>
      </c>
    </row>
    <row r="326" spans="1:19" x14ac:dyDescent="0.25">
      <c r="A326" t="str">
        <f>_xll.BFieldInfo($B$326)</f>
        <v>#N/A Requesting Data...</v>
      </c>
      <c r="B326" t="s">
        <v>108</v>
      </c>
      <c r="C326">
        <v>26.489100000000001</v>
      </c>
      <c r="D326">
        <v>24.965</v>
      </c>
      <c r="E326">
        <v>20.5959</v>
      </c>
      <c r="F326">
        <v>22.5105</v>
      </c>
      <c r="G326">
        <v>24.511099999999999</v>
      </c>
      <c r="H326">
        <v>22.954499999999999</v>
      </c>
      <c r="I326">
        <v>30.956299999999999</v>
      </c>
      <c r="J326">
        <v>34.427500000000002</v>
      </c>
      <c r="K326">
        <v>31.369800000000001</v>
      </c>
      <c r="L326">
        <v>33.268099999999997</v>
      </c>
      <c r="M326">
        <v>37.231200000000001</v>
      </c>
      <c r="N326">
        <v>29.592400000000001</v>
      </c>
      <c r="O326">
        <v>34.7699</v>
      </c>
      <c r="P326">
        <v>40.7851</v>
      </c>
      <c r="Q326">
        <v>36.602600000000002</v>
      </c>
      <c r="R326">
        <v>27.2575</v>
      </c>
      <c r="S326">
        <v>26.361599999999999</v>
      </c>
    </row>
    <row r="327" spans="1:19" x14ac:dyDescent="0.25">
      <c r="A327" t="str">
        <f>_xll.BFieldInfo($B$327)</f>
        <v>#N/A Requesting Data...</v>
      </c>
      <c r="B327" t="s">
        <v>109</v>
      </c>
      <c r="C327">
        <v>12257</v>
      </c>
      <c r="D327">
        <v>9493</v>
      </c>
      <c r="E327">
        <v>14821</v>
      </c>
      <c r="F327">
        <v>8399</v>
      </c>
      <c r="G327">
        <v>11663</v>
      </c>
      <c r="H327">
        <v>8094</v>
      </c>
      <c r="I327">
        <v>10671</v>
      </c>
      <c r="J327">
        <v>8278</v>
      </c>
      <c r="K327">
        <v>11420</v>
      </c>
      <c r="L327">
        <v>8367</v>
      </c>
      <c r="M327">
        <v>12181</v>
      </c>
      <c r="N327">
        <v>8847</v>
      </c>
      <c r="O327">
        <v>11622</v>
      </c>
      <c r="P327">
        <v>7883</v>
      </c>
      <c r="Q327">
        <v>11572</v>
      </c>
      <c r="R327">
        <v>7811</v>
      </c>
      <c r="S327">
        <v>11264</v>
      </c>
    </row>
    <row r="328" spans="1:19" x14ac:dyDescent="0.25">
      <c r="A328" t="str">
        <f>_xll.BFieldInfo($B$328)</f>
        <v>#N/A Requesting Data...</v>
      </c>
      <c r="B328" t="s">
        <v>110</v>
      </c>
      <c r="C328">
        <v>16.75</v>
      </c>
      <c r="D328">
        <v>18.114799999999999</v>
      </c>
      <c r="E328">
        <v>18.47</v>
      </c>
      <c r="F328">
        <v>15.2027</v>
      </c>
      <c r="G328">
        <v>16.39</v>
      </c>
      <c r="H328">
        <v>14.779400000000001</v>
      </c>
      <c r="I328">
        <v>16.22</v>
      </c>
      <c r="J328">
        <v>13.254099999999999</v>
      </c>
      <c r="K328">
        <v>15.67</v>
      </c>
      <c r="L328">
        <v>12.0154</v>
      </c>
      <c r="M328">
        <v>15.38</v>
      </c>
      <c r="N328">
        <v>10.34</v>
      </c>
      <c r="O328">
        <v>15.16</v>
      </c>
      <c r="P328">
        <v>9.67</v>
      </c>
      <c r="Q328">
        <v>14.78</v>
      </c>
      <c r="R328">
        <v>-8.36</v>
      </c>
      <c r="S328">
        <v>11.42</v>
      </c>
    </row>
    <row r="329" spans="1:19" x14ac:dyDescent="0.25">
      <c r="A329" t="str">
        <f>_xll.BFieldInfo($B$329)</f>
        <v>#N/A Requesting Data...</v>
      </c>
      <c r="B329" t="s">
        <v>111</v>
      </c>
      <c r="C329">
        <v>-478</v>
      </c>
      <c r="D329">
        <v>-81</v>
      </c>
      <c r="E329">
        <v>-466</v>
      </c>
      <c r="F329">
        <v>0</v>
      </c>
      <c r="G329">
        <v>-461</v>
      </c>
      <c r="H329">
        <v>0</v>
      </c>
      <c r="I329">
        <v>-357</v>
      </c>
      <c r="J329">
        <v>0</v>
      </c>
      <c r="K329">
        <v>-272</v>
      </c>
      <c r="L329">
        <v>0</v>
      </c>
      <c r="M329">
        <v>-208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-1</v>
      </c>
    </row>
    <row r="330" spans="1:19" x14ac:dyDescent="0.25">
      <c r="A330" t="str">
        <f>_xll.BFieldInfo($B$330)</f>
        <v>#N/A Requesting Data...</v>
      </c>
      <c r="B330" t="s">
        <v>112</v>
      </c>
      <c r="C330">
        <v>185</v>
      </c>
      <c r="D330">
        <v>329</v>
      </c>
      <c r="E330">
        <v>186</v>
      </c>
      <c r="F330">
        <v>281</v>
      </c>
      <c r="G330">
        <v>232</v>
      </c>
      <c r="H330">
        <v>204</v>
      </c>
      <c r="I330">
        <v>194</v>
      </c>
      <c r="J330">
        <v>329</v>
      </c>
      <c r="K330">
        <v>173</v>
      </c>
      <c r="L330">
        <v>259</v>
      </c>
      <c r="M330">
        <v>209</v>
      </c>
      <c r="N330" t="s">
        <v>115</v>
      </c>
      <c r="O330" t="s">
        <v>115</v>
      </c>
      <c r="P330" t="s">
        <v>115</v>
      </c>
      <c r="Q330" t="s">
        <v>115</v>
      </c>
      <c r="R330" t="s">
        <v>115</v>
      </c>
      <c r="S330" t="s">
        <v>115</v>
      </c>
    </row>
    <row r="331" spans="1:19" x14ac:dyDescent="0.25">
      <c r="A331" t="str">
        <f>_xll.BFieldInfo($B$331)</f>
        <v>#N/A Requesting Data...</v>
      </c>
      <c r="B331" t="s">
        <v>113</v>
      </c>
      <c r="C331">
        <v>533</v>
      </c>
      <c r="D331">
        <v>584</v>
      </c>
      <c r="E331">
        <v>615</v>
      </c>
      <c r="F331">
        <v>518</v>
      </c>
      <c r="G331">
        <v>558</v>
      </c>
      <c r="H331">
        <v>486</v>
      </c>
      <c r="I331">
        <v>521</v>
      </c>
      <c r="J331">
        <v>423</v>
      </c>
      <c r="K331">
        <v>499</v>
      </c>
      <c r="L331">
        <v>382</v>
      </c>
      <c r="M331">
        <v>490</v>
      </c>
      <c r="N331">
        <v>330</v>
      </c>
      <c r="O331">
        <v>484</v>
      </c>
      <c r="P331">
        <v>309</v>
      </c>
      <c r="Q331">
        <v>472</v>
      </c>
      <c r="R331">
        <v>-266</v>
      </c>
      <c r="S331">
        <v>364</v>
      </c>
    </row>
    <row r="332" spans="1:19" x14ac:dyDescent="0.25">
      <c r="A332" t="str">
        <f>_xll.BFieldInfo($B$332)</f>
        <v>#N/A Requesting Data...</v>
      </c>
      <c r="B332" t="s">
        <v>114</v>
      </c>
      <c r="C332">
        <v>726</v>
      </c>
      <c r="D332">
        <v>1790</v>
      </c>
      <c r="E332">
        <v>369</v>
      </c>
      <c r="F332">
        <v>1522</v>
      </c>
      <c r="G332">
        <v>1180</v>
      </c>
      <c r="H332">
        <v>-227</v>
      </c>
      <c r="I332">
        <v>477</v>
      </c>
      <c r="J332">
        <v>1293</v>
      </c>
      <c r="K332">
        <v>729</v>
      </c>
      <c r="L332">
        <v>385</v>
      </c>
      <c r="M332">
        <v>-916</v>
      </c>
      <c r="N332">
        <v>696</v>
      </c>
      <c r="O332">
        <v>-34</v>
      </c>
      <c r="P332">
        <v>669</v>
      </c>
      <c r="Q332">
        <v>-1530</v>
      </c>
      <c r="R332">
        <v>1350</v>
      </c>
      <c r="S332">
        <v>196</v>
      </c>
    </row>
    <row r="334" spans="1:19" x14ac:dyDescent="0.25">
      <c r="A334" t="s">
        <v>30</v>
      </c>
      <c r="B334" t="s">
        <v>105</v>
      </c>
      <c r="C334" s="2">
        <f>_xll.BDH($A$334,$B$335:$B$343,$B$1,$B$2,"Dir=H","Per=M","Days=A","Dts=S","Sort=R","cols=17;rows=10")</f>
        <v>44012</v>
      </c>
      <c r="D334" s="2">
        <v>43830</v>
      </c>
      <c r="E334" s="2">
        <v>43646</v>
      </c>
      <c r="F334" s="2">
        <v>43465</v>
      </c>
      <c r="G334" s="2">
        <v>43281</v>
      </c>
      <c r="H334" s="2">
        <v>43100</v>
      </c>
      <c r="I334" s="2">
        <v>42916</v>
      </c>
      <c r="J334" s="2">
        <v>42735</v>
      </c>
      <c r="K334" s="2">
        <v>42551</v>
      </c>
      <c r="L334" s="2">
        <v>42369</v>
      </c>
      <c r="M334" s="2">
        <v>42185</v>
      </c>
      <c r="N334" s="2">
        <v>42004</v>
      </c>
      <c r="O334" s="2">
        <v>41820</v>
      </c>
      <c r="P334" s="2">
        <v>41639</v>
      </c>
      <c r="Q334" s="2">
        <v>41455</v>
      </c>
      <c r="R334" s="2">
        <v>41274</v>
      </c>
      <c r="S334" s="2">
        <v>41090</v>
      </c>
    </row>
    <row r="335" spans="1:19" x14ac:dyDescent="0.25">
      <c r="A335" t="str">
        <f>_xll.BFieldInfo($B$335)</f>
        <v>#N/A Requesting Data...</v>
      </c>
      <c r="B335" t="s">
        <v>106</v>
      </c>
      <c r="C335">
        <v>10826</v>
      </c>
      <c r="D335">
        <v>11493</v>
      </c>
      <c r="E335">
        <v>11191</v>
      </c>
      <c r="F335">
        <v>11274</v>
      </c>
      <c r="G335">
        <v>11254</v>
      </c>
      <c r="H335">
        <v>11289</v>
      </c>
      <c r="I335">
        <v>10768</v>
      </c>
      <c r="J335">
        <v>11073</v>
      </c>
      <c r="K335">
        <v>10853</v>
      </c>
      <c r="L335">
        <v>11242</v>
      </c>
      <c r="M335">
        <v>10617</v>
      </c>
      <c r="N335">
        <v>10674</v>
      </c>
      <c r="O335">
        <v>9832</v>
      </c>
      <c r="P335">
        <v>9574</v>
      </c>
      <c r="Q335">
        <v>8557</v>
      </c>
      <c r="R335">
        <v>8573</v>
      </c>
      <c r="S335">
        <v>7851</v>
      </c>
    </row>
    <row r="336" spans="1:19" x14ac:dyDescent="0.25">
      <c r="A336" t="str">
        <f>_xll.BFieldInfo($B$336)</f>
        <v>#N/A Requesting Data...</v>
      </c>
      <c r="B336" t="s">
        <v>107</v>
      </c>
      <c r="C336">
        <v>12791</v>
      </c>
      <c r="D336">
        <v>13692</v>
      </c>
      <c r="E336">
        <v>13687</v>
      </c>
      <c r="F336">
        <v>13661</v>
      </c>
      <c r="G336">
        <v>13630</v>
      </c>
      <c r="H336">
        <v>13479</v>
      </c>
      <c r="I336">
        <v>12868</v>
      </c>
      <c r="J336">
        <v>13106</v>
      </c>
      <c r="K336">
        <v>13324</v>
      </c>
      <c r="L336">
        <v>13270</v>
      </c>
      <c r="M336">
        <v>12770</v>
      </c>
      <c r="N336">
        <v>12747</v>
      </c>
      <c r="O336">
        <v>11855</v>
      </c>
      <c r="P336">
        <v>11639</v>
      </c>
      <c r="Q336">
        <v>10682</v>
      </c>
      <c r="R336">
        <v>10430</v>
      </c>
      <c r="S336">
        <v>9632</v>
      </c>
    </row>
    <row r="337" spans="1:35" x14ac:dyDescent="0.25">
      <c r="A337" t="str">
        <f>_xll.BFieldInfo($B$337)</f>
        <v>#N/A Requesting Data...</v>
      </c>
      <c r="B337" t="s">
        <v>108</v>
      </c>
      <c r="C337">
        <v>1.7643</v>
      </c>
      <c r="D337">
        <v>1.0528</v>
      </c>
      <c r="E337">
        <v>0.1966</v>
      </c>
      <c r="F337">
        <v>0.1951</v>
      </c>
      <c r="G337">
        <v>0.22209999999999999</v>
      </c>
      <c r="H337">
        <v>0.2303</v>
      </c>
      <c r="I337">
        <v>0.26</v>
      </c>
      <c r="J337">
        <v>0.28000000000000003</v>
      </c>
      <c r="K337">
        <v>0.33169999999999999</v>
      </c>
      <c r="L337">
        <v>0.3024</v>
      </c>
      <c r="M337">
        <v>0.32019999999999998</v>
      </c>
      <c r="N337">
        <v>0.35599999999999998</v>
      </c>
      <c r="O337">
        <v>0.43730000000000002</v>
      </c>
      <c r="P337">
        <v>0.45960000000000001</v>
      </c>
      <c r="Q337">
        <v>0.60770000000000002</v>
      </c>
      <c r="R337">
        <v>0.69989999999999997</v>
      </c>
      <c r="S337">
        <v>0.90429999999999999</v>
      </c>
    </row>
    <row r="338" spans="1:35" x14ac:dyDescent="0.25">
      <c r="A338" t="str">
        <f>_xll.BFieldInfo($B$338)</f>
        <v>#N/A Requesting Data...</v>
      </c>
      <c r="B338" t="s">
        <v>109</v>
      </c>
      <c r="C338">
        <v>2197</v>
      </c>
      <c r="D338">
        <v>4165</v>
      </c>
      <c r="E338">
        <v>4078</v>
      </c>
      <c r="F338">
        <v>4209</v>
      </c>
      <c r="G338">
        <v>4266</v>
      </c>
      <c r="H338">
        <v>4270</v>
      </c>
      <c r="I338">
        <v>3719</v>
      </c>
      <c r="J338">
        <v>3837</v>
      </c>
      <c r="K338">
        <v>3716</v>
      </c>
      <c r="L338">
        <v>4259</v>
      </c>
      <c r="M338">
        <v>4192</v>
      </c>
      <c r="N338">
        <v>4607</v>
      </c>
      <c r="O338">
        <v>4102</v>
      </c>
      <c r="P338">
        <v>4450</v>
      </c>
      <c r="Q338">
        <v>4006</v>
      </c>
      <c r="R338">
        <v>4116</v>
      </c>
      <c r="S338">
        <v>3680</v>
      </c>
    </row>
    <row r="339" spans="1:35" x14ac:dyDescent="0.25">
      <c r="A339" t="str">
        <f>_xll.BFieldInfo($B$339)</f>
        <v>#N/A Requesting Data...</v>
      </c>
      <c r="B339" t="s">
        <v>110</v>
      </c>
      <c r="C339">
        <v>-5.87</v>
      </c>
      <c r="D339">
        <v>6.3501000000000003</v>
      </c>
      <c r="E339">
        <v>7.82</v>
      </c>
      <c r="F339">
        <v>7.6162000000000001</v>
      </c>
      <c r="G339">
        <v>8.7100000000000009</v>
      </c>
      <c r="H339">
        <v>8.8020999999999994</v>
      </c>
      <c r="I339">
        <v>5.07</v>
      </c>
      <c r="J339">
        <v>6.0473999999999997</v>
      </c>
      <c r="K339">
        <v>4.6500000000000004</v>
      </c>
      <c r="L339">
        <v>10.37</v>
      </c>
      <c r="M339">
        <v>9.6999999999999993</v>
      </c>
      <c r="N339">
        <v>13.348000000000001</v>
      </c>
      <c r="O339">
        <v>12.14</v>
      </c>
      <c r="P339">
        <v>21.23</v>
      </c>
      <c r="Q339">
        <v>14.17</v>
      </c>
      <c r="R339">
        <v>16.217600000000001</v>
      </c>
      <c r="S339">
        <v>13.35</v>
      </c>
    </row>
    <row r="340" spans="1:35" x14ac:dyDescent="0.25">
      <c r="A340" t="str">
        <f>_xll.BFieldInfo($B$340)</f>
        <v>#N/A Requesting Data...</v>
      </c>
      <c r="B340" t="s">
        <v>111</v>
      </c>
      <c r="C340">
        <v>-284</v>
      </c>
      <c r="D340">
        <v>0</v>
      </c>
      <c r="E340">
        <v>-413</v>
      </c>
      <c r="F340">
        <v>0</v>
      </c>
      <c r="G340">
        <v>-394</v>
      </c>
      <c r="H340">
        <v>0</v>
      </c>
      <c r="I340">
        <v>-357</v>
      </c>
      <c r="J340">
        <v>0</v>
      </c>
      <c r="K340">
        <v>-403</v>
      </c>
      <c r="L340">
        <v>0</v>
      </c>
      <c r="M340">
        <v>-407</v>
      </c>
      <c r="N340">
        <v>0</v>
      </c>
      <c r="O340">
        <v>-407</v>
      </c>
      <c r="P340">
        <v>0</v>
      </c>
      <c r="Q340">
        <v>-366</v>
      </c>
      <c r="R340">
        <v>0</v>
      </c>
      <c r="S340">
        <v>-310</v>
      </c>
    </row>
    <row r="341" spans="1:35" x14ac:dyDescent="0.25">
      <c r="A341" t="str">
        <f>_xll.BFieldInfo($B$341)</f>
        <v>#N/A Requesting Data...</v>
      </c>
      <c r="B341" t="s">
        <v>112</v>
      </c>
      <c r="C341">
        <v>235</v>
      </c>
      <c r="D341">
        <v>241</v>
      </c>
      <c r="E341">
        <v>240</v>
      </c>
      <c r="F341">
        <v>243</v>
      </c>
      <c r="G341">
        <v>238</v>
      </c>
      <c r="H341">
        <v>246</v>
      </c>
      <c r="I341">
        <v>230</v>
      </c>
      <c r="J341">
        <v>225</v>
      </c>
      <c r="K341">
        <v>212</v>
      </c>
      <c r="L341">
        <v>209</v>
      </c>
      <c r="M341">
        <v>192</v>
      </c>
      <c r="N341">
        <v>186</v>
      </c>
      <c r="O341">
        <v>172</v>
      </c>
      <c r="P341">
        <v>157</v>
      </c>
      <c r="Q341">
        <v>147</v>
      </c>
      <c r="R341">
        <v>136</v>
      </c>
      <c r="S341">
        <v>125</v>
      </c>
    </row>
    <row r="342" spans="1:35" x14ac:dyDescent="0.25">
      <c r="A342" t="str">
        <f>_xll.BFieldInfo($B$342)</f>
        <v>#N/A Requesting Data...</v>
      </c>
      <c r="B342" t="s">
        <v>113</v>
      </c>
      <c r="C342">
        <v>-303</v>
      </c>
      <c r="D342">
        <v>326</v>
      </c>
      <c r="E342">
        <v>404</v>
      </c>
      <c r="F342">
        <v>397</v>
      </c>
      <c r="G342">
        <v>458</v>
      </c>
      <c r="H342">
        <v>464</v>
      </c>
      <c r="I342">
        <v>269</v>
      </c>
      <c r="J342">
        <v>323</v>
      </c>
      <c r="K342">
        <v>251</v>
      </c>
      <c r="L342">
        <v>563</v>
      </c>
      <c r="M342">
        <v>526</v>
      </c>
      <c r="N342">
        <v>725</v>
      </c>
      <c r="O342">
        <v>659</v>
      </c>
      <c r="P342">
        <v>1154</v>
      </c>
      <c r="Q342">
        <v>767</v>
      </c>
      <c r="R342">
        <v>876</v>
      </c>
      <c r="S342">
        <v>720</v>
      </c>
    </row>
    <row r="343" spans="1:35" x14ac:dyDescent="0.25">
      <c r="A343" t="str">
        <f>_xll.BFieldInfo($B$343)</f>
        <v>#N/A Requesting Data...</v>
      </c>
      <c r="B343" t="s">
        <v>114</v>
      </c>
      <c r="C343">
        <v>28</v>
      </c>
      <c r="D343">
        <v>848</v>
      </c>
      <c r="E343">
        <v>376</v>
      </c>
      <c r="F343">
        <v>530</v>
      </c>
      <c r="G343">
        <v>423</v>
      </c>
      <c r="H343">
        <v>827</v>
      </c>
      <c r="I343">
        <v>437</v>
      </c>
      <c r="J343">
        <v>629</v>
      </c>
      <c r="K343">
        <v>381</v>
      </c>
      <c r="L343">
        <v>583</v>
      </c>
      <c r="M343">
        <v>821</v>
      </c>
      <c r="N343">
        <v>835</v>
      </c>
      <c r="O343">
        <v>1013</v>
      </c>
      <c r="P343">
        <v>634</v>
      </c>
      <c r="Q343">
        <v>675</v>
      </c>
      <c r="R343">
        <v>862</v>
      </c>
      <c r="S343">
        <v>256</v>
      </c>
    </row>
    <row r="345" spans="1:35" x14ac:dyDescent="0.25">
      <c r="A345" t="s">
        <v>31</v>
      </c>
      <c r="B345" t="s">
        <v>105</v>
      </c>
      <c r="C345" s="2">
        <f>_xll.BDH($A$345,$B$346:$B$354,$B$1,$B$2,"Dir=H","Per=M","Days=A","Dts=S","Sort=R","cols=33;rows=10")</f>
        <v>44012</v>
      </c>
      <c r="D345" s="2">
        <v>43921</v>
      </c>
      <c r="E345" s="2">
        <v>43830</v>
      </c>
      <c r="F345" s="2">
        <v>43738</v>
      </c>
      <c r="G345" s="2">
        <v>43646</v>
      </c>
      <c r="H345" s="2">
        <v>43555</v>
      </c>
      <c r="I345" s="2">
        <v>43465</v>
      </c>
      <c r="J345" s="2">
        <v>43373</v>
      </c>
      <c r="K345" s="2">
        <v>43281</v>
      </c>
      <c r="L345" s="2">
        <v>43190</v>
      </c>
      <c r="M345" s="2">
        <v>43100</v>
      </c>
      <c r="N345" s="2">
        <v>43008</v>
      </c>
      <c r="O345" s="2">
        <v>42916</v>
      </c>
      <c r="P345" s="2">
        <v>42825</v>
      </c>
      <c r="Q345" s="2">
        <v>42735</v>
      </c>
      <c r="R345" s="2">
        <v>42643</v>
      </c>
      <c r="S345" s="2">
        <v>42551</v>
      </c>
      <c r="T345" s="2">
        <v>42460</v>
      </c>
      <c r="U345" s="2">
        <v>42369</v>
      </c>
      <c r="V345" s="2">
        <v>42277</v>
      </c>
      <c r="W345" s="2">
        <v>42185</v>
      </c>
      <c r="X345" s="2">
        <v>42094</v>
      </c>
      <c r="Y345" s="2">
        <v>42004</v>
      </c>
      <c r="Z345" s="2">
        <v>41912</v>
      </c>
      <c r="AA345" s="2">
        <v>41820</v>
      </c>
      <c r="AB345" s="2">
        <v>41729</v>
      </c>
      <c r="AC345" s="2">
        <v>41639</v>
      </c>
      <c r="AD345" s="2">
        <v>41547</v>
      </c>
      <c r="AE345" s="2">
        <v>41455</v>
      </c>
      <c r="AF345" s="2">
        <v>41364</v>
      </c>
      <c r="AG345" s="2">
        <v>41274</v>
      </c>
      <c r="AH345" s="2">
        <v>41182</v>
      </c>
      <c r="AI345" s="2">
        <v>41090</v>
      </c>
    </row>
    <row r="346" spans="1:35" x14ac:dyDescent="0.25">
      <c r="A346" t="str">
        <f>_xll.BFieldInfo($B$346)</f>
        <v>#N/A Requesting Data...</v>
      </c>
      <c r="B346" t="s">
        <v>106</v>
      </c>
      <c r="C346">
        <v>408.56400000000002</v>
      </c>
      <c r="D346">
        <v>412.96</v>
      </c>
      <c r="E346">
        <v>445.08</v>
      </c>
      <c r="F346">
        <v>354.93099999999998</v>
      </c>
      <c r="G346">
        <v>315.40300000000002</v>
      </c>
      <c r="H346">
        <v>332.65100000000001</v>
      </c>
      <c r="I346">
        <v>298.77100000000002</v>
      </c>
      <c r="J346">
        <v>231.227</v>
      </c>
      <c r="K346">
        <v>224.798</v>
      </c>
      <c r="L346">
        <v>410.60899999999998</v>
      </c>
      <c r="M346">
        <v>379.51299999999998</v>
      </c>
      <c r="N346">
        <v>446.07900000000001</v>
      </c>
      <c r="O346">
        <v>387.51799999999997</v>
      </c>
      <c r="P346">
        <v>414.899</v>
      </c>
      <c r="Q346">
        <v>399.13900000000001</v>
      </c>
      <c r="R346">
        <v>408.029</v>
      </c>
      <c r="S346">
        <v>370.911</v>
      </c>
      <c r="T346">
        <v>384.5</v>
      </c>
      <c r="U346">
        <v>375.29700000000003</v>
      </c>
      <c r="V346">
        <v>334.42</v>
      </c>
      <c r="W346">
        <v>308.34399999999999</v>
      </c>
      <c r="X346">
        <v>318.40100000000001</v>
      </c>
      <c r="Y346">
        <v>342.03800000000001</v>
      </c>
      <c r="Z346">
        <v>345.09899999999999</v>
      </c>
      <c r="AA346">
        <v>412.74400000000003</v>
      </c>
      <c r="AB346">
        <v>427.59100000000001</v>
      </c>
      <c r="AC346">
        <v>408.16800000000001</v>
      </c>
      <c r="AD346">
        <v>355.29199999999997</v>
      </c>
      <c r="AE346">
        <v>370.137</v>
      </c>
      <c r="AF346">
        <v>390.89499999999998</v>
      </c>
      <c r="AG346">
        <v>387.77600000000001</v>
      </c>
      <c r="AH346">
        <v>355.125</v>
      </c>
      <c r="AI346">
        <v>340.62299999999999</v>
      </c>
    </row>
    <row r="347" spans="1:35" x14ac:dyDescent="0.25">
      <c r="A347" t="str">
        <f>_xll.BFieldInfo($B$347)</f>
        <v>#N/A Requesting Data...</v>
      </c>
      <c r="B347" t="s">
        <v>107</v>
      </c>
      <c r="C347">
        <v>2186.4430000000002</v>
      </c>
      <c r="D347">
        <v>2191.018</v>
      </c>
      <c r="E347">
        <v>2322.4009999999998</v>
      </c>
      <c r="F347">
        <v>2188.4949999999999</v>
      </c>
      <c r="G347">
        <v>1490.2270000000001</v>
      </c>
      <c r="H347">
        <v>1499.16</v>
      </c>
      <c r="I347">
        <v>1648.38</v>
      </c>
      <c r="J347">
        <v>1177.4929999999999</v>
      </c>
      <c r="K347">
        <v>1186.259</v>
      </c>
      <c r="L347">
        <v>1335.327</v>
      </c>
      <c r="M347">
        <v>1275.2829999999999</v>
      </c>
      <c r="N347">
        <v>1271.1569999999999</v>
      </c>
      <c r="O347">
        <v>1344.46</v>
      </c>
      <c r="P347">
        <v>1203.088</v>
      </c>
      <c r="Q347">
        <v>1171.502</v>
      </c>
      <c r="R347">
        <v>1128.8499999999999</v>
      </c>
      <c r="S347">
        <v>1109.1210000000001</v>
      </c>
      <c r="T347">
        <v>1178.489</v>
      </c>
      <c r="U347">
        <v>1228.9739999999999</v>
      </c>
      <c r="V347">
        <v>1132.6780000000001</v>
      </c>
      <c r="W347">
        <v>1118.8889999999999</v>
      </c>
      <c r="X347">
        <v>1141.9860000000001</v>
      </c>
      <c r="Y347">
        <v>925.84799999999996</v>
      </c>
      <c r="Z347">
        <v>893.73500000000001</v>
      </c>
      <c r="AA347">
        <v>995.98699999999997</v>
      </c>
      <c r="AB347">
        <v>1030.9259999999999</v>
      </c>
      <c r="AC347">
        <v>918.29600000000005</v>
      </c>
      <c r="AD347">
        <v>863.60500000000002</v>
      </c>
      <c r="AE347">
        <v>857.58600000000001</v>
      </c>
      <c r="AF347">
        <v>884.18399999999997</v>
      </c>
      <c r="AG347">
        <v>902.649</v>
      </c>
      <c r="AH347">
        <v>844.40499999999997</v>
      </c>
      <c r="AI347">
        <v>826.46600000000001</v>
      </c>
    </row>
    <row r="348" spans="1:35" x14ac:dyDescent="0.25">
      <c r="A348" t="str">
        <f>_xll.BFieldInfo($B$348)</f>
        <v>#N/A Requesting Data...</v>
      </c>
      <c r="B348" t="s">
        <v>108</v>
      </c>
      <c r="C348">
        <v>273.73360000000002</v>
      </c>
      <c r="D348">
        <v>268.28579999999999</v>
      </c>
      <c r="E348">
        <v>263.90019999999998</v>
      </c>
      <c r="F348">
        <v>343.04640000000001</v>
      </c>
      <c r="G348">
        <v>208.66290000000001</v>
      </c>
      <c r="H348">
        <v>194.2619</v>
      </c>
      <c r="I348">
        <v>272.47460000000001</v>
      </c>
      <c r="J348">
        <v>229.53120000000001</v>
      </c>
      <c r="K348">
        <v>224.41970000000001</v>
      </c>
      <c r="L348">
        <v>109.6437</v>
      </c>
      <c r="M348">
        <v>115.98650000000001</v>
      </c>
      <c r="N348">
        <v>98.383899999999997</v>
      </c>
      <c r="O348">
        <v>142.67179999999999</v>
      </c>
      <c r="P348">
        <v>91.355199999999996</v>
      </c>
      <c r="Q348">
        <v>93.191100000000006</v>
      </c>
      <c r="R348">
        <v>95.325800000000001</v>
      </c>
      <c r="S348">
        <v>104.01260000000001</v>
      </c>
      <c r="T348">
        <v>102.3407</v>
      </c>
      <c r="U348">
        <v>122.69</v>
      </c>
      <c r="V348">
        <v>149.8648</v>
      </c>
      <c r="W348">
        <v>165.23099999999999</v>
      </c>
      <c r="X348">
        <v>161.12610000000001</v>
      </c>
      <c r="Y348">
        <v>85.397499999999994</v>
      </c>
      <c r="Z348">
        <v>86.846400000000003</v>
      </c>
      <c r="AA348">
        <v>76.694500000000005</v>
      </c>
      <c r="AB348">
        <v>74.010400000000004</v>
      </c>
      <c r="AC348">
        <v>53.132300000000001</v>
      </c>
      <c r="AD348">
        <v>71.892700000000005</v>
      </c>
      <c r="AE348">
        <v>58.097700000000003</v>
      </c>
      <c r="AF348">
        <v>53.893000000000001</v>
      </c>
      <c r="AG348">
        <v>55.279299999999999</v>
      </c>
      <c r="AH348">
        <v>70.098100000000002</v>
      </c>
      <c r="AI348">
        <v>65.6785</v>
      </c>
    </row>
    <row r="349" spans="1:35" x14ac:dyDescent="0.25">
      <c r="A349" t="str">
        <f>_xll.BFieldInfo($B$349)</f>
        <v>#N/A Requesting Data...</v>
      </c>
      <c r="B349" t="s">
        <v>109</v>
      </c>
      <c r="C349">
        <v>211.488</v>
      </c>
      <c r="D349">
        <v>189.434</v>
      </c>
      <c r="E349">
        <v>304.25099999999998</v>
      </c>
      <c r="F349">
        <v>227.99199999999999</v>
      </c>
      <c r="G349">
        <v>235.96600000000001</v>
      </c>
      <c r="H349">
        <v>203.761</v>
      </c>
      <c r="I349">
        <v>254.15899999999999</v>
      </c>
      <c r="J349">
        <v>207.864</v>
      </c>
      <c r="K349">
        <v>206.113</v>
      </c>
      <c r="L349">
        <v>172.726</v>
      </c>
      <c r="M349">
        <v>232.25299999999999</v>
      </c>
      <c r="N349">
        <v>186.333</v>
      </c>
      <c r="O349">
        <v>174.304</v>
      </c>
      <c r="P349">
        <v>142.47300000000001</v>
      </c>
      <c r="Q349">
        <v>190.79400000000001</v>
      </c>
      <c r="R349">
        <v>160.56899999999999</v>
      </c>
      <c r="S349">
        <v>153.56299999999999</v>
      </c>
      <c r="T349">
        <v>129.11000000000001</v>
      </c>
      <c r="U349">
        <v>168.38800000000001</v>
      </c>
      <c r="V349">
        <v>144.97200000000001</v>
      </c>
      <c r="W349">
        <v>127.124</v>
      </c>
      <c r="X349">
        <v>102.02</v>
      </c>
      <c r="Y349">
        <v>133.119</v>
      </c>
      <c r="Z349">
        <v>113.75</v>
      </c>
      <c r="AA349">
        <v>112.27</v>
      </c>
      <c r="AB349">
        <v>109.565</v>
      </c>
      <c r="AC349">
        <v>144.62200000000001</v>
      </c>
      <c r="AD349">
        <v>109.56100000000001</v>
      </c>
      <c r="AE349">
        <v>110.005</v>
      </c>
      <c r="AF349">
        <v>103.614</v>
      </c>
      <c r="AG349">
        <v>134.19300000000001</v>
      </c>
      <c r="AH349">
        <v>110.026</v>
      </c>
      <c r="AI349">
        <v>105.643</v>
      </c>
    </row>
    <row r="350" spans="1:35" x14ac:dyDescent="0.25">
      <c r="A350" t="str">
        <f>_xll.BFieldInfo($B$350)</f>
        <v>#N/A Requesting Data...</v>
      </c>
      <c r="B350" t="s">
        <v>110</v>
      </c>
      <c r="C350">
        <v>0.6</v>
      </c>
      <c r="D350">
        <v>0.04</v>
      </c>
      <c r="E350">
        <v>0.88</v>
      </c>
      <c r="F350">
        <v>0.7</v>
      </c>
      <c r="G350">
        <v>0.64710000000000001</v>
      </c>
      <c r="H350">
        <v>0.35</v>
      </c>
      <c r="I350">
        <v>1.03</v>
      </c>
      <c r="J350">
        <v>0.68</v>
      </c>
      <c r="K350">
        <v>0.48</v>
      </c>
      <c r="L350">
        <v>0.24</v>
      </c>
      <c r="M350">
        <v>0.88</v>
      </c>
      <c r="N350">
        <v>0.56000000000000005</v>
      </c>
      <c r="O350">
        <v>0.36</v>
      </c>
      <c r="P350">
        <v>0.17</v>
      </c>
      <c r="Q350">
        <v>0.81</v>
      </c>
      <c r="R350">
        <v>0.47</v>
      </c>
      <c r="S350">
        <v>0.3</v>
      </c>
      <c r="T350">
        <v>0.09</v>
      </c>
      <c r="U350">
        <v>0.57999999999999996</v>
      </c>
      <c r="V350">
        <v>0.31</v>
      </c>
      <c r="W350">
        <v>0.1</v>
      </c>
      <c r="X350">
        <v>0.01</v>
      </c>
      <c r="Y350">
        <v>0.73</v>
      </c>
      <c r="Z350">
        <v>0.26</v>
      </c>
      <c r="AA350">
        <v>0.21</v>
      </c>
      <c r="AB350">
        <v>0.17</v>
      </c>
      <c r="AC350">
        <v>0.59</v>
      </c>
      <c r="AD350">
        <v>0.23</v>
      </c>
      <c r="AE350">
        <v>0.12</v>
      </c>
      <c r="AF350">
        <v>0.05</v>
      </c>
      <c r="AG350">
        <v>0.43070000000000003</v>
      </c>
      <c r="AH350">
        <v>0.1</v>
      </c>
      <c r="AI350">
        <v>-6.9999999999999999E-4</v>
      </c>
    </row>
    <row r="351" spans="1:35" x14ac:dyDescent="0.25">
      <c r="A351" t="str">
        <f>_xll.BFieldInfo($B$351)</f>
        <v>#N/A Requesting Data...</v>
      </c>
      <c r="B351" t="s">
        <v>111</v>
      </c>
      <c r="C351">
        <v>-63.354999999999997</v>
      </c>
      <c r="D351">
        <v>0</v>
      </c>
      <c r="E351">
        <v>0</v>
      </c>
      <c r="F351">
        <v>0</v>
      </c>
      <c r="G351">
        <v>-52.360999999999997</v>
      </c>
      <c r="H351">
        <v>0</v>
      </c>
      <c r="I351">
        <v>0</v>
      </c>
      <c r="J351">
        <v>0</v>
      </c>
      <c r="K351">
        <v>-46.134</v>
      </c>
      <c r="L351">
        <v>0</v>
      </c>
      <c r="M351">
        <v>0</v>
      </c>
      <c r="N351">
        <v>0</v>
      </c>
      <c r="O351">
        <v>-39.506</v>
      </c>
      <c r="P351">
        <v>0</v>
      </c>
      <c r="Q351">
        <v>0</v>
      </c>
      <c r="R351">
        <v>0</v>
      </c>
      <c r="S351">
        <v>-31.733000000000001</v>
      </c>
      <c r="T351">
        <v>0</v>
      </c>
      <c r="U351">
        <v>0</v>
      </c>
      <c r="V351">
        <v>0</v>
      </c>
      <c r="W351">
        <v>-28.605</v>
      </c>
      <c r="X351">
        <v>0</v>
      </c>
      <c r="Y351">
        <v>0</v>
      </c>
      <c r="Z351">
        <v>-3.5999999999999997E-2</v>
      </c>
      <c r="AA351">
        <v>-26.597000000000001</v>
      </c>
      <c r="AB351">
        <v>0</v>
      </c>
      <c r="AC351">
        <v>-1E-3</v>
      </c>
      <c r="AD351">
        <v>-2.1999999999999999E-2</v>
      </c>
      <c r="AE351">
        <v>-20.376999999999999</v>
      </c>
      <c r="AF351">
        <v>0</v>
      </c>
      <c r="AG351">
        <v>0</v>
      </c>
      <c r="AH351">
        <v>0</v>
      </c>
      <c r="AI351">
        <v>0</v>
      </c>
    </row>
    <row r="352" spans="1:35" x14ac:dyDescent="0.25">
      <c r="A352" t="str">
        <f>_xll.BFieldInfo($B$352)</f>
        <v>#N/A Requesting Data...</v>
      </c>
      <c r="B352" t="s">
        <v>112</v>
      </c>
      <c r="C352">
        <v>37.093000000000004</v>
      </c>
      <c r="D352">
        <v>37.779000000000003</v>
      </c>
      <c r="E352">
        <v>38.893999999999998</v>
      </c>
      <c r="F352">
        <v>31.163</v>
      </c>
      <c r="G352">
        <v>30.838999999999999</v>
      </c>
      <c r="H352">
        <v>30.172999999999998</v>
      </c>
      <c r="I352">
        <v>23.535</v>
      </c>
      <c r="J352">
        <v>22.931999999999999</v>
      </c>
      <c r="K352">
        <v>23.004999999999999</v>
      </c>
      <c r="L352">
        <v>23.274000000000001</v>
      </c>
      <c r="M352">
        <v>23.504999999999999</v>
      </c>
      <c r="N352">
        <v>22.667000000000002</v>
      </c>
      <c r="O352">
        <v>20.007999999999999</v>
      </c>
      <c r="P352">
        <v>18.826999999999998</v>
      </c>
      <c r="Q352">
        <v>26.390999999999998</v>
      </c>
      <c r="R352">
        <v>18.748000000000001</v>
      </c>
      <c r="S352">
        <v>19.427</v>
      </c>
      <c r="T352">
        <v>19.273</v>
      </c>
      <c r="U352">
        <v>28.806000000000001</v>
      </c>
      <c r="V352">
        <v>19.774000000000001</v>
      </c>
      <c r="W352">
        <v>19.766999999999999</v>
      </c>
      <c r="X352">
        <v>15.013999999999999</v>
      </c>
      <c r="Y352">
        <v>13.762</v>
      </c>
      <c r="Z352">
        <v>12.595000000000001</v>
      </c>
      <c r="AA352">
        <v>12.565</v>
      </c>
      <c r="AB352">
        <v>12.563000000000001</v>
      </c>
      <c r="AC352">
        <v>23.574999999999999</v>
      </c>
      <c r="AD352">
        <v>13.007999999999999</v>
      </c>
      <c r="AE352">
        <v>11.667999999999999</v>
      </c>
      <c r="AF352">
        <v>10.827999999999999</v>
      </c>
      <c r="AG352">
        <v>24.152999999999999</v>
      </c>
      <c r="AH352">
        <v>11.759</v>
      </c>
      <c r="AI352">
        <v>12.032999999999999</v>
      </c>
    </row>
    <row r="353" spans="1:35" x14ac:dyDescent="0.25">
      <c r="A353" t="str">
        <f>_xll.BFieldInfo($B$353)</f>
        <v>#N/A Requesting Data...</v>
      </c>
      <c r="B353" t="s">
        <v>113</v>
      </c>
      <c r="C353">
        <v>42.951000000000001</v>
      </c>
      <c r="D353">
        <v>3.0259999999999998</v>
      </c>
      <c r="E353">
        <v>62.244999999999997</v>
      </c>
      <c r="F353">
        <v>49.293999999999997</v>
      </c>
      <c r="G353">
        <v>44.960999999999999</v>
      </c>
      <c r="H353">
        <v>24.620999999999999</v>
      </c>
      <c r="I353">
        <v>71.284999999999997</v>
      </c>
      <c r="J353">
        <v>46.828000000000003</v>
      </c>
      <c r="K353">
        <v>33.302</v>
      </c>
      <c r="L353">
        <v>16.814</v>
      </c>
      <c r="M353">
        <v>61.473999999999997</v>
      </c>
      <c r="N353">
        <v>39.555999999999997</v>
      </c>
      <c r="O353">
        <v>25.285</v>
      </c>
      <c r="P353">
        <v>12.090999999999999</v>
      </c>
      <c r="Q353">
        <v>55.91</v>
      </c>
      <c r="R353">
        <v>32.841000000000001</v>
      </c>
      <c r="S353">
        <v>20.937999999999999</v>
      </c>
      <c r="T353">
        <v>6.1449999999999996</v>
      </c>
      <c r="U353">
        <v>38.320999999999998</v>
      </c>
      <c r="V353">
        <v>20.552</v>
      </c>
      <c r="W353">
        <v>6.7530000000000001</v>
      </c>
      <c r="X353">
        <v>0.71799999999999997</v>
      </c>
      <c r="Y353">
        <v>48.064</v>
      </c>
      <c r="Z353">
        <v>17.529</v>
      </c>
      <c r="AA353">
        <v>14.247</v>
      </c>
      <c r="AB353">
        <v>11.792999999999999</v>
      </c>
      <c r="AC353">
        <v>40.197000000000003</v>
      </c>
      <c r="AD353">
        <v>15.869</v>
      </c>
      <c r="AE353">
        <v>8.468</v>
      </c>
      <c r="AF353">
        <v>3.681</v>
      </c>
      <c r="AG353">
        <v>29.617000000000001</v>
      </c>
      <c r="AH353">
        <v>6.9539999999999997</v>
      </c>
      <c r="AI353">
        <v>-4.9000000000000002E-2</v>
      </c>
    </row>
    <row r="354" spans="1:35" x14ac:dyDescent="0.25">
      <c r="A354" t="str">
        <f>_xll.BFieldInfo($B$354)</f>
        <v>#N/A Requesting Data...</v>
      </c>
      <c r="B354" t="s">
        <v>114</v>
      </c>
      <c r="C354">
        <v>79.12</v>
      </c>
      <c r="D354">
        <v>53.796999999999997</v>
      </c>
      <c r="E354">
        <v>170.29599999999999</v>
      </c>
      <c r="F354">
        <v>48.695999999999998</v>
      </c>
      <c r="G354">
        <v>62.113</v>
      </c>
      <c r="H354">
        <v>45.469000000000001</v>
      </c>
      <c r="I354">
        <v>193.21</v>
      </c>
      <c r="J354">
        <v>47.890999999999998</v>
      </c>
      <c r="K354">
        <v>52.158000000000001</v>
      </c>
      <c r="L354">
        <v>40.012</v>
      </c>
      <c r="M354">
        <v>175.304</v>
      </c>
      <c r="N354">
        <v>33.517000000000003</v>
      </c>
      <c r="O354">
        <v>35.213000000000001</v>
      </c>
      <c r="P354">
        <v>33.256</v>
      </c>
      <c r="Q354">
        <v>153.31100000000001</v>
      </c>
      <c r="R354">
        <v>31.038</v>
      </c>
      <c r="S354">
        <v>31.649000000000001</v>
      </c>
      <c r="T354">
        <v>18.803999999999998</v>
      </c>
      <c r="U354">
        <v>157.87</v>
      </c>
      <c r="V354">
        <v>29.498000000000001</v>
      </c>
      <c r="W354">
        <v>15.515000000000001</v>
      </c>
      <c r="X354">
        <v>3.64</v>
      </c>
      <c r="Y354">
        <v>116.871</v>
      </c>
      <c r="Z354">
        <v>23.951000000000001</v>
      </c>
      <c r="AA354">
        <v>18.954999999999998</v>
      </c>
      <c r="AB354">
        <v>15.868</v>
      </c>
      <c r="AC354">
        <v>123.483</v>
      </c>
      <c r="AD354">
        <v>12.705</v>
      </c>
      <c r="AE354">
        <v>17.094999999999999</v>
      </c>
      <c r="AF354">
        <v>3.3719999999999999</v>
      </c>
      <c r="AG354">
        <v>110.52200000000001</v>
      </c>
      <c r="AH354">
        <v>8.516</v>
      </c>
      <c r="AI354">
        <v>-16.847999999999999</v>
      </c>
    </row>
    <row r="356" spans="1:35" x14ac:dyDescent="0.25">
      <c r="A356" t="s">
        <v>32</v>
      </c>
      <c r="B356" t="s">
        <v>105</v>
      </c>
      <c r="C356" s="2">
        <f>_xll.BDH($A$356,$B$357:$B$365,$B$1,$B$2,"Dir=H","Per=M","Days=A","Dts=S","Sort=R","cols=17;rows=10")</f>
        <v>44012</v>
      </c>
      <c r="D356" s="2">
        <v>43830</v>
      </c>
      <c r="E356" s="2">
        <v>43646</v>
      </c>
      <c r="F356" s="2">
        <v>43465</v>
      </c>
      <c r="G356" s="2">
        <v>43281</v>
      </c>
      <c r="H356" s="2">
        <v>43100</v>
      </c>
      <c r="I356" s="2">
        <v>42916</v>
      </c>
      <c r="J356" s="2">
        <v>42735</v>
      </c>
      <c r="K356" s="2">
        <v>42551</v>
      </c>
      <c r="L356" s="2">
        <v>42369</v>
      </c>
      <c r="M356" s="2">
        <v>42185</v>
      </c>
      <c r="N356" s="2">
        <v>42004</v>
      </c>
      <c r="O356" s="2">
        <v>41820</v>
      </c>
      <c r="P356" s="2">
        <v>41639</v>
      </c>
      <c r="Q356" s="2">
        <v>41455</v>
      </c>
      <c r="R356" s="2">
        <v>41274</v>
      </c>
      <c r="S356" s="2">
        <v>41090</v>
      </c>
    </row>
    <row r="357" spans="1:35" x14ac:dyDescent="0.25">
      <c r="A357" t="str">
        <f>_xll.BFieldInfo($B$357)</f>
        <v>#N/A Requesting Data...</v>
      </c>
      <c r="B357" t="s">
        <v>106</v>
      </c>
      <c r="C357">
        <v>6289.8</v>
      </c>
      <c r="D357">
        <v>6189.4</v>
      </c>
      <c r="E357">
        <v>6086.7</v>
      </c>
      <c r="F357">
        <v>6041.9</v>
      </c>
      <c r="G357">
        <v>5788.7</v>
      </c>
      <c r="H357">
        <v>5854</v>
      </c>
      <c r="I357">
        <v>5427.5</v>
      </c>
      <c r="J357">
        <v>5353.9</v>
      </c>
      <c r="K357">
        <v>5171.5</v>
      </c>
      <c r="L357">
        <v>4942</v>
      </c>
      <c r="M357">
        <v>4879.6000000000004</v>
      </c>
      <c r="N357">
        <v>5337.7610000000004</v>
      </c>
      <c r="O357">
        <v>5217.1000000000004</v>
      </c>
      <c r="P357">
        <v>5038.5519999999997</v>
      </c>
      <c r="Q357">
        <v>4745.7</v>
      </c>
      <c r="R357">
        <v>4697.6279999999997</v>
      </c>
      <c r="S357">
        <v>4051.1</v>
      </c>
    </row>
    <row r="358" spans="1:35" x14ac:dyDescent="0.25">
      <c r="A358" t="str">
        <f>_xll.BFieldInfo($B$358)</f>
        <v>#N/A Requesting Data...</v>
      </c>
      <c r="B358" t="s">
        <v>107</v>
      </c>
      <c r="C358">
        <v>107359.3</v>
      </c>
      <c r="D358">
        <v>102035.2</v>
      </c>
      <c r="E358">
        <v>103654.9</v>
      </c>
      <c r="F358">
        <v>102898.3</v>
      </c>
      <c r="G358">
        <v>103540.2</v>
      </c>
      <c r="H358">
        <v>97917.6</v>
      </c>
      <c r="I358">
        <v>93150.8</v>
      </c>
      <c r="J358">
        <v>96207.2</v>
      </c>
      <c r="K358">
        <v>87750.7</v>
      </c>
      <c r="L358">
        <v>84115.5</v>
      </c>
      <c r="M358">
        <v>80149.2</v>
      </c>
      <c r="N358">
        <v>82233.804000000004</v>
      </c>
      <c r="O358">
        <v>73785.100000000006</v>
      </c>
      <c r="P358">
        <v>72522.122000000003</v>
      </c>
      <c r="Q358">
        <v>67241</v>
      </c>
      <c r="R358">
        <v>54820.661999999997</v>
      </c>
      <c r="S358">
        <v>54178.3</v>
      </c>
    </row>
    <row r="359" spans="1:35" x14ac:dyDescent="0.25">
      <c r="A359" t="str">
        <f>_xll.BFieldInfo($B$359)</f>
        <v>#N/A Requesting Data...</v>
      </c>
      <c r="B359" t="s">
        <v>108</v>
      </c>
      <c r="C359">
        <v>109.3485</v>
      </c>
      <c r="D359">
        <v>95.964100000000002</v>
      </c>
      <c r="E359">
        <v>146.3125</v>
      </c>
      <c r="F359">
        <v>141.14930000000001</v>
      </c>
      <c r="G359">
        <v>183.95670000000001</v>
      </c>
      <c r="H359">
        <v>155.83189999999999</v>
      </c>
      <c r="I359">
        <v>138.89080000000001</v>
      </c>
      <c r="J359">
        <v>213.84970000000001</v>
      </c>
      <c r="K359">
        <v>161.137</v>
      </c>
      <c r="L359">
        <v>121.72199999999999</v>
      </c>
      <c r="M359">
        <v>131.00460000000001</v>
      </c>
      <c r="N359">
        <v>119.2672</v>
      </c>
      <c r="O359">
        <v>124.06319999999999</v>
      </c>
      <c r="P359">
        <v>176.90940000000001</v>
      </c>
      <c r="Q359">
        <v>212.17519999999999</v>
      </c>
      <c r="R359">
        <v>124.33450000000001</v>
      </c>
      <c r="S359">
        <v>143.8202</v>
      </c>
    </row>
    <row r="360" spans="1:35" x14ac:dyDescent="0.25">
      <c r="A360" t="str">
        <f>_xll.BFieldInfo($B$360)</f>
        <v>#N/A Requesting Data...</v>
      </c>
      <c r="B360" t="s">
        <v>109</v>
      </c>
      <c r="C360">
        <v>2150.1</v>
      </c>
      <c r="D360">
        <v>2042.59</v>
      </c>
      <c r="E360">
        <v>2066.21</v>
      </c>
      <c r="F360">
        <v>1892.4</v>
      </c>
      <c r="G360">
        <v>2099</v>
      </c>
      <c r="H360">
        <v>1909.2</v>
      </c>
      <c r="I360">
        <v>1790.4</v>
      </c>
      <c r="J360">
        <v>1577.5</v>
      </c>
      <c r="K360">
        <v>1607.5</v>
      </c>
      <c r="L360">
        <v>1443.9</v>
      </c>
      <c r="M360">
        <v>1590</v>
      </c>
      <c r="N360">
        <v>1466.404</v>
      </c>
      <c r="O360">
        <v>1399.9</v>
      </c>
      <c r="P360">
        <v>1241.7260000000001</v>
      </c>
      <c r="Q360">
        <v>1229.0999999999999</v>
      </c>
      <c r="R360">
        <v>1020.941</v>
      </c>
      <c r="S360">
        <v>1004.4</v>
      </c>
    </row>
    <row r="361" spans="1:35" x14ac:dyDescent="0.25">
      <c r="A361" t="str">
        <f>_xll.BFieldInfo($B$361)</f>
        <v>#N/A Requesting Data...</v>
      </c>
      <c r="B361" t="s">
        <v>110</v>
      </c>
      <c r="C361">
        <v>2.2800000000000002</v>
      </c>
      <c r="D361">
        <v>0.56259999999999999</v>
      </c>
      <c r="E361">
        <v>1.58</v>
      </c>
      <c r="F361">
        <v>1.3420000000000001</v>
      </c>
      <c r="G361">
        <v>2.04</v>
      </c>
      <c r="H361">
        <v>1.6194999999999999</v>
      </c>
      <c r="I361">
        <v>1.63</v>
      </c>
      <c r="J361">
        <v>1.1879</v>
      </c>
      <c r="K361">
        <v>1.6600000000000001</v>
      </c>
      <c r="L361">
        <v>0.37</v>
      </c>
      <c r="M361">
        <v>0.18</v>
      </c>
      <c r="N361">
        <v>0.86</v>
      </c>
      <c r="O361">
        <v>0.82</v>
      </c>
      <c r="P361">
        <v>0.34460000000000002</v>
      </c>
      <c r="Q361">
        <v>0.53</v>
      </c>
      <c r="R361">
        <v>0.51939999999999997</v>
      </c>
      <c r="S361">
        <v>0.7913</v>
      </c>
    </row>
    <row r="362" spans="1:35" x14ac:dyDescent="0.25">
      <c r="A362" t="str">
        <f>_xll.BFieldInfo($B$362)</f>
        <v>#N/A Requesting Data...</v>
      </c>
      <c r="B362" t="s">
        <v>111</v>
      </c>
      <c r="C362">
        <v>-165.9</v>
      </c>
      <c r="D362">
        <v>0</v>
      </c>
      <c r="E362">
        <v>-335.7</v>
      </c>
      <c r="F362">
        <v>0</v>
      </c>
      <c r="G362">
        <v>-313.3</v>
      </c>
      <c r="H362">
        <v>0</v>
      </c>
      <c r="I362">
        <v>-268.60000000000002</v>
      </c>
      <c r="J362" t="s">
        <v>115</v>
      </c>
      <c r="K362" t="s">
        <v>115</v>
      </c>
      <c r="L362" t="s">
        <v>115</v>
      </c>
      <c r="M362" t="s">
        <v>115</v>
      </c>
      <c r="N362" t="s">
        <v>115</v>
      </c>
      <c r="O362" t="s">
        <v>115</v>
      </c>
      <c r="P362" t="s">
        <v>115</v>
      </c>
      <c r="Q362" t="s">
        <v>115</v>
      </c>
      <c r="R362" t="s">
        <v>115</v>
      </c>
      <c r="S362" t="s">
        <v>115</v>
      </c>
    </row>
    <row r="363" spans="1:35" x14ac:dyDescent="0.25">
      <c r="A363" t="str">
        <f>_xll.BFieldInfo($B$363)</f>
        <v>#N/A Requesting Data...</v>
      </c>
      <c r="B363" t="s">
        <v>112</v>
      </c>
      <c r="C363">
        <v>113.6</v>
      </c>
      <c r="D363">
        <v>226.9</v>
      </c>
      <c r="E363">
        <v>122.8</v>
      </c>
      <c r="F363">
        <v>85.1</v>
      </c>
      <c r="G363">
        <v>79</v>
      </c>
      <c r="H363">
        <v>83.3</v>
      </c>
      <c r="I363">
        <v>77.2</v>
      </c>
      <c r="J363">
        <v>75.599999999999994</v>
      </c>
      <c r="K363">
        <v>65.099999999999994</v>
      </c>
      <c r="L363">
        <v>109.2</v>
      </c>
      <c r="M363">
        <v>110.1</v>
      </c>
      <c r="N363">
        <v>111.53400000000001</v>
      </c>
      <c r="O363">
        <v>97.1</v>
      </c>
      <c r="P363">
        <v>100.229</v>
      </c>
      <c r="Q363">
        <v>92.2</v>
      </c>
      <c r="R363">
        <v>92.222999999999999</v>
      </c>
      <c r="S363">
        <v>77.400000000000006</v>
      </c>
    </row>
    <row r="364" spans="1:35" x14ac:dyDescent="0.25">
      <c r="A364" t="str">
        <f>_xll.BFieldInfo($B$364)</f>
        <v>#N/A Requesting Data...</v>
      </c>
      <c r="B364" t="s">
        <v>113</v>
      </c>
      <c r="C364">
        <v>490.9</v>
      </c>
      <c r="D364">
        <v>121.7</v>
      </c>
      <c r="E364">
        <v>343.1</v>
      </c>
      <c r="F364">
        <v>291.60000000000002</v>
      </c>
      <c r="G364">
        <v>443.8</v>
      </c>
      <c r="H364">
        <v>351.6</v>
      </c>
      <c r="I364">
        <v>353.2</v>
      </c>
      <c r="J364">
        <v>257.60000000000002</v>
      </c>
      <c r="K364">
        <v>361.8</v>
      </c>
      <c r="L364">
        <v>82.2</v>
      </c>
      <c r="M364">
        <v>39</v>
      </c>
      <c r="N364">
        <v>187.904</v>
      </c>
      <c r="O364">
        <v>178.3</v>
      </c>
      <c r="P364">
        <v>73.525999999999996</v>
      </c>
      <c r="Q364">
        <v>114</v>
      </c>
      <c r="R364">
        <v>105.75700000000001</v>
      </c>
      <c r="S364">
        <v>162.19999999999999</v>
      </c>
    </row>
    <row r="365" spans="1:35" x14ac:dyDescent="0.25">
      <c r="A365" t="str">
        <f>_xll.BFieldInfo($B$365)</f>
        <v>#N/A Requesting Data...</v>
      </c>
      <c r="B365" t="s">
        <v>114</v>
      </c>
      <c r="C365">
        <v>1098.5</v>
      </c>
      <c r="D365">
        <v>-4694.7</v>
      </c>
      <c r="E365">
        <v>-360.4</v>
      </c>
      <c r="F365">
        <v>-156.6</v>
      </c>
      <c r="G365">
        <v>4723.8999999999996</v>
      </c>
      <c r="H365">
        <v>-1392.6</v>
      </c>
      <c r="I365">
        <v>491.5</v>
      </c>
      <c r="J365">
        <v>-1888.2</v>
      </c>
      <c r="K365">
        <v>3185.1</v>
      </c>
      <c r="L365">
        <v>579.9</v>
      </c>
      <c r="M365">
        <v>-1702.1</v>
      </c>
      <c r="N365">
        <v>2577.46</v>
      </c>
      <c r="O365">
        <v>-3420.2</v>
      </c>
      <c r="P365">
        <v>-8325.3760000000002</v>
      </c>
      <c r="Q365">
        <v>6506.2</v>
      </c>
      <c r="R365">
        <v>-290.70600000000002</v>
      </c>
      <c r="S365">
        <v>1640.6</v>
      </c>
    </row>
    <row r="367" spans="1:35" x14ac:dyDescent="0.25">
      <c r="A367" t="s">
        <v>33</v>
      </c>
      <c r="B367" t="s">
        <v>105</v>
      </c>
      <c r="C367" s="2">
        <f>_xll.BDH($A$367,$B$368:$B$376,$B$1,$B$2,"Dir=H","Per=M","Days=A","Dts=S","Sort=R","cols=16;rows=10")</f>
        <v>44008</v>
      </c>
      <c r="D367" s="2">
        <v>43830</v>
      </c>
      <c r="E367" s="2">
        <v>43644</v>
      </c>
      <c r="F367" s="2">
        <v>43465</v>
      </c>
      <c r="G367" s="2">
        <v>43280</v>
      </c>
      <c r="H367" s="2">
        <v>43100</v>
      </c>
      <c r="I367" s="2">
        <v>42916</v>
      </c>
      <c r="J367" s="2">
        <v>42735</v>
      </c>
      <c r="K367" s="2">
        <v>42552</v>
      </c>
      <c r="L367" s="2">
        <v>42369</v>
      </c>
      <c r="M367" s="2">
        <v>42188</v>
      </c>
      <c r="N367" s="2">
        <v>42004</v>
      </c>
      <c r="O367" s="2">
        <v>41817</v>
      </c>
      <c r="P367" s="2">
        <v>41639</v>
      </c>
      <c r="Q367" s="2">
        <v>41453</v>
      </c>
      <c r="R367" s="2">
        <v>41274</v>
      </c>
    </row>
    <row r="368" spans="1:35" x14ac:dyDescent="0.25">
      <c r="A368" t="str">
        <f>_xll.BFieldInfo($B$368)</f>
        <v>#N/A Requesting Data...</v>
      </c>
      <c r="B368" t="s">
        <v>106</v>
      </c>
      <c r="C368">
        <v>2457.1</v>
      </c>
      <c r="D368">
        <v>2700.2</v>
      </c>
      <c r="E368">
        <v>2350.8000000000002</v>
      </c>
      <c r="F368">
        <v>3116.4</v>
      </c>
      <c r="G368">
        <v>3024.3</v>
      </c>
      <c r="H368">
        <v>3012.2</v>
      </c>
      <c r="I368">
        <v>2793.7</v>
      </c>
      <c r="J368">
        <v>2870.1</v>
      </c>
      <c r="K368">
        <v>2554.9</v>
      </c>
      <c r="L368">
        <v>2824.1</v>
      </c>
      <c r="M368">
        <v>2903.7</v>
      </c>
      <c r="N368">
        <v>2791.1</v>
      </c>
      <c r="O368">
        <v>2873.2</v>
      </c>
      <c r="P368">
        <v>2967.3</v>
      </c>
      <c r="Q368">
        <v>2864.5</v>
      </c>
      <c r="R368">
        <v>3006.5</v>
      </c>
    </row>
    <row r="369" spans="1:19" x14ac:dyDescent="0.25">
      <c r="A369" t="str">
        <f>_xll.BFieldInfo($B$369)</f>
        <v>#N/A Requesting Data...</v>
      </c>
      <c r="B369" t="s">
        <v>107</v>
      </c>
      <c r="C369">
        <v>7780</v>
      </c>
      <c r="D369">
        <v>8214</v>
      </c>
      <c r="E369">
        <v>8591.6</v>
      </c>
      <c r="F369">
        <v>6854.3</v>
      </c>
      <c r="G369">
        <v>7176.3</v>
      </c>
      <c r="H369">
        <v>6630.2</v>
      </c>
      <c r="I369">
        <v>6729.3</v>
      </c>
      <c r="J369">
        <v>6564.9</v>
      </c>
      <c r="K369">
        <v>6973.8</v>
      </c>
      <c r="L369">
        <v>6533.2</v>
      </c>
      <c r="M369">
        <v>7304.8</v>
      </c>
      <c r="N369">
        <v>6879</v>
      </c>
      <c r="O369">
        <v>7333.7</v>
      </c>
      <c r="P369">
        <v>7274.8</v>
      </c>
      <c r="Q369">
        <v>8045.7</v>
      </c>
      <c r="R369">
        <v>7250.1</v>
      </c>
    </row>
    <row r="370" spans="1:19" x14ac:dyDescent="0.25">
      <c r="A370" t="str">
        <f>_xll.BFieldInfo($B$370)</f>
        <v>#N/A Requesting Data...</v>
      </c>
      <c r="B370" t="s">
        <v>108</v>
      </c>
      <c r="C370">
        <v>121.8143</v>
      </c>
      <c r="D370">
        <v>123.1279</v>
      </c>
      <c r="E370">
        <v>120.0527</v>
      </c>
      <c r="F370">
        <v>51.482500000000002</v>
      </c>
      <c r="G370">
        <v>51.936</v>
      </c>
      <c r="H370">
        <v>53.987099999999998</v>
      </c>
      <c r="I370">
        <v>58.0914</v>
      </c>
      <c r="J370">
        <v>56.604300000000002</v>
      </c>
      <c r="K370">
        <v>80.547200000000004</v>
      </c>
      <c r="L370">
        <v>60.355499999999999</v>
      </c>
      <c r="M370">
        <v>69.959000000000003</v>
      </c>
      <c r="N370">
        <v>75.414699999999996</v>
      </c>
      <c r="O370">
        <v>72.497600000000006</v>
      </c>
      <c r="P370">
        <v>74.134699999999995</v>
      </c>
      <c r="Q370">
        <v>97.318899999999999</v>
      </c>
      <c r="R370">
        <v>67.527000000000001</v>
      </c>
    </row>
    <row r="371" spans="1:19" x14ac:dyDescent="0.25">
      <c r="A371" t="str">
        <f>_xll.BFieldInfo($B$371)</f>
        <v>#N/A Requesting Data...</v>
      </c>
      <c r="B371" t="s">
        <v>109</v>
      </c>
      <c r="C371">
        <v>2831.2</v>
      </c>
      <c r="D371">
        <v>3673.6</v>
      </c>
      <c r="E371">
        <v>3352.4</v>
      </c>
      <c r="F371">
        <v>3428.8</v>
      </c>
      <c r="G371">
        <v>3228.3</v>
      </c>
      <c r="H371">
        <v>3308.6</v>
      </c>
      <c r="I371">
        <v>3213.4</v>
      </c>
      <c r="J371">
        <v>3175.1</v>
      </c>
      <c r="K371">
        <v>3043.9</v>
      </c>
      <c r="L371">
        <v>3195.2</v>
      </c>
      <c r="M371">
        <v>3150.9</v>
      </c>
      <c r="N371">
        <v>3327.1</v>
      </c>
      <c r="O371">
        <v>3183.1</v>
      </c>
      <c r="P371">
        <v>3492.9</v>
      </c>
      <c r="Q371">
        <v>3381.1</v>
      </c>
      <c r="R371">
        <v>3612.6</v>
      </c>
    </row>
    <row r="372" spans="1:19" x14ac:dyDescent="0.25">
      <c r="A372" t="str">
        <f>_xll.BFieldInfo($B$372)</f>
        <v>#N/A Requesting Data...</v>
      </c>
      <c r="B372" t="s">
        <v>110</v>
      </c>
      <c r="C372">
        <v>0.34</v>
      </c>
      <c r="D372">
        <v>0.81</v>
      </c>
      <c r="E372">
        <v>0.54</v>
      </c>
      <c r="F372">
        <v>0.63</v>
      </c>
      <c r="G372">
        <v>0.59</v>
      </c>
      <c r="H372">
        <v>0.64</v>
      </c>
      <c r="I372">
        <v>0.53</v>
      </c>
      <c r="J372">
        <v>0.56000000000000005</v>
      </c>
      <c r="K372">
        <v>0.39</v>
      </c>
      <c r="L372">
        <v>0.43</v>
      </c>
      <c r="M372">
        <v>0.34</v>
      </c>
      <c r="N372">
        <v>0.54820000000000002</v>
      </c>
      <c r="O372">
        <v>0.26</v>
      </c>
      <c r="P372">
        <v>0.4274</v>
      </c>
      <c r="Q372">
        <v>0.18</v>
      </c>
      <c r="R372">
        <v>0.27200000000000002</v>
      </c>
    </row>
    <row r="373" spans="1:19" x14ac:dyDescent="0.25">
      <c r="A373" t="str">
        <f>_xll.BFieldInfo($B$373)</f>
        <v>#N/A Requesting Data...</v>
      </c>
      <c r="B373" t="s">
        <v>111</v>
      </c>
      <c r="C373">
        <v>-0.1</v>
      </c>
      <c r="D373">
        <v>-933.1</v>
      </c>
      <c r="E373">
        <v>0</v>
      </c>
      <c r="F373">
        <v>-198.8</v>
      </c>
      <c r="G373">
        <v>0</v>
      </c>
      <c r="H373">
        <v>-160.5</v>
      </c>
      <c r="I373">
        <v>0</v>
      </c>
      <c r="J373">
        <v>-144.69999999999999</v>
      </c>
      <c r="K373">
        <v>0</v>
      </c>
      <c r="L373">
        <v>-131.1</v>
      </c>
      <c r="M373">
        <v>0</v>
      </c>
      <c r="N373">
        <v>-129.4</v>
      </c>
      <c r="O373">
        <v>0</v>
      </c>
      <c r="P373">
        <v>-123.7</v>
      </c>
      <c r="Q373">
        <v>-4.5</v>
      </c>
      <c r="R373">
        <v>0</v>
      </c>
    </row>
    <row r="374" spans="1:19" x14ac:dyDescent="0.25">
      <c r="A374" t="str">
        <f>_xll.BFieldInfo($B$374)</f>
        <v>#N/A Requesting Data...</v>
      </c>
      <c r="B374" t="s">
        <v>112</v>
      </c>
      <c r="C374">
        <v>191.3</v>
      </c>
      <c r="D374">
        <v>189.3</v>
      </c>
      <c r="E374">
        <v>186.2</v>
      </c>
      <c r="F374">
        <v>152.1</v>
      </c>
      <c r="G374">
        <v>153.5</v>
      </c>
      <c r="H374">
        <v>147.69999999999999</v>
      </c>
      <c r="I374">
        <v>153.4</v>
      </c>
      <c r="J374">
        <v>161.30000000000001</v>
      </c>
      <c r="K374">
        <v>171.5</v>
      </c>
      <c r="L374">
        <v>142.69999999999999</v>
      </c>
      <c r="M374">
        <v>165.8</v>
      </c>
      <c r="N374">
        <v>159.9</v>
      </c>
      <c r="O374">
        <v>176.9</v>
      </c>
      <c r="P374">
        <v>165</v>
      </c>
      <c r="Q374">
        <v>191.8</v>
      </c>
      <c r="R374">
        <v>183.8</v>
      </c>
    </row>
    <row r="375" spans="1:19" x14ac:dyDescent="0.25">
      <c r="A375" t="str">
        <f>_xll.BFieldInfo($B$375)</f>
        <v>#N/A Requesting Data...</v>
      </c>
      <c r="B375" t="s">
        <v>113</v>
      </c>
      <c r="C375">
        <v>124</v>
      </c>
      <c r="D375">
        <v>292.39999999999998</v>
      </c>
      <c r="E375">
        <v>195.1</v>
      </c>
      <c r="F375">
        <v>230.5</v>
      </c>
      <c r="G375">
        <v>216.9</v>
      </c>
      <c r="H375">
        <v>234.4</v>
      </c>
      <c r="I375">
        <v>191.6</v>
      </c>
      <c r="J375">
        <v>203.5</v>
      </c>
      <c r="K375">
        <v>140</v>
      </c>
      <c r="L375">
        <v>155.1</v>
      </c>
      <c r="M375">
        <v>125.2</v>
      </c>
      <c r="N375">
        <v>199.7</v>
      </c>
      <c r="O375">
        <v>95.1</v>
      </c>
      <c r="P375">
        <v>155.6</v>
      </c>
      <c r="Q375">
        <v>65.599999999999994</v>
      </c>
      <c r="R375">
        <v>99.2</v>
      </c>
    </row>
    <row r="376" spans="1:19" x14ac:dyDescent="0.25">
      <c r="A376" t="str">
        <f>_xll.BFieldInfo($B$376)</f>
        <v>#N/A Requesting Data...</v>
      </c>
      <c r="B376" t="s">
        <v>114</v>
      </c>
      <c r="C376">
        <v>98.5</v>
      </c>
      <c r="D376">
        <v>628.29999999999995</v>
      </c>
      <c r="E376">
        <v>232</v>
      </c>
      <c r="F376">
        <v>477.6</v>
      </c>
      <c r="G376">
        <v>286.39999999999998</v>
      </c>
      <c r="H376">
        <v>531.29999999999995</v>
      </c>
      <c r="I376">
        <v>242.4</v>
      </c>
      <c r="J376">
        <v>358</v>
      </c>
      <c r="K376">
        <v>339.8</v>
      </c>
      <c r="L376">
        <v>368.2</v>
      </c>
      <c r="M376">
        <v>311.10000000000002</v>
      </c>
      <c r="N376">
        <v>420.4</v>
      </c>
      <c r="O376">
        <v>184.6</v>
      </c>
      <c r="P376">
        <v>501.4</v>
      </c>
      <c r="Q376">
        <v>179.5</v>
      </c>
      <c r="R376">
        <v>443.5</v>
      </c>
    </row>
    <row r="378" spans="1:19" x14ac:dyDescent="0.25">
      <c r="A378" t="s">
        <v>34</v>
      </c>
      <c r="B378" t="s">
        <v>105</v>
      </c>
      <c r="C378" s="2">
        <f>_xll.BDH($A$378,$B$379:$B$387,$B$1,$B$2,"Dir=H","Per=M","Days=A","Dts=S","Sort=R","cols=17;rows=10")</f>
        <v>44012</v>
      </c>
      <c r="D378" s="2">
        <v>43830</v>
      </c>
      <c r="E378" s="2">
        <v>43646</v>
      </c>
      <c r="F378" s="2">
        <v>43465</v>
      </c>
      <c r="G378" s="2">
        <v>43281</v>
      </c>
      <c r="H378" s="2">
        <v>43100</v>
      </c>
      <c r="I378" s="2">
        <v>42916</v>
      </c>
      <c r="J378" s="2">
        <v>42735</v>
      </c>
      <c r="K378" s="2">
        <v>42551</v>
      </c>
      <c r="L378" s="2">
        <v>42369</v>
      </c>
      <c r="M378" s="2">
        <v>42185</v>
      </c>
      <c r="N378" s="2">
        <v>42004</v>
      </c>
      <c r="O378" s="2">
        <v>41820</v>
      </c>
      <c r="P378" s="2">
        <v>41639</v>
      </c>
      <c r="Q378" s="2">
        <v>41455</v>
      </c>
      <c r="R378" s="2">
        <v>41274</v>
      </c>
      <c r="S378" s="2">
        <v>41090</v>
      </c>
    </row>
    <row r="379" spans="1:19" x14ac:dyDescent="0.25">
      <c r="A379" t="str">
        <f>_xll.BFieldInfo($B$379)</f>
        <v>#N/A Requesting Data...</v>
      </c>
      <c r="B379" t="s">
        <v>106</v>
      </c>
      <c r="C379">
        <v>3672.8</v>
      </c>
      <c r="D379">
        <v>3735.3</v>
      </c>
      <c r="E379">
        <v>3311.7</v>
      </c>
      <c r="F379">
        <v>3364.6</v>
      </c>
      <c r="G379">
        <v>3312.9</v>
      </c>
      <c r="H379">
        <v>3332.5</v>
      </c>
      <c r="I379">
        <v>3215</v>
      </c>
      <c r="J379">
        <v>2294.3000000000002</v>
      </c>
      <c r="K379">
        <v>1990.954</v>
      </c>
      <c r="L379">
        <v>1976.162</v>
      </c>
      <c r="M379">
        <v>1724.578</v>
      </c>
      <c r="N379">
        <v>1750.4939999999999</v>
      </c>
      <c r="O379">
        <v>1568.1690000000001</v>
      </c>
      <c r="P379">
        <v>1555.1220000000001</v>
      </c>
      <c r="Q379">
        <v>1386.181</v>
      </c>
      <c r="R379">
        <v>1331.7619999999999</v>
      </c>
      <c r="S379">
        <v>1242.444</v>
      </c>
    </row>
    <row r="380" spans="1:19" x14ac:dyDescent="0.25">
      <c r="A380" t="str">
        <f>_xll.BFieldInfo($B$380)</f>
        <v>#N/A Requesting Data...</v>
      </c>
      <c r="B380" t="s">
        <v>107</v>
      </c>
      <c r="C380">
        <v>4899.6000000000004</v>
      </c>
      <c r="D380">
        <v>4934.3999999999996</v>
      </c>
      <c r="E380">
        <v>4477.8</v>
      </c>
      <c r="F380">
        <v>4495.5</v>
      </c>
      <c r="G380">
        <v>4138.8999999999996</v>
      </c>
      <c r="H380">
        <v>4125.8999999999996</v>
      </c>
      <c r="I380">
        <v>4263.1000000000004</v>
      </c>
      <c r="J380">
        <v>5426.8</v>
      </c>
      <c r="K380">
        <v>3659.63</v>
      </c>
      <c r="L380">
        <v>3639.9960000000001</v>
      </c>
      <c r="M380">
        <v>3262.1439999999998</v>
      </c>
      <c r="N380">
        <v>3208.3119999999999</v>
      </c>
      <c r="O380">
        <v>3064.6280000000002</v>
      </c>
      <c r="P380">
        <v>3069.364</v>
      </c>
      <c r="Q380">
        <v>3038.7489999999998</v>
      </c>
      <c r="R380">
        <v>3152.3609999999999</v>
      </c>
      <c r="S380">
        <v>3157.0010000000002</v>
      </c>
    </row>
    <row r="381" spans="1:19" x14ac:dyDescent="0.25">
      <c r="A381" t="str">
        <f>_xll.BFieldInfo($B$381)</f>
        <v>#N/A Requesting Data...</v>
      </c>
      <c r="B381" t="s">
        <v>108</v>
      </c>
      <c r="C381">
        <v>17.2212</v>
      </c>
      <c r="D381">
        <v>17.214099999999998</v>
      </c>
      <c r="E381">
        <v>20.189</v>
      </c>
      <c r="F381">
        <v>18.0824</v>
      </c>
      <c r="G381">
        <v>9.3604000000000003</v>
      </c>
      <c r="H381">
        <v>8.0809999999999995</v>
      </c>
      <c r="I381">
        <v>18.459499999999998</v>
      </c>
      <c r="J381">
        <v>90.598399999999998</v>
      </c>
      <c r="K381">
        <v>38.034999999999997</v>
      </c>
      <c r="L381">
        <v>39.841299999999997</v>
      </c>
      <c r="M381">
        <v>43.035600000000002</v>
      </c>
      <c r="N381">
        <v>38.982300000000002</v>
      </c>
      <c r="O381">
        <v>51.7928</v>
      </c>
      <c r="P381">
        <v>45.3474</v>
      </c>
      <c r="Q381">
        <v>65.023700000000005</v>
      </c>
      <c r="R381">
        <v>71.582899999999995</v>
      </c>
      <c r="S381">
        <v>97.827100000000002</v>
      </c>
    </row>
    <row r="382" spans="1:19" x14ac:dyDescent="0.25">
      <c r="A382" t="str">
        <f>_xll.BFieldInfo($B$382)</f>
        <v>#N/A Requesting Data...</v>
      </c>
      <c r="B382" t="s">
        <v>109</v>
      </c>
      <c r="C382">
        <v>965.5</v>
      </c>
      <c r="D382">
        <v>982</v>
      </c>
      <c r="E382">
        <v>933.7</v>
      </c>
      <c r="F382">
        <v>860.8</v>
      </c>
      <c r="G382">
        <v>788.4</v>
      </c>
      <c r="H382">
        <v>751.9</v>
      </c>
      <c r="I382">
        <v>662</v>
      </c>
      <c r="J382">
        <v>663.8</v>
      </c>
      <c r="K382">
        <v>603.6</v>
      </c>
      <c r="L382">
        <v>2081</v>
      </c>
      <c r="M382">
        <v>1864.1579999999999</v>
      </c>
      <c r="N382">
        <v>1861.806</v>
      </c>
      <c r="O382">
        <v>1809.116</v>
      </c>
      <c r="P382">
        <v>1852.528</v>
      </c>
      <c r="Q382">
        <v>1811.625</v>
      </c>
      <c r="R382">
        <v>1818.2629999999999</v>
      </c>
      <c r="S382">
        <v>1789.7550000000001</v>
      </c>
    </row>
    <row r="383" spans="1:19" x14ac:dyDescent="0.25">
      <c r="A383" t="str">
        <f>_xll.BFieldInfo($B$383)</f>
        <v>#N/A Requesting Data...</v>
      </c>
      <c r="B383" t="s">
        <v>110</v>
      </c>
      <c r="C383">
        <v>1.05</v>
      </c>
      <c r="D383">
        <v>1.4509000000000001</v>
      </c>
      <c r="E383">
        <v>1</v>
      </c>
      <c r="F383">
        <v>0.53169999999999995</v>
      </c>
      <c r="G383">
        <v>1.8199999999999998</v>
      </c>
      <c r="H383">
        <v>0.82389999999999997</v>
      </c>
      <c r="I383">
        <v>16.88</v>
      </c>
      <c r="J383">
        <v>1.2059</v>
      </c>
      <c r="K383">
        <v>2.4529999999999998</v>
      </c>
      <c r="L383">
        <v>2.6274999999999999</v>
      </c>
      <c r="M383">
        <v>2.0190000000000001</v>
      </c>
      <c r="N383">
        <v>2.3123</v>
      </c>
      <c r="O383">
        <v>2.0790000000000002</v>
      </c>
      <c r="P383">
        <v>2.2837000000000001</v>
      </c>
      <c r="Q383">
        <v>2.2879999999999998</v>
      </c>
      <c r="R383">
        <v>2.0602</v>
      </c>
      <c r="S383">
        <v>1.88</v>
      </c>
    </row>
    <row r="384" spans="1:19" x14ac:dyDescent="0.25">
      <c r="A384" t="str">
        <f>_xll.BFieldInfo($B$384)</f>
        <v>#N/A Requesting Data...</v>
      </c>
      <c r="B384" t="s">
        <v>111</v>
      </c>
      <c r="C384">
        <v>-219.6</v>
      </c>
      <c r="D384">
        <v>0</v>
      </c>
      <c r="E384">
        <v>-174.7</v>
      </c>
      <c r="F384">
        <v>0</v>
      </c>
      <c r="G384">
        <v>-174.6</v>
      </c>
      <c r="H384">
        <v>-0.1</v>
      </c>
      <c r="I384">
        <v>-129.80000000000001</v>
      </c>
      <c r="J384">
        <v>0</v>
      </c>
      <c r="K384">
        <v>-116.5</v>
      </c>
      <c r="L384">
        <v>-1.7999999999999999E-2</v>
      </c>
      <c r="M384">
        <v>-102.40600000000001</v>
      </c>
      <c r="N384">
        <v>-0.02</v>
      </c>
      <c r="O384">
        <v>-129.43299999999999</v>
      </c>
      <c r="P384">
        <v>-1.7999999999999999E-2</v>
      </c>
      <c r="Q384">
        <v>-92.57</v>
      </c>
      <c r="R384">
        <v>-0.128</v>
      </c>
      <c r="S384">
        <v>-92.436999999999998</v>
      </c>
    </row>
    <row r="385" spans="1:35" x14ac:dyDescent="0.25">
      <c r="A385" t="str">
        <f>_xll.BFieldInfo($B$385)</f>
        <v>#N/A Requesting Data...</v>
      </c>
      <c r="B385" t="s">
        <v>112</v>
      </c>
      <c r="C385">
        <v>170.1</v>
      </c>
      <c r="D385">
        <v>109</v>
      </c>
      <c r="E385">
        <v>106</v>
      </c>
      <c r="F385">
        <v>87.4</v>
      </c>
      <c r="G385">
        <v>76.7</v>
      </c>
      <c r="H385">
        <v>75.2</v>
      </c>
      <c r="I385">
        <v>70.8</v>
      </c>
      <c r="J385">
        <v>57.2</v>
      </c>
      <c r="K385">
        <v>28.6</v>
      </c>
      <c r="L385">
        <v>47.048000000000002</v>
      </c>
      <c r="M385">
        <v>39.551000000000002</v>
      </c>
      <c r="N385">
        <v>38.192999999999998</v>
      </c>
      <c r="O385">
        <v>38.433999999999997</v>
      </c>
      <c r="P385">
        <v>38.537999999999997</v>
      </c>
      <c r="Q385">
        <v>37.134999999999998</v>
      </c>
      <c r="R385">
        <v>38.930999999999997</v>
      </c>
      <c r="S385">
        <v>37.122</v>
      </c>
    </row>
    <row r="386" spans="1:35" x14ac:dyDescent="0.25">
      <c r="A386" t="str">
        <f>_xll.BFieldInfo($B$386)</f>
        <v>#N/A Requesting Data...</v>
      </c>
      <c r="B386" t="s">
        <v>113</v>
      </c>
      <c r="C386">
        <v>67.900000000000006</v>
      </c>
      <c r="D386">
        <v>93.9</v>
      </c>
      <c r="E386">
        <v>65.2</v>
      </c>
      <c r="F386">
        <v>34.4</v>
      </c>
      <c r="G386">
        <v>118</v>
      </c>
      <c r="H386">
        <v>53.4</v>
      </c>
      <c r="I386">
        <v>1093.7</v>
      </c>
      <c r="J386">
        <v>78.099999999999994</v>
      </c>
      <c r="K386">
        <v>158.9</v>
      </c>
      <c r="L386">
        <v>170.249</v>
      </c>
      <c r="M386">
        <v>130.81100000000001</v>
      </c>
      <c r="N386">
        <v>149.81100000000001</v>
      </c>
      <c r="O386">
        <v>134.64099999999999</v>
      </c>
      <c r="P386">
        <v>147.92599999999999</v>
      </c>
      <c r="Q386">
        <v>148.23599999999999</v>
      </c>
      <c r="R386">
        <v>133.45599999999999</v>
      </c>
      <c r="S386">
        <v>121.672</v>
      </c>
    </row>
    <row r="387" spans="1:35" x14ac:dyDescent="0.25">
      <c r="A387" t="str">
        <f>_xll.BFieldInfo($B$387)</f>
        <v>#N/A Requesting Data...</v>
      </c>
      <c r="B387" t="s">
        <v>114</v>
      </c>
      <c r="C387">
        <v>172.6</v>
      </c>
      <c r="D387">
        <v>327</v>
      </c>
      <c r="E387">
        <v>197.8</v>
      </c>
      <c r="F387">
        <v>155.5</v>
      </c>
      <c r="G387">
        <v>38.299999999999997</v>
      </c>
      <c r="H387">
        <v>31.5</v>
      </c>
      <c r="I387">
        <v>28.8</v>
      </c>
      <c r="J387">
        <v>91.5</v>
      </c>
      <c r="K387">
        <v>167.1</v>
      </c>
      <c r="L387">
        <v>409.74700000000001</v>
      </c>
      <c r="M387">
        <v>112.455</v>
      </c>
      <c r="N387">
        <v>253.904</v>
      </c>
      <c r="O387">
        <v>101.94</v>
      </c>
      <c r="P387">
        <v>246.393</v>
      </c>
      <c r="Q387">
        <v>82.653000000000006</v>
      </c>
      <c r="R387">
        <v>213.316</v>
      </c>
      <c r="S387">
        <v>78.38</v>
      </c>
    </row>
    <row r="389" spans="1:35" x14ac:dyDescent="0.25">
      <c r="A389" t="s">
        <v>35</v>
      </c>
      <c r="B389" t="s">
        <v>105</v>
      </c>
      <c r="C389" s="2">
        <f>_xll.BDH($A$389,$B$390:$B$398,$B$1,$B$2,"Dir=H","Per=M","Days=A","Dts=S","Sort=R","cols=33;rows=10")</f>
        <v>44012</v>
      </c>
      <c r="D389" s="2">
        <v>43921</v>
      </c>
      <c r="E389" s="2">
        <v>43830</v>
      </c>
      <c r="F389" s="2">
        <v>43738</v>
      </c>
      <c r="G389" s="2">
        <v>43646</v>
      </c>
      <c r="H389" s="2">
        <v>43555</v>
      </c>
      <c r="I389" s="2">
        <v>43465</v>
      </c>
      <c r="J389" s="2">
        <v>43373</v>
      </c>
      <c r="K389" s="2">
        <v>43281</v>
      </c>
      <c r="L389" s="2">
        <v>43190</v>
      </c>
      <c r="M389" s="2">
        <v>43100</v>
      </c>
      <c r="N389" s="2">
        <v>43008</v>
      </c>
      <c r="O389" s="2">
        <v>42916</v>
      </c>
      <c r="P389" s="2">
        <v>42825</v>
      </c>
      <c r="Q389" s="2">
        <v>42735</v>
      </c>
      <c r="R389" s="2">
        <v>42643</v>
      </c>
      <c r="S389" s="2">
        <v>42551</v>
      </c>
      <c r="T389" s="2">
        <v>42460</v>
      </c>
      <c r="U389" s="2">
        <v>42369</v>
      </c>
      <c r="V389" s="2">
        <v>42277</v>
      </c>
      <c r="W389" s="2">
        <v>42185</v>
      </c>
      <c r="X389" s="2">
        <v>42094</v>
      </c>
      <c r="Y389" s="2">
        <v>42004</v>
      </c>
      <c r="Z389" s="2">
        <v>41912</v>
      </c>
      <c r="AA389" s="2">
        <v>41820</v>
      </c>
      <c r="AB389" s="2">
        <v>41729</v>
      </c>
      <c r="AC389" s="2">
        <v>41639</v>
      </c>
      <c r="AD389" s="2">
        <v>41547</v>
      </c>
      <c r="AE389" s="2">
        <v>41455</v>
      </c>
      <c r="AF389" s="2">
        <v>41364</v>
      </c>
      <c r="AG389" s="2">
        <v>41274</v>
      </c>
      <c r="AH389" s="2">
        <v>41182</v>
      </c>
      <c r="AI389" s="2">
        <v>41090</v>
      </c>
    </row>
    <row r="390" spans="1:35" x14ac:dyDescent="0.25">
      <c r="A390" t="str">
        <f>_xll.BFieldInfo($B$390)</f>
        <v>#N/A Requesting Data...</v>
      </c>
      <c r="B390" t="s">
        <v>106</v>
      </c>
      <c r="C390">
        <v>3948</v>
      </c>
      <c r="D390">
        <v>3558</v>
      </c>
      <c r="E390">
        <v>3948</v>
      </c>
      <c r="F390">
        <v>3727</v>
      </c>
      <c r="G390">
        <v>3471</v>
      </c>
      <c r="H390">
        <v>3718</v>
      </c>
      <c r="I390">
        <v>3589</v>
      </c>
      <c r="J390">
        <v>3786</v>
      </c>
      <c r="K390">
        <v>3523</v>
      </c>
      <c r="L390">
        <v>3622</v>
      </c>
      <c r="M390">
        <v>3582</v>
      </c>
      <c r="N390">
        <v>3418</v>
      </c>
      <c r="O390">
        <v>3565</v>
      </c>
      <c r="P390">
        <v>3859</v>
      </c>
      <c r="Q390">
        <v>3722</v>
      </c>
      <c r="R390">
        <v>3391</v>
      </c>
      <c r="S390">
        <v>3233</v>
      </c>
      <c r="T390">
        <v>3366</v>
      </c>
      <c r="U390">
        <v>3346</v>
      </c>
      <c r="V390">
        <v>3194</v>
      </c>
      <c r="W390">
        <v>3774</v>
      </c>
      <c r="X390">
        <v>4050</v>
      </c>
      <c r="Y390">
        <v>3839</v>
      </c>
      <c r="Z390">
        <v>3676</v>
      </c>
      <c r="AA390">
        <v>3462</v>
      </c>
      <c r="AB390">
        <v>3627</v>
      </c>
      <c r="AC390">
        <v>3557</v>
      </c>
      <c r="AD390">
        <v>3443</v>
      </c>
      <c r="AE390">
        <v>3378</v>
      </c>
      <c r="AF390">
        <v>3716</v>
      </c>
      <c r="AG390">
        <v>3699</v>
      </c>
      <c r="AH390">
        <v>3878</v>
      </c>
      <c r="AI390">
        <v>3814</v>
      </c>
    </row>
    <row r="391" spans="1:35" x14ac:dyDescent="0.25">
      <c r="A391" t="str">
        <f>_xll.BFieldInfo($B$391)</f>
        <v>#N/A Requesting Data...</v>
      </c>
      <c r="B391" t="s">
        <v>107</v>
      </c>
      <c r="C391">
        <v>10571</v>
      </c>
      <c r="D391">
        <v>9939</v>
      </c>
      <c r="E391">
        <v>10571</v>
      </c>
      <c r="F391">
        <v>10283</v>
      </c>
      <c r="G391">
        <v>10271</v>
      </c>
      <c r="H391">
        <v>10276</v>
      </c>
      <c r="I391">
        <v>9718</v>
      </c>
      <c r="J391">
        <v>10229</v>
      </c>
      <c r="K391">
        <v>10061</v>
      </c>
      <c r="L391">
        <v>10189</v>
      </c>
      <c r="M391">
        <v>9890</v>
      </c>
      <c r="N391">
        <v>9830</v>
      </c>
      <c r="O391">
        <v>10003</v>
      </c>
      <c r="P391">
        <v>10259</v>
      </c>
      <c r="Q391">
        <v>10099</v>
      </c>
      <c r="R391">
        <v>9999</v>
      </c>
      <c r="S391">
        <v>9737</v>
      </c>
      <c r="T391">
        <v>9258</v>
      </c>
      <c r="U391">
        <v>9596</v>
      </c>
      <c r="V391">
        <v>9822</v>
      </c>
      <c r="W391">
        <v>10552</v>
      </c>
      <c r="X391">
        <v>10238</v>
      </c>
      <c r="Y391">
        <v>9436</v>
      </c>
      <c r="Z391">
        <v>9527</v>
      </c>
      <c r="AA391">
        <v>9172</v>
      </c>
      <c r="AB391">
        <v>9453</v>
      </c>
      <c r="AC391">
        <v>9329</v>
      </c>
      <c r="AD391">
        <v>9360</v>
      </c>
      <c r="AE391">
        <v>9023</v>
      </c>
      <c r="AF391">
        <v>9558</v>
      </c>
      <c r="AG391">
        <v>9614</v>
      </c>
      <c r="AH391">
        <v>9945</v>
      </c>
      <c r="AI391">
        <v>9583</v>
      </c>
    </row>
    <row r="392" spans="1:35" x14ac:dyDescent="0.25">
      <c r="A392" t="str">
        <f>_xll.BFieldInfo($B$392)</f>
        <v>#N/A Requesting Data...</v>
      </c>
      <c r="B392" t="s">
        <v>108</v>
      </c>
      <c r="C392">
        <v>55.977699999999999</v>
      </c>
      <c r="D392">
        <v>63.293999999999997</v>
      </c>
      <c r="E392">
        <v>55.977699999999999</v>
      </c>
      <c r="F392">
        <v>60.1556</v>
      </c>
      <c r="G392">
        <v>69.576499999999996</v>
      </c>
      <c r="H392">
        <v>60.381900000000002</v>
      </c>
      <c r="I392">
        <v>49.484499999999997</v>
      </c>
      <c r="J392">
        <v>53.063899999999997</v>
      </c>
      <c r="K392">
        <v>58.558</v>
      </c>
      <c r="L392">
        <v>63.694099999999999</v>
      </c>
      <c r="M392">
        <v>54.606400000000001</v>
      </c>
      <c r="N392">
        <v>59.567</v>
      </c>
      <c r="O392">
        <v>58.232799999999997</v>
      </c>
      <c r="P392">
        <v>52.293300000000002</v>
      </c>
      <c r="Q392">
        <v>54.137599999999999</v>
      </c>
      <c r="R392">
        <v>67.944599999999994</v>
      </c>
      <c r="S392">
        <v>73.213700000000003</v>
      </c>
      <c r="T392">
        <v>58.556100000000001</v>
      </c>
      <c r="U392">
        <v>65.331699999999998</v>
      </c>
      <c r="V392">
        <v>75.172200000000004</v>
      </c>
      <c r="W392">
        <v>68.044499999999999</v>
      </c>
      <c r="X392">
        <v>48.963000000000001</v>
      </c>
      <c r="Y392">
        <v>43.474899999999998</v>
      </c>
      <c r="Z392">
        <v>49.4831</v>
      </c>
      <c r="AA392">
        <v>54.246099999999998</v>
      </c>
      <c r="AB392">
        <v>58.615900000000003</v>
      </c>
      <c r="AC392">
        <v>57.885899999999999</v>
      </c>
      <c r="AD392">
        <v>60.993299999999998</v>
      </c>
      <c r="AE392">
        <v>54.914200000000001</v>
      </c>
      <c r="AF392">
        <v>54.1173</v>
      </c>
      <c r="AG392">
        <v>56.150300000000001</v>
      </c>
      <c r="AH392">
        <v>51.805100000000003</v>
      </c>
      <c r="AI392">
        <v>44.389099999999999</v>
      </c>
    </row>
    <row r="393" spans="1:35" x14ac:dyDescent="0.25">
      <c r="A393" t="str">
        <f>_xll.BFieldInfo($B$393)</f>
        <v>#N/A Requesting Data...</v>
      </c>
      <c r="B393" t="s">
        <v>109</v>
      </c>
      <c r="C393">
        <v>4181</v>
      </c>
      <c r="D393">
        <v>5139</v>
      </c>
      <c r="E393">
        <v>5961</v>
      </c>
      <c r="F393">
        <v>5898</v>
      </c>
      <c r="G393">
        <v>5923</v>
      </c>
      <c r="H393">
        <v>5645</v>
      </c>
      <c r="I393">
        <v>6127</v>
      </c>
      <c r="J393">
        <v>5996</v>
      </c>
      <c r="K393">
        <v>6052</v>
      </c>
      <c r="L393">
        <v>5692</v>
      </c>
      <c r="M393">
        <v>6057</v>
      </c>
      <c r="N393">
        <v>5901</v>
      </c>
      <c r="O393">
        <v>5972</v>
      </c>
      <c r="P393">
        <v>5730</v>
      </c>
      <c r="Q393">
        <v>5869</v>
      </c>
      <c r="R393">
        <v>5811</v>
      </c>
      <c r="S393">
        <v>5696</v>
      </c>
      <c r="T393">
        <v>5332</v>
      </c>
      <c r="U393">
        <v>5672</v>
      </c>
      <c r="V393">
        <v>5673</v>
      </c>
      <c r="W393">
        <v>5582</v>
      </c>
      <c r="X393">
        <v>5083</v>
      </c>
      <c r="Y393">
        <v>5172</v>
      </c>
      <c r="Z393">
        <v>5185</v>
      </c>
      <c r="AA393">
        <v>4987</v>
      </c>
      <c r="AB393">
        <v>4656</v>
      </c>
      <c r="AC393">
        <v>4983</v>
      </c>
      <c r="AD393">
        <v>5033</v>
      </c>
      <c r="AE393">
        <v>4931</v>
      </c>
      <c r="AF393">
        <v>4556</v>
      </c>
      <c r="AG393">
        <v>5027</v>
      </c>
      <c r="AH393">
        <v>5279</v>
      </c>
      <c r="AI393">
        <v>5195</v>
      </c>
    </row>
    <row r="394" spans="1:35" x14ac:dyDescent="0.25">
      <c r="A394" t="str">
        <f>_xll.BFieldInfo($B$394)</f>
        <v>#N/A Requesting Data...</v>
      </c>
      <c r="B394" t="s">
        <v>110</v>
      </c>
      <c r="C394">
        <v>0.13</v>
      </c>
      <c r="D394">
        <v>-2.15</v>
      </c>
      <c r="E394">
        <v>1.58</v>
      </c>
      <c r="F394">
        <v>1.1100000000000001</v>
      </c>
      <c r="G394">
        <v>0.98</v>
      </c>
      <c r="H394">
        <v>0.82</v>
      </c>
      <c r="I394">
        <v>-0.68</v>
      </c>
      <c r="J394">
        <v>1.63</v>
      </c>
      <c r="K394">
        <v>1.03</v>
      </c>
      <c r="L394">
        <v>0.79</v>
      </c>
      <c r="M394">
        <v>1.78</v>
      </c>
      <c r="N394">
        <v>0.73</v>
      </c>
      <c r="O394">
        <v>1.1299999999999999</v>
      </c>
      <c r="P394">
        <v>1.03</v>
      </c>
      <c r="Q394">
        <v>1.26</v>
      </c>
      <c r="R394">
        <v>1.02</v>
      </c>
      <c r="S394">
        <v>1.1100000000000001</v>
      </c>
      <c r="T394">
        <v>0.85</v>
      </c>
      <c r="U394">
        <v>1.08</v>
      </c>
      <c r="V394">
        <v>-2.98</v>
      </c>
      <c r="W394">
        <v>1.02</v>
      </c>
      <c r="X394">
        <v>0.92</v>
      </c>
      <c r="Y394">
        <v>1.06</v>
      </c>
      <c r="Z394">
        <v>1.1299999999999999</v>
      </c>
      <c r="AA394">
        <v>0.82</v>
      </c>
      <c r="AB394">
        <v>0.62</v>
      </c>
      <c r="AC394">
        <v>0.98</v>
      </c>
      <c r="AD394">
        <v>1.06</v>
      </c>
      <c r="AE394">
        <v>0.69</v>
      </c>
      <c r="AF394">
        <v>0.37</v>
      </c>
      <c r="AG394">
        <v>0.19</v>
      </c>
      <c r="AH394">
        <v>0.62</v>
      </c>
      <c r="AI394">
        <v>0.59</v>
      </c>
    </row>
    <row r="395" spans="1:35" x14ac:dyDescent="0.25">
      <c r="A395" t="str">
        <f>_xll.BFieldInfo($B$395)</f>
        <v>#N/A Requesting Data...</v>
      </c>
      <c r="B395" t="s">
        <v>111</v>
      </c>
      <c r="C395">
        <v>-381</v>
      </c>
      <c r="D395">
        <v>0</v>
      </c>
      <c r="E395">
        <v>0</v>
      </c>
      <c r="F395">
        <v>0</v>
      </c>
      <c r="G395">
        <v>-360</v>
      </c>
      <c r="H395">
        <v>0</v>
      </c>
      <c r="I395">
        <v>0</v>
      </c>
      <c r="J395">
        <v>0</v>
      </c>
      <c r="K395">
        <v>-350</v>
      </c>
      <c r="L395">
        <v>0</v>
      </c>
      <c r="M395">
        <v>0</v>
      </c>
      <c r="N395">
        <v>-139</v>
      </c>
      <c r="O395">
        <v>-235</v>
      </c>
      <c r="P395">
        <v>0</v>
      </c>
      <c r="Q395">
        <v>0</v>
      </c>
      <c r="R395">
        <v>0</v>
      </c>
      <c r="S395">
        <v>-372</v>
      </c>
      <c r="T395">
        <v>0</v>
      </c>
      <c r="U395">
        <v>0</v>
      </c>
      <c r="V395">
        <v>0</v>
      </c>
      <c r="W395">
        <v>-348</v>
      </c>
      <c r="X395">
        <v>0</v>
      </c>
      <c r="Y395">
        <v>0</v>
      </c>
      <c r="Z395">
        <v>0</v>
      </c>
      <c r="AA395">
        <v>-291</v>
      </c>
      <c r="AB395">
        <v>0</v>
      </c>
      <c r="AC395">
        <v>0</v>
      </c>
      <c r="AD395">
        <v>0</v>
      </c>
      <c r="AE395">
        <v>-266</v>
      </c>
      <c r="AF395">
        <v>0</v>
      </c>
      <c r="AG395">
        <v>0</v>
      </c>
      <c r="AH395">
        <v>0</v>
      </c>
      <c r="AI395">
        <v>-256</v>
      </c>
    </row>
    <row r="396" spans="1:35" x14ac:dyDescent="0.25">
      <c r="A396" t="str">
        <f>_xll.BFieldInfo($B$396)</f>
        <v>#N/A Requesting Data...</v>
      </c>
      <c r="B396" t="s">
        <v>112</v>
      </c>
      <c r="C396">
        <v>52</v>
      </c>
      <c r="D396">
        <v>51</v>
      </c>
      <c r="E396">
        <v>56</v>
      </c>
      <c r="F396">
        <v>41</v>
      </c>
      <c r="G396">
        <v>37</v>
      </c>
      <c r="H396">
        <v>37</v>
      </c>
      <c r="I396">
        <v>39</v>
      </c>
      <c r="J396">
        <v>37</v>
      </c>
      <c r="K396">
        <v>34</v>
      </c>
      <c r="L396">
        <v>28</v>
      </c>
      <c r="M396">
        <v>29</v>
      </c>
      <c r="N396">
        <v>26</v>
      </c>
      <c r="O396">
        <v>28</v>
      </c>
      <c r="P396">
        <v>26</v>
      </c>
      <c r="Q396">
        <v>29</v>
      </c>
      <c r="R396">
        <v>30</v>
      </c>
      <c r="S396">
        <v>30</v>
      </c>
      <c r="T396">
        <v>30</v>
      </c>
      <c r="U396">
        <v>35</v>
      </c>
      <c r="V396">
        <v>35</v>
      </c>
      <c r="W396">
        <v>33</v>
      </c>
      <c r="X396">
        <v>32</v>
      </c>
      <c r="Y396">
        <v>33</v>
      </c>
      <c r="Z396">
        <v>32</v>
      </c>
      <c r="AA396">
        <v>32</v>
      </c>
      <c r="AB396">
        <v>32</v>
      </c>
      <c r="AC396">
        <v>36</v>
      </c>
      <c r="AD396">
        <v>35</v>
      </c>
      <c r="AE396">
        <v>36</v>
      </c>
      <c r="AF396">
        <v>36</v>
      </c>
      <c r="AG396">
        <v>36</v>
      </c>
      <c r="AH396">
        <v>38</v>
      </c>
      <c r="AI396">
        <v>40</v>
      </c>
    </row>
    <row r="397" spans="1:35" x14ac:dyDescent="0.25">
      <c r="A397" t="str">
        <f>_xll.BFieldInfo($B$397)</f>
        <v>#N/A Requesting Data...</v>
      </c>
      <c r="B397" t="s">
        <v>113</v>
      </c>
      <c r="C397">
        <v>21</v>
      </c>
      <c r="D397">
        <v>-348</v>
      </c>
      <c r="E397">
        <v>256</v>
      </c>
      <c r="F397">
        <v>179</v>
      </c>
      <c r="G397">
        <v>159</v>
      </c>
      <c r="H397">
        <v>133</v>
      </c>
      <c r="I397">
        <v>-112</v>
      </c>
      <c r="J397">
        <v>270</v>
      </c>
      <c r="K397">
        <v>170</v>
      </c>
      <c r="L397">
        <v>130</v>
      </c>
      <c r="M397">
        <v>297</v>
      </c>
      <c r="N397">
        <v>123</v>
      </c>
      <c r="O397">
        <v>192</v>
      </c>
      <c r="P397">
        <v>176</v>
      </c>
      <c r="Q397">
        <v>216</v>
      </c>
      <c r="R397">
        <v>173</v>
      </c>
      <c r="S397">
        <v>190</v>
      </c>
      <c r="T397">
        <v>144</v>
      </c>
      <c r="U397">
        <v>184</v>
      </c>
      <c r="V397">
        <v>-513</v>
      </c>
      <c r="W397">
        <v>177</v>
      </c>
      <c r="X397">
        <v>160</v>
      </c>
      <c r="Y397">
        <v>185</v>
      </c>
      <c r="Z397">
        <v>198</v>
      </c>
      <c r="AA397">
        <v>145</v>
      </c>
      <c r="AB397">
        <v>110</v>
      </c>
      <c r="AC397">
        <v>174</v>
      </c>
      <c r="AD397">
        <v>190</v>
      </c>
      <c r="AE397">
        <v>126</v>
      </c>
      <c r="AF397">
        <v>67</v>
      </c>
      <c r="AG397">
        <v>35</v>
      </c>
      <c r="AH397">
        <v>118</v>
      </c>
      <c r="AI397">
        <v>112</v>
      </c>
    </row>
    <row r="398" spans="1:35" x14ac:dyDescent="0.25">
      <c r="A398" t="str">
        <f>_xll.BFieldInfo($B$398)</f>
        <v>#N/A Requesting Data...</v>
      </c>
      <c r="B398" t="s">
        <v>114</v>
      </c>
      <c r="C398">
        <v>342</v>
      </c>
      <c r="D398">
        <v>69</v>
      </c>
      <c r="E398">
        <v>382</v>
      </c>
      <c r="F398">
        <v>172</v>
      </c>
      <c r="G398">
        <v>145</v>
      </c>
      <c r="H398">
        <v>181</v>
      </c>
      <c r="I398">
        <v>243</v>
      </c>
      <c r="J398">
        <v>165</v>
      </c>
      <c r="K398">
        <v>303</v>
      </c>
      <c r="L398">
        <v>16</v>
      </c>
      <c r="M398">
        <v>198</v>
      </c>
      <c r="N398">
        <v>188</v>
      </c>
      <c r="O398">
        <v>237</v>
      </c>
      <c r="P398">
        <v>115</v>
      </c>
      <c r="Q398">
        <v>334</v>
      </c>
      <c r="R398">
        <v>217</v>
      </c>
      <c r="S398">
        <v>178</v>
      </c>
      <c r="T398">
        <v>-42</v>
      </c>
      <c r="U398">
        <v>298</v>
      </c>
      <c r="V398">
        <v>293</v>
      </c>
      <c r="W398">
        <v>154</v>
      </c>
      <c r="X398">
        <v>54</v>
      </c>
      <c r="Y398">
        <v>284</v>
      </c>
      <c r="Z398">
        <v>268</v>
      </c>
      <c r="AA398">
        <v>130</v>
      </c>
      <c r="AB398">
        <v>103</v>
      </c>
      <c r="AC398">
        <v>250</v>
      </c>
      <c r="AD398">
        <v>281</v>
      </c>
      <c r="AE398">
        <v>17</v>
      </c>
      <c r="AF398">
        <v>-28</v>
      </c>
      <c r="AG398">
        <v>295</v>
      </c>
      <c r="AH398">
        <v>203</v>
      </c>
      <c r="AI398">
        <v>-56</v>
      </c>
    </row>
    <row r="400" spans="1:35" x14ac:dyDescent="0.25">
      <c r="A400" t="s">
        <v>36</v>
      </c>
      <c r="B400" t="s">
        <v>105</v>
      </c>
      <c r="C400" s="2">
        <f>_xll.BDH($A$400,$B$401:$B$409,$B$1,$B$2,"Dir=H","Per=M","Days=A","Dts=S","Sort=R","cols=17;rows=10")</f>
        <v>44012</v>
      </c>
      <c r="D400" s="2">
        <v>43830</v>
      </c>
      <c r="E400" s="2">
        <v>43646</v>
      </c>
      <c r="F400" s="2">
        <v>43465</v>
      </c>
      <c r="G400" s="2">
        <v>43281</v>
      </c>
      <c r="H400" s="2">
        <v>43100</v>
      </c>
      <c r="I400" s="2">
        <v>42916</v>
      </c>
      <c r="J400" s="2">
        <v>42735</v>
      </c>
      <c r="K400" s="2">
        <v>42551</v>
      </c>
      <c r="L400" s="2">
        <v>42369</v>
      </c>
      <c r="M400" s="2">
        <v>42185</v>
      </c>
      <c r="N400" s="2">
        <v>42004</v>
      </c>
      <c r="O400" s="2">
        <v>41820</v>
      </c>
      <c r="P400" s="2">
        <v>41639</v>
      </c>
      <c r="Q400" s="2">
        <v>41455</v>
      </c>
      <c r="R400" s="2">
        <v>41274</v>
      </c>
      <c r="S400" s="2">
        <v>41090</v>
      </c>
    </row>
    <row r="401" spans="1:19" x14ac:dyDescent="0.25">
      <c r="A401" t="str">
        <f>_xll.BFieldInfo($B$401)</f>
        <v>#N/A Requesting Data...</v>
      </c>
      <c r="B401" t="s">
        <v>106</v>
      </c>
      <c r="C401">
        <v>6208.4</v>
      </c>
      <c r="D401">
        <v>6715.6</v>
      </c>
      <c r="E401">
        <v>6592</v>
      </c>
      <c r="F401">
        <v>6008.1</v>
      </c>
      <c r="G401">
        <v>6153.3</v>
      </c>
      <c r="H401">
        <v>6409.2</v>
      </c>
      <c r="I401">
        <v>5892</v>
      </c>
      <c r="J401">
        <v>5773.7</v>
      </c>
      <c r="K401">
        <v>5435.5</v>
      </c>
      <c r="L401">
        <v>5453.7</v>
      </c>
      <c r="M401">
        <v>5196.8999999999996</v>
      </c>
      <c r="N401">
        <v>5831</v>
      </c>
      <c r="O401">
        <v>5295.9</v>
      </c>
      <c r="P401">
        <v>4906.3999999999996</v>
      </c>
      <c r="Q401">
        <v>4555.3999999999996</v>
      </c>
      <c r="R401">
        <v>4641.2</v>
      </c>
      <c r="S401">
        <v>4134.2</v>
      </c>
    </row>
    <row r="402" spans="1:19" x14ac:dyDescent="0.25">
      <c r="A402" t="str">
        <f>_xll.BFieldInfo($B$402)</f>
        <v>#N/A Requesting Data...</v>
      </c>
      <c r="B402" t="s">
        <v>107</v>
      </c>
      <c r="C402">
        <v>86561.3</v>
      </c>
      <c r="D402">
        <v>87017.8</v>
      </c>
      <c r="E402">
        <v>84068.9</v>
      </c>
      <c r="F402">
        <v>80854.8</v>
      </c>
      <c r="G402">
        <v>84288.8</v>
      </c>
      <c r="H402">
        <v>84523.9</v>
      </c>
      <c r="I402">
        <v>81883.899999999994</v>
      </c>
      <c r="J402">
        <v>80614.3</v>
      </c>
      <c r="K402">
        <v>80377.7</v>
      </c>
      <c r="L402">
        <v>78782.3</v>
      </c>
      <c r="M402">
        <v>76359.3</v>
      </c>
      <c r="N402">
        <v>79342.3</v>
      </c>
      <c r="O402">
        <v>78397.2</v>
      </c>
      <c r="P402">
        <v>75696.899999999994</v>
      </c>
      <c r="Q402">
        <v>74585.899999999994</v>
      </c>
      <c r="R402">
        <v>73777.7</v>
      </c>
      <c r="S402">
        <v>70829.3</v>
      </c>
    </row>
    <row r="403" spans="1:19" x14ac:dyDescent="0.25">
      <c r="A403" t="str">
        <f>_xll.BFieldInfo($B$403)</f>
        <v>#N/A Requesting Data...</v>
      </c>
      <c r="B403" t="s">
        <v>108</v>
      </c>
      <c r="C403">
        <v>38.030700000000003</v>
      </c>
      <c r="D403">
        <v>35.261200000000002</v>
      </c>
      <c r="E403">
        <v>27.610700000000001</v>
      </c>
      <c r="F403">
        <v>29.035799999999998</v>
      </c>
      <c r="G403">
        <v>28.337599999999998</v>
      </c>
      <c r="H403">
        <v>27.1937</v>
      </c>
      <c r="I403">
        <v>24.964400000000001</v>
      </c>
      <c r="J403">
        <v>25.467199999999998</v>
      </c>
      <c r="K403">
        <v>31.469000000000001</v>
      </c>
      <c r="L403">
        <v>31.314499999999999</v>
      </c>
      <c r="M403">
        <v>32.808</v>
      </c>
      <c r="N403">
        <v>29.195699999999999</v>
      </c>
      <c r="O403">
        <v>32.106000000000002</v>
      </c>
      <c r="P403">
        <v>34.599699999999999</v>
      </c>
      <c r="Q403">
        <v>37.208599999999997</v>
      </c>
      <c r="R403">
        <v>43.471499999999999</v>
      </c>
      <c r="S403">
        <v>39.671500000000002</v>
      </c>
    </row>
    <row r="404" spans="1:19" x14ac:dyDescent="0.25">
      <c r="A404" t="str">
        <f>_xll.BFieldInfo($B$404)</f>
        <v>#N/A Requesting Data...</v>
      </c>
      <c r="B404" t="s">
        <v>109</v>
      </c>
      <c r="C404">
        <v>4398.3999999999996</v>
      </c>
      <c r="D404">
        <v>3955.3</v>
      </c>
      <c r="E404">
        <v>5551.4</v>
      </c>
      <c r="F404">
        <v>3335.2</v>
      </c>
      <c r="G404">
        <v>4654.1000000000004</v>
      </c>
      <c r="H404">
        <v>3772</v>
      </c>
      <c r="I404">
        <v>4949</v>
      </c>
      <c r="J404">
        <v>3626</v>
      </c>
      <c r="K404">
        <v>4873.8</v>
      </c>
      <c r="L404">
        <v>3530.7</v>
      </c>
      <c r="M404">
        <v>5249.2</v>
      </c>
      <c r="N404">
        <v>4260.2</v>
      </c>
      <c r="O404">
        <v>5575.1</v>
      </c>
      <c r="P404">
        <v>4086.2</v>
      </c>
      <c r="Q404">
        <v>5181.3999999999996</v>
      </c>
      <c r="R404">
        <v>3884.6</v>
      </c>
      <c r="S404">
        <v>4885.3</v>
      </c>
    </row>
    <row r="405" spans="1:19" x14ac:dyDescent="0.25">
      <c r="A405" t="str">
        <f>_xll.BFieldInfo($B$405)</f>
        <v>#N/A Requesting Data...</v>
      </c>
      <c r="B405" t="s">
        <v>110</v>
      </c>
      <c r="C405">
        <v>3.94</v>
      </c>
      <c r="D405">
        <v>6.5052000000000003</v>
      </c>
      <c r="E405">
        <v>8.5</v>
      </c>
      <c r="F405">
        <v>5.4213000000000005</v>
      </c>
      <c r="G405">
        <v>5.71</v>
      </c>
      <c r="H405">
        <v>5.2362000000000002</v>
      </c>
      <c r="I405">
        <v>6.26</v>
      </c>
      <c r="J405">
        <v>6.7091000000000003</v>
      </c>
      <c r="K405">
        <v>4.82</v>
      </c>
      <c r="L405">
        <v>5.6581999999999999</v>
      </c>
      <c r="M405">
        <v>5.3</v>
      </c>
      <c r="N405">
        <v>7.7</v>
      </c>
      <c r="O405">
        <v>7.45</v>
      </c>
      <c r="P405">
        <v>4.43</v>
      </c>
      <c r="Q405">
        <v>5.22</v>
      </c>
      <c r="R405">
        <v>5.58</v>
      </c>
      <c r="S405">
        <v>4.66</v>
      </c>
    </row>
    <row r="406" spans="1:19" x14ac:dyDescent="0.25">
      <c r="A406" t="str">
        <f>_xll.BFieldInfo($B$406)</f>
        <v>#N/A Requesting Data...</v>
      </c>
      <c r="B406" t="s">
        <v>111</v>
      </c>
      <c r="C406">
        <v>-287.39999999999998</v>
      </c>
      <c r="D406">
        <v>0</v>
      </c>
      <c r="E406">
        <v>-278.60000000000002</v>
      </c>
      <c r="F406">
        <v>0</v>
      </c>
      <c r="G406">
        <v>-264</v>
      </c>
      <c r="H406">
        <v>0</v>
      </c>
      <c r="I406">
        <v>-248.5</v>
      </c>
      <c r="J406">
        <v>0</v>
      </c>
      <c r="K406">
        <v>-232</v>
      </c>
      <c r="L406">
        <v>0</v>
      </c>
      <c r="M406">
        <v>-234.7</v>
      </c>
      <c r="N406">
        <v>0</v>
      </c>
      <c r="O406">
        <v>-223.6</v>
      </c>
      <c r="P406">
        <v>0</v>
      </c>
      <c r="Q406">
        <v>-211.8</v>
      </c>
      <c r="R406">
        <v>0</v>
      </c>
      <c r="S406">
        <v>-211.7</v>
      </c>
    </row>
    <row r="407" spans="1:19" x14ac:dyDescent="0.25">
      <c r="A407" t="str">
        <f>_xll.BFieldInfo($B$407)</f>
        <v>#N/A Requesting Data...</v>
      </c>
      <c r="B407" t="s">
        <v>112</v>
      </c>
      <c r="C407">
        <v>44.3</v>
      </c>
      <c r="D407">
        <v>51</v>
      </c>
      <c r="E407">
        <v>39.799999999999997</v>
      </c>
      <c r="F407">
        <v>35.4</v>
      </c>
      <c r="G407">
        <v>31.7</v>
      </c>
      <c r="H407">
        <v>54.1</v>
      </c>
      <c r="I407">
        <v>28.6</v>
      </c>
      <c r="J407">
        <v>34.700000000000003</v>
      </c>
      <c r="K407">
        <v>28.4</v>
      </c>
      <c r="L407">
        <v>39.799999999999997</v>
      </c>
      <c r="M407">
        <v>30.6</v>
      </c>
      <c r="N407">
        <v>98.2</v>
      </c>
      <c r="O407">
        <v>37.1</v>
      </c>
      <c r="P407">
        <v>51.1</v>
      </c>
      <c r="Q407">
        <v>47.8</v>
      </c>
      <c r="R407">
        <v>63.7</v>
      </c>
      <c r="S407">
        <v>45.8</v>
      </c>
    </row>
    <row r="408" spans="1:19" x14ac:dyDescent="0.25">
      <c r="A408" t="str">
        <f>_xll.BFieldInfo($B$408)</f>
        <v>#N/A Requesting Data...</v>
      </c>
      <c r="B408" t="s">
        <v>113</v>
      </c>
      <c r="C408">
        <v>177.7</v>
      </c>
      <c r="D408">
        <v>299.2</v>
      </c>
      <c r="E408">
        <v>395</v>
      </c>
      <c r="F408">
        <v>253.5</v>
      </c>
      <c r="G408">
        <v>269.7</v>
      </c>
      <c r="H408">
        <v>249</v>
      </c>
      <c r="I408">
        <v>299</v>
      </c>
      <c r="J408">
        <v>311.2</v>
      </c>
      <c r="K408">
        <v>223.6</v>
      </c>
      <c r="L408">
        <v>263.39999999999998</v>
      </c>
      <c r="M408">
        <v>248.7</v>
      </c>
      <c r="N408">
        <v>360.8</v>
      </c>
      <c r="O408">
        <v>349.9</v>
      </c>
      <c r="P408">
        <v>207.8</v>
      </c>
      <c r="Q408">
        <v>244.8</v>
      </c>
      <c r="R408">
        <v>261.2</v>
      </c>
      <c r="S408">
        <v>218.3</v>
      </c>
    </row>
    <row r="409" spans="1:19" x14ac:dyDescent="0.25">
      <c r="A409" t="str">
        <f>_xll.BFieldInfo($B$409)</f>
        <v>#N/A Requesting Data...</v>
      </c>
      <c r="B409" t="s">
        <v>114</v>
      </c>
      <c r="C409">
        <v>269.10000000000002</v>
      </c>
      <c r="D409">
        <v>282.89999999999998</v>
      </c>
      <c r="E409">
        <v>142.80000000000001</v>
      </c>
      <c r="F409">
        <v>766.7</v>
      </c>
      <c r="G409">
        <v>336.5</v>
      </c>
      <c r="H409">
        <v>-127.5</v>
      </c>
      <c r="I409">
        <v>670.7</v>
      </c>
      <c r="J409">
        <v>-28.2</v>
      </c>
      <c r="K409">
        <v>717</v>
      </c>
      <c r="L409">
        <v>262.60000000000002</v>
      </c>
      <c r="M409">
        <v>69.5</v>
      </c>
      <c r="N409">
        <v>-114.7</v>
      </c>
      <c r="O409">
        <v>157.80000000000001</v>
      </c>
      <c r="P409">
        <v>137.69999999999999</v>
      </c>
      <c r="Q409">
        <v>452.3</v>
      </c>
      <c r="R409">
        <v>532.6</v>
      </c>
      <c r="S409">
        <v>-1.8</v>
      </c>
    </row>
    <row r="411" spans="1:19" x14ac:dyDescent="0.25">
      <c r="A411" t="s">
        <v>37</v>
      </c>
      <c r="B411" t="s">
        <v>105</v>
      </c>
      <c r="C411" s="2">
        <f>_xll.BDH($A$411,$B$412:$B$420,$B$1,$B$2,"Dir=H","Per=M","Days=A","Dts=S","Sort=R","cols=17;rows=10")</f>
        <v>44012</v>
      </c>
      <c r="D411" s="2">
        <v>43830</v>
      </c>
      <c r="E411" s="2">
        <v>43646</v>
      </c>
      <c r="F411" s="2">
        <v>43465</v>
      </c>
      <c r="G411" s="2">
        <v>43281</v>
      </c>
      <c r="H411" s="2">
        <v>43100</v>
      </c>
      <c r="I411" s="2">
        <v>42916</v>
      </c>
      <c r="J411" s="2">
        <v>42735</v>
      </c>
      <c r="K411" s="2">
        <v>42551</v>
      </c>
      <c r="L411" s="2">
        <v>42369</v>
      </c>
      <c r="M411" s="2">
        <v>42185</v>
      </c>
      <c r="N411" s="2">
        <v>42004</v>
      </c>
      <c r="O411" s="2">
        <v>41820</v>
      </c>
      <c r="P411" s="2">
        <v>41639</v>
      </c>
      <c r="Q411" s="2">
        <v>41455</v>
      </c>
      <c r="R411" s="2">
        <v>41274</v>
      </c>
      <c r="S411" s="2">
        <v>41090</v>
      </c>
    </row>
    <row r="412" spans="1:19" x14ac:dyDescent="0.25">
      <c r="A412" t="str">
        <f>_xll.BFieldInfo($B$412)</f>
        <v>#N/A Requesting Data...</v>
      </c>
      <c r="B412" t="s">
        <v>106</v>
      </c>
      <c r="C412">
        <v>5744.4139999999998</v>
      </c>
      <c r="D412">
        <v>5459.1869999999999</v>
      </c>
      <c r="E412">
        <v>5213.29</v>
      </c>
      <c r="F412">
        <v>5145.1099999999997</v>
      </c>
      <c r="G412">
        <v>4663.82</v>
      </c>
      <c r="H412">
        <v>4777.47</v>
      </c>
      <c r="I412">
        <v>4618.7420000000002</v>
      </c>
      <c r="J412">
        <v>4746.28</v>
      </c>
      <c r="K412">
        <v>4948.6019999999999</v>
      </c>
      <c r="L412">
        <v>4955.9660000000003</v>
      </c>
      <c r="M412">
        <v>4776.7669999999998</v>
      </c>
      <c r="N412">
        <v>4201.8010000000004</v>
      </c>
      <c r="O412">
        <v>4025.9769999999999</v>
      </c>
      <c r="P412">
        <v>4107.3450000000003</v>
      </c>
      <c r="Q412">
        <v>3964.7190000000001</v>
      </c>
      <c r="R412">
        <v>3913.895</v>
      </c>
      <c r="S412">
        <v>3442.8069999999998</v>
      </c>
    </row>
    <row r="413" spans="1:19" x14ac:dyDescent="0.25">
      <c r="A413" t="str">
        <f>_xll.BFieldInfo($B$413)</f>
        <v>#N/A Requesting Data...</v>
      </c>
      <c r="B413" t="s">
        <v>107</v>
      </c>
      <c r="C413">
        <v>12477.97</v>
      </c>
      <c r="D413">
        <v>12300.904</v>
      </c>
      <c r="E413">
        <v>11965.999</v>
      </c>
      <c r="F413">
        <v>11709.332</v>
      </c>
      <c r="G413">
        <v>11327.574000000001</v>
      </c>
      <c r="H413">
        <v>11095.084000000001</v>
      </c>
      <c r="I413">
        <v>10715.236000000001</v>
      </c>
      <c r="J413">
        <v>10558.026</v>
      </c>
      <c r="K413">
        <v>10922.645</v>
      </c>
      <c r="L413">
        <v>10690.565000000001</v>
      </c>
      <c r="M413">
        <v>10752.683000000001</v>
      </c>
      <c r="N413">
        <v>10602.073</v>
      </c>
      <c r="O413">
        <v>10262.978999999999</v>
      </c>
      <c r="P413">
        <v>10512.177</v>
      </c>
      <c r="Q413">
        <v>9439.6689999999999</v>
      </c>
      <c r="R413">
        <v>9237.0259999999998</v>
      </c>
      <c r="S413">
        <v>8693.7309999999998</v>
      </c>
    </row>
    <row r="414" spans="1:19" x14ac:dyDescent="0.25">
      <c r="A414" t="str">
        <f>_xll.BFieldInfo($B$414)</f>
        <v>#N/A Requesting Data...</v>
      </c>
      <c r="B414" t="s">
        <v>108</v>
      </c>
      <c r="C414">
        <v>93.191999999999993</v>
      </c>
      <c r="D414">
        <v>98.520700000000005</v>
      </c>
      <c r="E414">
        <v>102.53530000000001</v>
      </c>
      <c r="F414">
        <v>98.664599999999993</v>
      </c>
      <c r="G414">
        <v>110.6855</v>
      </c>
      <c r="H414">
        <v>101.5296</v>
      </c>
      <c r="I414">
        <v>102.1703</v>
      </c>
      <c r="J414">
        <v>94.466499999999996</v>
      </c>
      <c r="K414">
        <v>90.314800000000005</v>
      </c>
      <c r="L414">
        <v>85.989099999999993</v>
      </c>
      <c r="M414">
        <v>93.9499</v>
      </c>
      <c r="N414">
        <v>118.1832</v>
      </c>
      <c r="O414">
        <v>122.389</v>
      </c>
      <c r="P414">
        <v>123.08450000000001</v>
      </c>
      <c r="Q414">
        <v>107.54340000000001</v>
      </c>
      <c r="R414">
        <v>105.3961</v>
      </c>
      <c r="S414">
        <v>123.6694</v>
      </c>
    </row>
    <row r="415" spans="1:19" x14ac:dyDescent="0.25">
      <c r="A415" t="str">
        <f>_xll.BFieldInfo($B$415)</f>
        <v>#N/A Requesting Data...</v>
      </c>
      <c r="B415" t="s">
        <v>109</v>
      </c>
      <c r="C415">
        <v>425.17</v>
      </c>
      <c r="D415">
        <v>651.11599999999999</v>
      </c>
      <c r="E415">
        <v>607.73099999999999</v>
      </c>
      <c r="F415">
        <v>628.82600000000002</v>
      </c>
      <c r="G415">
        <v>585.28399999999999</v>
      </c>
      <c r="H415">
        <v>624.27099999999996</v>
      </c>
      <c r="I415">
        <v>530.52499999999998</v>
      </c>
      <c r="J415">
        <v>552.09500000000003</v>
      </c>
      <c r="K415">
        <v>497.37400000000002</v>
      </c>
      <c r="L415">
        <v>497.30500000000001</v>
      </c>
      <c r="M415">
        <v>497.90499999999997</v>
      </c>
      <c r="N415">
        <v>436.78</v>
      </c>
      <c r="O415">
        <v>415.892</v>
      </c>
      <c r="P415">
        <v>443.63400000000001</v>
      </c>
      <c r="Q415">
        <v>321.01799999999997</v>
      </c>
      <c r="R415">
        <v>303.26600000000002</v>
      </c>
      <c r="S415">
        <v>281.36799999999999</v>
      </c>
    </row>
    <row r="416" spans="1:19" x14ac:dyDescent="0.25">
      <c r="A416" t="str">
        <f>_xll.BFieldInfo($B$416)</f>
        <v>#N/A Requesting Data...</v>
      </c>
      <c r="B416" t="s">
        <v>110</v>
      </c>
      <c r="C416">
        <v>3.55</v>
      </c>
      <c r="D416">
        <v>3.3109000000000002</v>
      </c>
      <c r="E416">
        <v>4.6899999999999995</v>
      </c>
      <c r="F416">
        <v>2.1463000000000001</v>
      </c>
      <c r="G416">
        <v>2.1137000000000001</v>
      </c>
      <c r="H416">
        <v>2.2820999999999998</v>
      </c>
      <c r="I416">
        <v>1.9548999999999999</v>
      </c>
      <c r="J416">
        <v>2.4904000000000002</v>
      </c>
      <c r="K416">
        <v>2.0739999999999998</v>
      </c>
      <c r="L416">
        <v>2.3454000000000002</v>
      </c>
      <c r="M416">
        <v>2.9374000000000002</v>
      </c>
      <c r="N416">
        <v>2.4207999999999998</v>
      </c>
      <c r="O416">
        <v>2.2058</v>
      </c>
      <c r="P416">
        <v>1.9698</v>
      </c>
      <c r="Q416">
        <v>3.6175999999999999</v>
      </c>
      <c r="R416">
        <v>2.3660000000000001</v>
      </c>
      <c r="S416">
        <v>3.1646999999999998</v>
      </c>
    </row>
    <row r="417" spans="1:19" x14ac:dyDescent="0.25">
      <c r="A417" t="str">
        <f>_xll.BFieldInfo($B$417)</f>
        <v>#N/A Requesting Data...</v>
      </c>
      <c r="B417" t="s">
        <v>111</v>
      </c>
      <c r="C417">
        <v>-288.65800000000002</v>
      </c>
      <c r="D417">
        <v>0</v>
      </c>
      <c r="E417">
        <v>-288.59100000000001</v>
      </c>
      <c r="F417">
        <v>0</v>
      </c>
      <c r="G417">
        <v>-271.61799999999999</v>
      </c>
      <c r="H417">
        <v>0</v>
      </c>
      <c r="I417">
        <v>-264.471</v>
      </c>
      <c r="J417">
        <v>0</v>
      </c>
      <c r="K417">
        <v>-259.608</v>
      </c>
      <c r="L417">
        <v>0</v>
      </c>
      <c r="M417">
        <v>-235.61099999999999</v>
      </c>
      <c r="N417">
        <v>0</v>
      </c>
      <c r="O417">
        <v>-217.80099999999999</v>
      </c>
      <c r="P417">
        <v>0</v>
      </c>
      <c r="Q417">
        <v>-217.77500000000001</v>
      </c>
      <c r="R417">
        <v>0</v>
      </c>
      <c r="S417">
        <v>-196.36699999999999</v>
      </c>
    </row>
    <row r="418" spans="1:19" x14ac:dyDescent="0.25">
      <c r="A418" t="str">
        <f>_xll.BFieldInfo($B$418)</f>
        <v>#N/A Requesting Data...</v>
      </c>
      <c r="B418" t="s">
        <v>112</v>
      </c>
      <c r="C418">
        <v>8.98</v>
      </c>
      <c r="D418">
        <v>13.852</v>
      </c>
      <c r="E418">
        <v>11.15</v>
      </c>
      <c r="F418">
        <v>12.525</v>
      </c>
      <c r="G418">
        <v>10.087</v>
      </c>
      <c r="H418">
        <v>8.9359999999999999</v>
      </c>
      <c r="I418">
        <v>7.54</v>
      </c>
      <c r="J418">
        <v>4.7940000000000005</v>
      </c>
      <c r="K418">
        <v>10.177</v>
      </c>
      <c r="L418">
        <v>13.304</v>
      </c>
      <c r="M418">
        <v>15.666</v>
      </c>
      <c r="N418">
        <v>20.135999999999999</v>
      </c>
      <c r="O418">
        <v>14.956</v>
      </c>
      <c r="P418">
        <v>16.236000000000001</v>
      </c>
      <c r="Q418">
        <v>10.259</v>
      </c>
      <c r="R418">
        <v>9.0960000000000001</v>
      </c>
      <c r="S418">
        <v>8.02</v>
      </c>
    </row>
    <row r="419" spans="1:19" x14ac:dyDescent="0.25">
      <c r="A419" t="str">
        <f>_xll.BFieldInfo($B$419)</f>
        <v>#N/A Requesting Data...</v>
      </c>
      <c r="B419" t="s">
        <v>113</v>
      </c>
      <c r="C419">
        <v>269.79199999999997</v>
      </c>
      <c r="D419">
        <v>251.44399999999999</v>
      </c>
      <c r="E419">
        <v>356.142</v>
      </c>
      <c r="F419">
        <v>158.316</v>
      </c>
      <c r="G419">
        <v>152</v>
      </c>
      <c r="H419">
        <v>164.37799999999999</v>
      </c>
      <c r="I419">
        <v>140.952</v>
      </c>
      <c r="J419">
        <v>179.37899999999999</v>
      </c>
      <c r="K419">
        <v>146.59</v>
      </c>
      <c r="L419">
        <v>164.613</v>
      </c>
      <c r="M419">
        <v>191.292</v>
      </c>
      <c r="N419">
        <v>149.46799999999999</v>
      </c>
      <c r="O419">
        <v>136.29499999999999</v>
      </c>
      <c r="P419">
        <v>121.548</v>
      </c>
      <c r="Q419">
        <v>222.321</v>
      </c>
      <c r="R419">
        <v>133.48400000000001</v>
      </c>
      <c r="S419">
        <v>177.815</v>
      </c>
    </row>
    <row r="420" spans="1:19" x14ac:dyDescent="0.25">
      <c r="A420" t="str">
        <f>_xll.BFieldInfo($B$420)</f>
        <v>#N/A Requesting Data...</v>
      </c>
      <c r="B420" t="s">
        <v>114</v>
      </c>
      <c r="C420">
        <v>99.882999999999996</v>
      </c>
      <c r="D420">
        <v>170.23</v>
      </c>
      <c r="E420">
        <v>167.88900000000001</v>
      </c>
      <c r="F420">
        <v>138.82300000000001</v>
      </c>
      <c r="G420">
        <v>124.03</v>
      </c>
      <c r="H420">
        <v>266.64999999999998</v>
      </c>
      <c r="I420">
        <v>117.636</v>
      </c>
      <c r="J420">
        <v>146.56</v>
      </c>
      <c r="K420">
        <v>44.143000000000001</v>
      </c>
      <c r="L420">
        <v>182.90700000000001</v>
      </c>
      <c r="M420">
        <v>103.645</v>
      </c>
      <c r="N420">
        <v>181.86</v>
      </c>
      <c r="O420">
        <v>444.05599999999998</v>
      </c>
      <c r="P420">
        <v>-245.88300000000001</v>
      </c>
      <c r="Q420">
        <v>56.823</v>
      </c>
      <c r="R420">
        <v>68.725999999999999</v>
      </c>
      <c r="S420">
        <v>28.132999999999999</v>
      </c>
    </row>
    <row r="422" spans="1:19" x14ac:dyDescent="0.25">
      <c r="A422" t="s">
        <v>38</v>
      </c>
      <c r="B422" t="s">
        <v>105</v>
      </c>
      <c r="C422" s="2">
        <f>_xll.BDH($A$422,$B$423:$B$431,$B$1,$B$2,"Dir=H","Per=M","Days=A","Dts=S","Sort=R","cols=17;rows=10")</f>
        <v>44012</v>
      </c>
      <c r="D422" s="2">
        <v>43830</v>
      </c>
      <c r="E422" s="2">
        <v>43646</v>
      </c>
      <c r="F422" s="2">
        <v>43465</v>
      </c>
      <c r="G422" s="2">
        <v>43281</v>
      </c>
      <c r="H422" s="2">
        <v>43100</v>
      </c>
      <c r="I422" s="2">
        <v>42916</v>
      </c>
      <c r="J422" s="2">
        <v>42735</v>
      </c>
      <c r="K422" s="2">
        <v>42551</v>
      </c>
      <c r="L422" s="2">
        <v>42369</v>
      </c>
      <c r="M422" s="2">
        <v>42185</v>
      </c>
      <c r="N422" s="2">
        <v>42004</v>
      </c>
      <c r="O422" s="2">
        <v>41820</v>
      </c>
      <c r="P422" s="2">
        <v>41639</v>
      </c>
      <c r="Q422" s="2">
        <v>41455</v>
      </c>
      <c r="R422" s="2">
        <v>41274</v>
      </c>
      <c r="S422" s="2">
        <v>41090</v>
      </c>
    </row>
    <row r="423" spans="1:19" x14ac:dyDescent="0.25">
      <c r="A423" t="str">
        <f>_xll.BFieldInfo($B$423)</f>
        <v>#N/A Requesting Data...</v>
      </c>
      <c r="B423" t="s">
        <v>106</v>
      </c>
      <c r="C423">
        <v>22213</v>
      </c>
      <c r="D423">
        <v>23214.9</v>
      </c>
      <c r="E423">
        <v>21722.9</v>
      </c>
      <c r="F423">
        <v>19870.7</v>
      </c>
      <c r="G423">
        <v>21595</v>
      </c>
      <c r="H423">
        <v>20943.5</v>
      </c>
      <c r="I423">
        <v>18736.3</v>
      </c>
      <c r="J423">
        <v>17493.099999999999</v>
      </c>
      <c r="K423">
        <v>15842.5</v>
      </c>
      <c r="L423">
        <v>15669.9</v>
      </c>
      <c r="M423">
        <v>15840.3</v>
      </c>
      <c r="N423">
        <v>17040.900000000001</v>
      </c>
      <c r="O423">
        <v>17509</v>
      </c>
      <c r="P423">
        <v>16639.599999999999</v>
      </c>
      <c r="Q423">
        <v>15592.5</v>
      </c>
      <c r="R423">
        <v>15999.3</v>
      </c>
      <c r="S423">
        <v>15789.9</v>
      </c>
    </row>
    <row r="424" spans="1:19" x14ac:dyDescent="0.25">
      <c r="A424" t="str">
        <f>_xll.BFieldInfo($B$424)</f>
        <v>#N/A Requesting Data...</v>
      </c>
      <c r="B424" t="s">
        <v>107</v>
      </c>
      <c r="C424">
        <v>33339</v>
      </c>
      <c r="D424">
        <v>34008.699999999997</v>
      </c>
      <c r="E424">
        <v>29987.5</v>
      </c>
      <c r="F424">
        <v>27128.2</v>
      </c>
      <c r="G424">
        <v>29923.9</v>
      </c>
      <c r="H424">
        <v>28512.799999999999</v>
      </c>
      <c r="I424">
        <v>25303.1</v>
      </c>
      <c r="J424">
        <v>23799.7</v>
      </c>
      <c r="K424">
        <v>23315.5</v>
      </c>
      <c r="L424">
        <v>22585</v>
      </c>
      <c r="M424">
        <v>22540.799999999999</v>
      </c>
      <c r="N424">
        <v>23935.9</v>
      </c>
      <c r="O424">
        <v>24047.5</v>
      </c>
      <c r="P424">
        <v>23966.6</v>
      </c>
      <c r="Q424">
        <v>22986.5</v>
      </c>
      <c r="R424">
        <v>21933.9</v>
      </c>
      <c r="S424">
        <v>22178.2</v>
      </c>
    </row>
    <row r="425" spans="1:19" x14ac:dyDescent="0.25">
      <c r="A425" t="str">
        <f>_xll.BFieldInfo($B$425)</f>
        <v>#N/A Requesting Data...</v>
      </c>
      <c r="B425" t="s">
        <v>108</v>
      </c>
      <c r="C425">
        <v>35.150599999999997</v>
      </c>
      <c r="D425">
        <v>31.928599999999999</v>
      </c>
      <c r="E425">
        <v>26.8155</v>
      </c>
      <c r="F425">
        <v>23.044</v>
      </c>
      <c r="G425">
        <v>26.657599999999999</v>
      </c>
      <c r="H425">
        <v>24.4467</v>
      </c>
      <c r="I425">
        <v>24.483000000000001</v>
      </c>
      <c r="J425">
        <v>24.796099999999999</v>
      </c>
      <c r="K425">
        <v>35.167400000000001</v>
      </c>
      <c r="L425">
        <v>31.411799999999999</v>
      </c>
      <c r="M425">
        <v>31.113700000000001</v>
      </c>
      <c r="N425">
        <v>27.898800000000001</v>
      </c>
      <c r="O425">
        <v>26.722300000000001</v>
      </c>
      <c r="P425">
        <v>31.533200000000001</v>
      </c>
      <c r="Q425">
        <v>34.872500000000002</v>
      </c>
      <c r="R425">
        <v>25.4392</v>
      </c>
      <c r="S425">
        <v>27.760200000000001</v>
      </c>
    </row>
    <row r="426" spans="1:19" x14ac:dyDescent="0.25">
      <c r="A426" t="str">
        <f>_xll.BFieldInfo($B$426)</f>
        <v>#N/A Requesting Data...</v>
      </c>
      <c r="B426" t="s">
        <v>109</v>
      </c>
      <c r="C426">
        <v>3068.6</v>
      </c>
      <c r="D426">
        <v>2674.2</v>
      </c>
      <c r="E426">
        <v>2930</v>
      </c>
      <c r="F426">
        <v>3014</v>
      </c>
      <c r="G426">
        <v>2993.5</v>
      </c>
      <c r="H426">
        <v>2745.2</v>
      </c>
      <c r="I426">
        <v>2397.9</v>
      </c>
      <c r="J426">
        <v>2461.1</v>
      </c>
      <c r="K426">
        <v>2478.9</v>
      </c>
      <c r="L426">
        <v>2386.1999999999998</v>
      </c>
      <c r="M426">
        <v>2301.4</v>
      </c>
      <c r="N426">
        <v>2397.1999999999998</v>
      </c>
      <c r="O426">
        <v>2361.8000000000002</v>
      </c>
      <c r="P426">
        <v>2374.3000000000002</v>
      </c>
      <c r="Q426">
        <v>2432.5</v>
      </c>
      <c r="R426">
        <v>2409.3000000000002</v>
      </c>
      <c r="S426">
        <v>2506.1</v>
      </c>
    </row>
    <row r="427" spans="1:19" x14ac:dyDescent="0.25">
      <c r="A427" t="str">
        <f>_xll.BFieldInfo($B$427)</f>
        <v>#N/A Requesting Data...</v>
      </c>
      <c r="B427" t="s">
        <v>110</v>
      </c>
      <c r="C427">
        <v>2.4699999999999998</v>
      </c>
      <c r="D427">
        <v>1.9598</v>
      </c>
      <c r="E427">
        <v>2.66</v>
      </c>
      <c r="F427">
        <v>1.7566999999999999</v>
      </c>
      <c r="G427">
        <v>2.5099999999999998</v>
      </c>
      <c r="H427">
        <v>1.5295999999999998</v>
      </c>
      <c r="I427">
        <v>2.98</v>
      </c>
      <c r="J427">
        <v>3.8885000000000001</v>
      </c>
      <c r="K427">
        <v>-4.2699999999999996</v>
      </c>
      <c r="L427">
        <v>2.8302</v>
      </c>
      <c r="M427">
        <v>4.71</v>
      </c>
      <c r="N427">
        <v>3.0579999999999998</v>
      </c>
      <c r="O427">
        <v>4.47</v>
      </c>
      <c r="P427">
        <v>3.35</v>
      </c>
      <c r="Q427">
        <v>1.3</v>
      </c>
      <c r="R427">
        <v>-0.02</v>
      </c>
      <c r="S427">
        <v>4.8100000000000005</v>
      </c>
    </row>
    <row r="428" spans="1:19" x14ac:dyDescent="0.25">
      <c r="A428" t="str">
        <f>_xll.BFieldInfo($B$428)</f>
        <v>#N/A Requesting Data...</v>
      </c>
      <c r="B428" t="s">
        <v>111</v>
      </c>
      <c r="C428">
        <v>-222.8</v>
      </c>
      <c r="D428">
        <v>0</v>
      </c>
      <c r="E428">
        <v>-216.8</v>
      </c>
      <c r="F428">
        <v>-1E-3</v>
      </c>
      <c r="G428">
        <v>-211.7</v>
      </c>
      <c r="H428">
        <v>0</v>
      </c>
      <c r="I428">
        <v>-508.9</v>
      </c>
      <c r="J428">
        <v>-92.8</v>
      </c>
      <c r="K428">
        <v>-477.6</v>
      </c>
      <c r="L428">
        <v>-142.80000000000001</v>
      </c>
      <c r="M428">
        <v>-394.6</v>
      </c>
      <c r="N428">
        <v>-145.5</v>
      </c>
      <c r="O428">
        <v>-462.4</v>
      </c>
      <c r="P428">
        <v>-178.2</v>
      </c>
      <c r="Q428">
        <v>-492.3</v>
      </c>
      <c r="R428">
        <v>-267.10000000000002</v>
      </c>
      <c r="S428">
        <v>-476.4</v>
      </c>
    </row>
    <row r="429" spans="1:19" x14ac:dyDescent="0.25">
      <c r="A429" t="str">
        <f>_xll.BFieldInfo($B$429)</f>
        <v>#N/A Requesting Data...</v>
      </c>
      <c r="B429" t="s">
        <v>112</v>
      </c>
      <c r="C429">
        <v>234.8</v>
      </c>
      <c r="D429">
        <v>255.9</v>
      </c>
      <c r="E429">
        <v>225.9</v>
      </c>
      <c r="F429">
        <v>167.8</v>
      </c>
      <c r="G429">
        <v>192.9</v>
      </c>
      <c r="H429">
        <v>168.5</v>
      </c>
      <c r="I429">
        <v>146.80000000000001</v>
      </c>
      <c r="J429">
        <v>142.80000000000001</v>
      </c>
      <c r="K429">
        <v>144.9</v>
      </c>
      <c r="L429">
        <v>553.4</v>
      </c>
      <c r="M429">
        <v>-277.39999999999998</v>
      </c>
      <c r="N429">
        <v>157.19999999999999</v>
      </c>
      <c r="O429">
        <v>211.9</v>
      </c>
      <c r="P429">
        <v>161</v>
      </c>
      <c r="Q429">
        <v>224.2</v>
      </c>
      <c r="R429">
        <v>506.5</v>
      </c>
      <c r="S429">
        <v>160.9</v>
      </c>
    </row>
    <row r="430" spans="1:19" x14ac:dyDescent="0.25">
      <c r="A430" t="str">
        <f>_xll.BFieldInfo($B$430)</f>
        <v>#N/A Requesting Data...</v>
      </c>
      <c r="B430" t="s">
        <v>113</v>
      </c>
      <c r="C430">
        <v>209.1</v>
      </c>
      <c r="D430">
        <v>166</v>
      </c>
      <c r="E430">
        <v>225.3</v>
      </c>
      <c r="F430">
        <v>148.80000000000001</v>
      </c>
      <c r="G430">
        <v>212.6</v>
      </c>
      <c r="H430">
        <v>129.5</v>
      </c>
      <c r="I430">
        <v>252.5</v>
      </c>
      <c r="J430">
        <v>329.2</v>
      </c>
      <c r="K430">
        <v>-361.2</v>
      </c>
      <c r="L430">
        <v>239.6</v>
      </c>
      <c r="M430">
        <v>464.8</v>
      </c>
      <c r="N430">
        <v>258.89999999999998</v>
      </c>
      <c r="O430">
        <v>378</v>
      </c>
      <c r="P430">
        <v>284.2</v>
      </c>
      <c r="Q430">
        <v>109.7</v>
      </c>
      <c r="R430">
        <v>-1.7</v>
      </c>
      <c r="S430">
        <v>406.9</v>
      </c>
    </row>
    <row r="431" spans="1:19" x14ac:dyDescent="0.25">
      <c r="A431" t="str">
        <f>_xll.BFieldInfo($B$431)</f>
        <v>#N/A Requesting Data...</v>
      </c>
      <c r="B431" t="s">
        <v>114</v>
      </c>
      <c r="C431">
        <v>615.79999999999995</v>
      </c>
      <c r="D431">
        <v>807</v>
      </c>
      <c r="E431">
        <v>361</v>
      </c>
      <c r="F431">
        <v>228.2</v>
      </c>
      <c r="G431">
        <v>621.79999999999995</v>
      </c>
      <c r="H431">
        <v>68.400000000000006</v>
      </c>
      <c r="I431">
        <v>985.6</v>
      </c>
      <c r="J431">
        <v>284.39999999999998</v>
      </c>
      <c r="K431">
        <v>843.2</v>
      </c>
      <c r="L431">
        <v>508.4</v>
      </c>
      <c r="M431">
        <v>995</v>
      </c>
      <c r="N431">
        <v>574.4</v>
      </c>
      <c r="O431">
        <v>651.20000000000005</v>
      </c>
      <c r="P431">
        <v>-2.4</v>
      </c>
      <c r="Q431">
        <v>985.4</v>
      </c>
      <c r="R431">
        <v>-232.5</v>
      </c>
      <c r="S431">
        <v>770.9</v>
      </c>
    </row>
    <row r="433" spans="1:19" x14ac:dyDescent="0.25">
      <c r="A433" t="s">
        <v>39</v>
      </c>
      <c r="B433" t="s">
        <v>105</v>
      </c>
      <c r="C433" s="2">
        <f>_xll.BDH($A$433,$B$434:$B$442,$B$1,$B$2,"Dir=H","Per=M","Days=A","Dts=S","Sort=R","cols=17;rows=10")</f>
        <v>44012</v>
      </c>
      <c r="D433" s="2">
        <v>43830</v>
      </c>
      <c r="E433" s="2">
        <v>43646</v>
      </c>
      <c r="F433" s="2">
        <v>43465</v>
      </c>
      <c r="G433" s="2">
        <v>43281</v>
      </c>
      <c r="H433" s="2">
        <v>43100</v>
      </c>
      <c r="I433" s="2">
        <v>42916</v>
      </c>
      <c r="J433" s="2">
        <v>42735</v>
      </c>
      <c r="K433" s="2">
        <v>42551</v>
      </c>
      <c r="L433" s="2">
        <v>42369</v>
      </c>
      <c r="M433" s="2">
        <v>42185</v>
      </c>
      <c r="N433" s="2">
        <v>42004</v>
      </c>
      <c r="O433" s="2">
        <v>41820</v>
      </c>
      <c r="P433" s="2">
        <v>41639</v>
      </c>
      <c r="Q433" s="2">
        <v>41455</v>
      </c>
      <c r="R433" s="2">
        <v>41274</v>
      </c>
      <c r="S433" s="2">
        <v>41090</v>
      </c>
    </row>
    <row r="434" spans="1:19" x14ac:dyDescent="0.25">
      <c r="A434" t="str">
        <f>_xll.BFieldInfo($B$434)</f>
        <v>#N/A Requesting Data...</v>
      </c>
      <c r="B434" t="s">
        <v>106</v>
      </c>
      <c r="C434">
        <v>2627</v>
      </c>
      <c r="D434">
        <v>2677</v>
      </c>
      <c r="E434">
        <v>2629</v>
      </c>
      <c r="F434">
        <v>2970</v>
      </c>
      <c r="G434">
        <v>2986</v>
      </c>
      <c r="H434">
        <v>2939</v>
      </c>
      <c r="I434">
        <v>2647</v>
      </c>
      <c r="J434">
        <v>2546</v>
      </c>
      <c r="K434">
        <v>2362</v>
      </c>
      <c r="L434">
        <v>2494</v>
      </c>
      <c r="M434">
        <v>2318</v>
      </c>
      <c r="N434">
        <v>2733</v>
      </c>
      <c r="O434">
        <v>2634</v>
      </c>
      <c r="P434">
        <v>2780</v>
      </c>
      <c r="Q434">
        <v>2961</v>
      </c>
      <c r="R434">
        <v>2666</v>
      </c>
      <c r="S434">
        <v>2969</v>
      </c>
    </row>
    <row r="435" spans="1:19" x14ac:dyDescent="0.25">
      <c r="A435" t="str">
        <f>_xll.BFieldInfo($B$435)</f>
        <v>#N/A Requesting Data...</v>
      </c>
      <c r="B435" t="s">
        <v>107</v>
      </c>
      <c r="C435">
        <v>7730</v>
      </c>
      <c r="D435">
        <v>7979</v>
      </c>
      <c r="E435">
        <v>7925</v>
      </c>
      <c r="F435">
        <v>7981</v>
      </c>
      <c r="G435">
        <v>8022</v>
      </c>
      <c r="H435">
        <v>8229</v>
      </c>
      <c r="I435">
        <v>7721</v>
      </c>
      <c r="J435">
        <v>8365</v>
      </c>
      <c r="K435">
        <v>7625</v>
      </c>
      <c r="L435">
        <v>7461</v>
      </c>
      <c r="M435">
        <v>7345</v>
      </c>
      <c r="N435">
        <v>7915</v>
      </c>
      <c r="O435">
        <v>7810</v>
      </c>
      <c r="P435">
        <v>8174</v>
      </c>
      <c r="Q435">
        <v>8708</v>
      </c>
      <c r="R435">
        <v>9467</v>
      </c>
      <c r="S435">
        <v>9072</v>
      </c>
    </row>
    <row r="436" spans="1:19" x14ac:dyDescent="0.25">
      <c r="A436" t="str">
        <f>_xll.BFieldInfo($B$436)</f>
        <v>#N/A Requesting Data...</v>
      </c>
      <c r="B436" t="s">
        <v>108</v>
      </c>
      <c r="C436">
        <v>89.303399999999996</v>
      </c>
      <c r="D436">
        <v>73.178899999999999</v>
      </c>
      <c r="E436">
        <v>89.121300000000005</v>
      </c>
      <c r="F436">
        <v>75.420900000000003</v>
      </c>
      <c r="G436">
        <v>76.490300000000005</v>
      </c>
      <c r="H436">
        <v>78.053799999999995</v>
      </c>
      <c r="I436">
        <v>83.906300000000002</v>
      </c>
      <c r="J436">
        <v>112.25449999999999</v>
      </c>
      <c r="K436">
        <v>107.282</v>
      </c>
      <c r="L436">
        <v>90.296700000000001</v>
      </c>
      <c r="M436">
        <v>103.7101</v>
      </c>
      <c r="N436">
        <v>80.095100000000002</v>
      </c>
      <c r="O436">
        <v>92.596800000000002</v>
      </c>
      <c r="P436">
        <v>86.942400000000006</v>
      </c>
      <c r="Q436">
        <v>85.950699999999998</v>
      </c>
      <c r="R436">
        <v>128.46960000000001</v>
      </c>
      <c r="S436">
        <v>103.3008</v>
      </c>
    </row>
    <row r="437" spans="1:19" x14ac:dyDescent="0.25">
      <c r="A437" t="str">
        <f>_xll.BFieldInfo($B$437)</f>
        <v>#N/A Requesting Data...</v>
      </c>
      <c r="B437" t="s">
        <v>109</v>
      </c>
      <c r="C437">
        <v>1945</v>
      </c>
      <c r="D437">
        <v>2170</v>
      </c>
      <c r="E437">
        <v>2229</v>
      </c>
      <c r="F437">
        <v>2180</v>
      </c>
      <c r="G437">
        <v>2224</v>
      </c>
      <c r="H437">
        <v>3245</v>
      </c>
      <c r="I437">
        <v>3132</v>
      </c>
      <c r="J437">
        <v>2948</v>
      </c>
      <c r="K437">
        <v>2899</v>
      </c>
      <c r="L437">
        <v>2936</v>
      </c>
      <c r="M437">
        <v>2871</v>
      </c>
      <c r="N437">
        <v>3093</v>
      </c>
      <c r="O437">
        <v>3023</v>
      </c>
      <c r="P437">
        <v>3006</v>
      </c>
      <c r="Q437">
        <v>3070</v>
      </c>
      <c r="R437">
        <v>2998</v>
      </c>
      <c r="S437">
        <v>3040</v>
      </c>
    </row>
    <row r="438" spans="1:19" x14ac:dyDescent="0.25">
      <c r="A438" t="str">
        <f>_xll.BFieldInfo($B$438)</f>
        <v>#N/A Requesting Data...</v>
      </c>
      <c r="B438" t="s">
        <v>110</v>
      </c>
      <c r="C438">
        <v>0.22</v>
      </c>
      <c r="D438">
        <v>0.36730000000000002</v>
      </c>
      <c r="E438">
        <v>-0.34</v>
      </c>
      <c r="F438">
        <v>0.41860000000000003</v>
      </c>
      <c r="G438">
        <v>0.61</v>
      </c>
      <c r="H438">
        <v>0.40410000000000001</v>
      </c>
      <c r="I438">
        <v>0.44</v>
      </c>
      <c r="J438">
        <v>0.4017</v>
      </c>
      <c r="K438">
        <v>0.38</v>
      </c>
      <c r="L438">
        <v>0.28510000000000002</v>
      </c>
      <c r="M438">
        <v>0.43</v>
      </c>
      <c r="N438">
        <v>0.42209999999999998</v>
      </c>
      <c r="O438">
        <v>0.05</v>
      </c>
      <c r="P438">
        <v>-0.43169999999999997</v>
      </c>
      <c r="Q438">
        <v>0.38</v>
      </c>
      <c r="R438">
        <v>0.4955</v>
      </c>
      <c r="S438">
        <v>0.27</v>
      </c>
    </row>
    <row r="439" spans="1:19" x14ac:dyDescent="0.25">
      <c r="A439" t="str">
        <f>_xll.BFieldInfo($B$439)</f>
        <v>#N/A Requesting Data...</v>
      </c>
      <c r="B439" t="s">
        <v>111</v>
      </c>
      <c r="C439">
        <v>0</v>
      </c>
      <c r="D439">
        <v>0</v>
      </c>
      <c r="E439">
        <v>-181</v>
      </c>
      <c r="F439">
        <v>0</v>
      </c>
      <c r="G439">
        <v>-165</v>
      </c>
      <c r="H439">
        <v>0</v>
      </c>
      <c r="I439">
        <v>-148</v>
      </c>
      <c r="J439">
        <v>0</v>
      </c>
      <c r="K439">
        <v>-129</v>
      </c>
      <c r="L439">
        <v>0</v>
      </c>
      <c r="M439">
        <v>-129</v>
      </c>
      <c r="N439">
        <v>0</v>
      </c>
      <c r="O439">
        <v>-115</v>
      </c>
      <c r="P439">
        <v>0</v>
      </c>
      <c r="Q439">
        <v>-105</v>
      </c>
      <c r="R439">
        <v>0</v>
      </c>
      <c r="S439">
        <v>0</v>
      </c>
    </row>
    <row r="440" spans="1:19" x14ac:dyDescent="0.25">
      <c r="A440" t="str">
        <f>_xll.BFieldInfo($B$440)</f>
        <v>#N/A Requesting Data...</v>
      </c>
      <c r="B440" t="s">
        <v>112</v>
      </c>
      <c r="C440">
        <v>137</v>
      </c>
      <c r="D440">
        <v>146</v>
      </c>
      <c r="E440">
        <v>184</v>
      </c>
      <c r="F440">
        <v>163</v>
      </c>
      <c r="G440">
        <v>162</v>
      </c>
      <c r="H440">
        <v>163</v>
      </c>
      <c r="I440">
        <v>138</v>
      </c>
      <c r="J440">
        <v>137</v>
      </c>
      <c r="K440">
        <v>128</v>
      </c>
      <c r="L440">
        <v>130</v>
      </c>
      <c r="M440">
        <v>127</v>
      </c>
      <c r="N440">
        <v>143</v>
      </c>
      <c r="O440">
        <v>139</v>
      </c>
      <c r="P440">
        <v>149</v>
      </c>
      <c r="Q440">
        <v>135</v>
      </c>
      <c r="R440">
        <v>165</v>
      </c>
      <c r="S440">
        <v>151</v>
      </c>
    </row>
    <row r="441" spans="1:19" x14ac:dyDescent="0.25">
      <c r="A441" t="str">
        <f>_xll.BFieldInfo($B$441)</f>
        <v>#N/A Requesting Data...</v>
      </c>
      <c r="B441" t="s">
        <v>113</v>
      </c>
      <c r="C441">
        <v>75</v>
      </c>
      <c r="D441">
        <v>121</v>
      </c>
      <c r="E441">
        <v>-111</v>
      </c>
      <c r="F441">
        <v>138</v>
      </c>
      <c r="G441">
        <v>199</v>
      </c>
      <c r="H441">
        <v>133</v>
      </c>
      <c r="I441">
        <v>144</v>
      </c>
      <c r="J441">
        <v>130</v>
      </c>
      <c r="K441">
        <v>123</v>
      </c>
      <c r="L441">
        <v>92</v>
      </c>
      <c r="M441">
        <v>137</v>
      </c>
      <c r="N441">
        <v>135</v>
      </c>
      <c r="O441">
        <v>17</v>
      </c>
      <c r="P441">
        <v>-137</v>
      </c>
      <c r="Q441">
        <v>117</v>
      </c>
      <c r="R441">
        <v>132</v>
      </c>
      <c r="S441">
        <v>75</v>
      </c>
    </row>
    <row r="442" spans="1:19" x14ac:dyDescent="0.25">
      <c r="A442" t="str">
        <f>_xll.BFieldInfo($B$442)</f>
        <v>#N/A Requesting Data...</v>
      </c>
      <c r="B442" t="s">
        <v>114</v>
      </c>
      <c r="C442">
        <v>69</v>
      </c>
      <c r="D442">
        <v>358</v>
      </c>
      <c r="E442">
        <v>83</v>
      </c>
      <c r="F442">
        <v>393</v>
      </c>
      <c r="G442">
        <v>76</v>
      </c>
      <c r="H442">
        <v>287</v>
      </c>
      <c r="I442">
        <v>50</v>
      </c>
      <c r="J442">
        <v>203</v>
      </c>
      <c r="K442">
        <v>143</v>
      </c>
      <c r="L442">
        <v>402</v>
      </c>
      <c r="M442">
        <v>10</v>
      </c>
      <c r="N442">
        <v>402</v>
      </c>
      <c r="O442">
        <v>-173</v>
      </c>
      <c r="P442">
        <v>366</v>
      </c>
      <c r="Q442">
        <v>-222</v>
      </c>
      <c r="R442">
        <v>434</v>
      </c>
      <c r="S442">
        <v>-64</v>
      </c>
    </row>
    <row r="444" spans="1:19" x14ac:dyDescent="0.25">
      <c r="A444" t="s">
        <v>40</v>
      </c>
      <c r="B444" t="s">
        <v>105</v>
      </c>
      <c r="C444" s="2">
        <f>_xll.BDH($A$444,$B$445:$B$453,$B$1,$B$2,"Dir=H","Per=M","Days=A","Dts=S","Sort=R","cols=7;rows=10")</f>
        <v>44012</v>
      </c>
      <c r="D444" s="2">
        <v>43830</v>
      </c>
      <c r="E444" s="2">
        <v>43646</v>
      </c>
      <c r="F444" s="2">
        <v>43465</v>
      </c>
      <c r="G444" s="2">
        <v>43281</v>
      </c>
      <c r="H444" s="2">
        <v>43100</v>
      </c>
      <c r="I444" s="2">
        <v>42916</v>
      </c>
    </row>
    <row r="445" spans="1:19" x14ac:dyDescent="0.25">
      <c r="A445" t="str">
        <f>_xll.BFieldInfo($B$445)</f>
        <v>#N/A Requesting Data...</v>
      </c>
      <c r="B445" t="s">
        <v>106</v>
      </c>
      <c r="C445">
        <v>1808.1</v>
      </c>
      <c r="D445">
        <v>1988.7</v>
      </c>
      <c r="E445">
        <v>1686.7318</v>
      </c>
      <c r="F445">
        <v>1895.5</v>
      </c>
      <c r="G445">
        <v>948.6</v>
      </c>
      <c r="H445">
        <v>1036.8</v>
      </c>
      <c r="I445">
        <v>1037.2</v>
      </c>
    </row>
    <row r="446" spans="1:19" x14ac:dyDescent="0.25">
      <c r="A446" t="str">
        <f>_xll.BFieldInfo($B$446)</f>
        <v>#N/A Requesting Data...</v>
      </c>
      <c r="B446" t="s">
        <v>107</v>
      </c>
      <c r="C446">
        <v>4469.3</v>
      </c>
      <c r="D446">
        <v>4724.1000000000004</v>
      </c>
      <c r="E446">
        <v>3997.0776000000001</v>
      </c>
      <c r="F446">
        <v>4482.6000000000004</v>
      </c>
      <c r="G446">
        <v>4447.8</v>
      </c>
      <c r="H446">
        <v>4571.7</v>
      </c>
      <c r="I446">
        <v>4566.8</v>
      </c>
    </row>
    <row r="447" spans="1:19" x14ac:dyDescent="0.25">
      <c r="A447" t="str">
        <f>_xll.BFieldInfo($B$447)</f>
        <v>#N/A Requesting Data...</v>
      </c>
      <c r="B447" t="s">
        <v>108</v>
      </c>
      <c r="C447">
        <v>88.197599999999994</v>
      </c>
      <c r="D447">
        <v>71.232500000000002</v>
      </c>
      <c r="E447">
        <v>85.334199999999996</v>
      </c>
      <c r="F447">
        <v>83.956699999999998</v>
      </c>
      <c r="G447">
        <v>271.79000000000002</v>
      </c>
      <c r="H447">
        <v>246.5856</v>
      </c>
      <c r="I447">
        <v>255.17740000000001</v>
      </c>
    </row>
    <row r="448" spans="1:19" x14ac:dyDescent="0.25">
      <c r="A448" t="str">
        <f>_xll.BFieldInfo($B$448)</f>
        <v>#N/A Requesting Data...</v>
      </c>
      <c r="B448" t="s">
        <v>109</v>
      </c>
      <c r="C448">
        <v>860</v>
      </c>
      <c r="D448">
        <v>981.7</v>
      </c>
      <c r="E448">
        <v>710.29219999999998</v>
      </c>
      <c r="F448">
        <v>912.7</v>
      </c>
      <c r="G448">
        <v>763.4</v>
      </c>
      <c r="H448">
        <v>908.5</v>
      </c>
      <c r="I448">
        <v>755.6</v>
      </c>
    </row>
    <row r="449" spans="1:19" x14ac:dyDescent="0.25">
      <c r="A449" t="str">
        <f>_xll.BFieldInfo($B$449)</f>
        <v>#N/A Requesting Data...</v>
      </c>
      <c r="B449" t="s">
        <v>110</v>
      </c>
      <c r="C449">
        <v>0.03</v>
      </c>
      <c r="D449">
        <v>0.25530000000000003</v>
      </c>
      <c r="E449">
        <v>7.0800000000000002E-2</v>
      </c>
      <c r="F449">
        <v>-0.13569999999999999</v>
      </c>
      <c r="G449">
        <v>-0.2213</v>
      </c>
      <c r="H449">
        <v>-0.37540000000000001</v>
      </c>
      <c r="I449">
        <v>-7.5300000000000006E-2</v>
      </c>
    </row>
    <row r="450" spans="1:19" x14ac:dyDescent="0.25">
      <c r="A450" t="str">
        <f>_xll.BFieldInfo($B$450)</f>
        <v>#N/A Requesting Data...</v>
      </c>
      <c r="B450" t="s">
        <v>111</v>
      </c>
      <c r="C450">
        <v>-114.8</v>
      </c>
      <c r="D450">
        <v>-99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19" x14ac:dyDescent="0.25">
      <c r="A451" t="str">
        <f>_xll.BFieldInfo($B$451)</f>
        <v>#N/A Requesting Data...</v>
      </c>
      <c r="B451" t="s">
        <v>112</v>
      </c>
      <c r="C451">
        <v>139.5</v>
      </c>
      <c r="D451">
        <v>145.30000000000001</v>
      </c>
      <c r="E451">
        <v>125.554</v>
      </c>
      <c r="F451">
        <v>138.30000000000001</v>
      </c>
      <c r="G451">
        <v>133.4</v>
      </c>
      <c r="H451">
        <v>130.5</v>
      </c>
      <c r="I451">
        <v>135.4</v>
      </c>
    </row>
    <row r="452" spans="1:19" x14ac:dyDescent="0.25">
      <c r="A452" t="str">
        <f>_xll.BFieldInfo($B$452)</f>
        <v>#N/A Requesting Data...</v>
      </c>
      <c r="B452" t="s">
        <v>113</v>
      </c>
      <c r="C452">
        <v>10</v>
      </c>
      <c r="D452">
        <v>81.7</v>
      </c>
      <c r="E452">
        <v>22.312799999999999</v>
      </c>
      <c r="F452">
        <v>-36.299999999999997</v>
      </c>
      <c r="G452">
        <v>-47.6</v>
      </c>
      <c r="H452">
        <v>-80.7</v>
      </c>
      <c r="I452">
        <v>-16.2</v>
      </c>
    </row>
    <row r="453" spans="1:19" x14ac:dyDescent="0.25">
      <c r="A453" t="str">
        <f>_xll.BFieldInfo($B$453)</f>
        <v>#N/A Requesting Data...</v>
      </c>
      <c r="B453" t="s">
        <v>114</v>
      </c>
      <c r="C453">
        <v>136.4</v>
      </c>
      <c r="D453">
        <v>317.3</v>
      </c>
      <c r="E453">
        <v>106.96</v>
      </c>
      <c r="F453">
        <v>154.30000000000001</v>
      </c>
      <c r="G453">
        <v>105.9</v>
      </c>
      <c r="H453">
        <v>197.1</v>
      </c>
      <c r="I453">
        <v>48.1</v>
      </c>
    </row>
    <row r="455" spans="1:19" x14ac:dyDescent="0.25">
      <c r="A455" t="s">
        <v>41</v>
      </c>
      <c r="B455" t="s">
        <v>105</v>
      </c>
      <c r="C455" s="2">
        <f>_xll.BDH($A$455,$B$456:$B$464,$B$1,$B$2,"Dir=H","Per=M","Days=A","Dts=S","Sort=R","cols=17;rows=10")</f>
        <v>44012</v>
      </c>
      <c r="D455" s="2">
        <v>43830</v>
      </c>
      <c r="E455" s="2">
        <v>43646</v>
      </c>
      <c r="F455" s="2">
        <v>43465</v>
      </c>
      <c r="G455" s="2">
        <v>43281</v>
      </c>
      <c r="H455" s="2">
        <v>43100</v>
      </c>
      <c r="I455" s="2">
        <v>42916</v>
      </c>
      <c r="J455" s="2">
        <v>42735</v>
      </c>
      <c r="K455" s="2">
        <v>42551</v>
      </c>
      <c r="L455" s="2">
        <v>42369</v>
      </c>
      <c r="M455" s="2">
        <v>42185</v>
      </c>
      <c r="N455" s="2">
        <v>42004</v>
      </c>
      <c r="O455" s="2">
        <v>41820</v>
      </c>
      <c r="P455" s="2">
        <v>41639</v>
      </c>
      <c r="Q455" s="2">
        <v>41455</v>
      </c>
      <c r="R455" s="2">
        <v>41274</v>
      </c>
      <c r="S455" s="2">
        <v>41090</v>
      </c>
    </row>
    <row r="456" spans="1:19" x14ac:dyDescent="0.25">
      <c r="A456" t="str">
        <f>_xll.BFieldInfo($B$456)</f>
        <v>#N/A Requesting Data...</v>
      </c>
      <c r="B456" t="s">
        <v>106</v>
      </c>
      <c r="C456">
        <v>675.97699999999998</v>
      </c>
      <c r="D456">
        <v>659.06700000000001</v>
      </c>
      <c r="E456">
        <v>612.64800000000002</v>
      </c>
      <c r="F456">
        <v>612.40899999999999</v>
      </c>
      <c r="G456">
        <v>571.95799999999997</v>
      </c>
      <c r="H456">
        <v>550.12099999999998</v>
      </c>
      <c r="I456">
        <v>503.45699999999999</v>
      </c>
      <c r="J456">
        <v>487.08499999999998</v>
      </c>
      <c r="K456">
        <v>439.822</v>
      </c>
      <c r="L456">
        <v>440.673</v>
      </c>
      <c r="M456">
        <v>394.02499999999998</v>
      </c>
      <c r="N456">
        <v>361.19799999999998</v>
      </c>
      <c r="O456">
        <v>338.12400000000002</v>
      </c>
      <c r="P456">
        <v>336.202</v>
      </c>
      <c r="Q456">
        <v>306.19499999999999</v>
      </c>
      <c r="R456">
        <v>293.613</v>
      </c>
      <c r="S456">
        <v>276.11</v>
      </c>
    </row>
    <row r="457" spans="1:19" x14ac:dyDescent="0.25">
      <c r="A457" t="str">
        <f>_xll.BFieldInfo($B$457)</f>
        <v>#N/A Requesting Data...</v>
      </c>
      <c r="B457" t="s">
        <v>107</v>
      </c>
      <c r="C457">
        <v>968.58299999999997</v>
      </c>
      <c r="D457">
        <v>939.77300000000002</v>
      </c>
      <c r="E457">
        <v>900.08100000000002</v>
      </c>
      <c r="F457">
        <v>857.67100000000005</v>
      </c>
      <c r="G457">
        <v>804.38300000000004</v>
      </c>
      <c r="H457">
        <v>803.96100000000001</v>
      </c>
      <c r="I457">
        <v>741.83799999999997</v>
      </c>
      <c r="J457">
        <v>736.16099999999994</v>
      </c>
      <c r="K457">
        <v>662.70500000000004</v>
      </c>
      <c r="L457">
        <v>641.48199999999997</v>
      </c>
      <c r="M457">
        <v>562.92999999999995</v>
      </c>
      <c r="N457">
        <v>552.26199999999994</v>
      </c>
      <c r="O457">
        <v>476.57600000000002</v>
      </c>
      <c r="P457">
        <v>466.649</v>
      </c>
      <c r="Q457">
        <v>429.11900000000003</v>
      </c>
      <c r="R457">
        <v>422.79500000000002</v>
      </c>
      <c r="S457">
        <v>391.01299999999998</v>
      </c>
    </row>
    <row r="458" spans="1:19" x14ac:dyDescent="0.25">
      <c r="A458" t="str">
        <f>_xll.BFieldInfo($B$458)</f>
        <v>#N/A Requesting Data...</v>
      </c>
      <c r="B458" t="s">
        <v>108</v>
      </c>
      <c r="C458">
        <v>7.0103</v>
      </c>
      <c r="D458">
        <v>7.2653999999999996</v>
      </c>
      <c r="E458">
        <v>9.0993999999999993</v>
      </c>
      <c r="F458">
        <v>1.1800999999999999</v>
      </c>
      <c r="G458">
        <v>2.5164</v>
      </c>
      <c r="H458">
        <v>3.1259999999999999</v>
      </c>
      <c r="I458">
        <v>3.589</v>
      </c>
      <c r="J458">
        <v>2.4710000000000001</v>
      </c>
      <c r="K458">
        <v>2.4060000000000001</v>
      </c>
      <c r="L458">
        <v>2.1873</v>
      </c>
      <c r="M458">
        <v>2.1486000000000001</v>
      </c>
      <c r="N458">
        <v>4.2081999999999997</v>
      </c>
      <c r="O458">
        <v>2.1078000000000001</v>
      </c>
      <c r="P458">
        <v>2.2608000000000001</v>
      </c>
      <c r="Q458">
        <v>3.1549</v>
      </c>
      <c r="R458">
        <v>1.6675</v>
      </c>
      <c r="S458">
        <v>2.2671999999999999</v>
      </c>
    </row>
    <row r="459" spans="1:19" x14ac:dyDescent="0.25">
      <c r="A459" t="str">
        <f>_xll.BFieldInfo($B$459)</f>
        <v>#N/A Requesting Data...</v>
      </c>
      <c r="B459" t="s">
        <v>109</v>
      </c>
      <c r="C459">
        <v>310.00400000000002</v>
      </c>
      <c r="D459">
        <v>340.69900000000001</v>
      </c>
      <c r="E459">
        <v>296.12</v>
      </c>
      <c r="F459">
        <v>320.31400000000002</v>
      </c>
      <c r="G459">
        <v>273.48099999999999</v>
      </c>
      <c r="H459">
        <v>296.32100000000003</v>
      </c>
      <c r="I459">
        <v>252.238</v>
      </c>
      <c r="J459">
        <v>270.96899999999999</v>
      </c>
      <c r="K459">
        <v>235.25800000000001</v>
      </c>
      <c r="L459">
        <v>240.345</v>
      </c>
      <c r="M459">
        <v>199.95</v>
      </c>
      <c r="N459">
        <v>227.51599999999999</v>
      </c>
      <c r="O459">
        <v>172.00200000000001</v>
      </c>
      <c r="P459">
        <v>206.482</v>
      </c>
      <c r="Q459">
        <v>181.81</v>
      </c>
      <c r="R459">
        <v>208.88300000000001</v>
      </c>
      <c r="S459">
        <v>182.22499999999999</v>
      </c>
    </row>
    <row r="460" spans="1:19" x14ac:dyDescent="0.25">
      <c r="A460" t="str">
        <f>_xll.BFieldInfo($B$460)</f>
        <v>#N/A Requesting Data...</v>
      </c>
      <c r="B460" t="s">
        <v>110</v>
      </c>
      <c r="C460">
        <v>3.02</v>
      </c>
      <c r="D460">
        <v>4.0422000000000002</v>
      </c>
      <c r="E460">
        <v>2.14</v>
      </c>
      <c r="F460">
        <v>3.5293999999999999</v>
      </c>
      <c r="G460">
        <v>2.4900000000000002</v>
      </c>
      <c r="H460">
        <v>3.4177</v>
      </c>
      <c r="I460">
        <v>2.25</v>
      </c>
      <c r="J460">
        <v>2.7088999999999999</v>
      </c>
      <c r="K460">
        <v>2.04</v>
      </c>
      <c r="L460">
        <v>2.7328999999999999</v>
      </c>
      <c r="M460">
        <v>2.31</v>
      </c>
      <c r="N460">
        <v>1.96</v>
      </c>
      <c r="O460">
        <v>1.6800000000000002</v>
      </c>
      <c r="P460">
        <v>2.67</v>
      </c>
      <c r="Q460">
        <v>1.51</v>
      </c>
      <c r="R460">
        <v>2.2999999999999998</v>
      </c>
      <c r="S460">
        <v>1.6400000000000001</v>
      </c>
    </row>
    <row r="461" spans="1:19" x14ac:dyDescent="0.25">
      <c r="A461" t="str">
        <f>_xll.BFieldInfo($B$461)</f>
        <v>#N/A Requesting Data...</v>
      </c>
      <c r="B461" t="s">
        <v>111</v>
      </c>
      <c r="C461">
        <v>-26.242000000000001</v>
      </c>
      <c r="D461">
        <v>0</v>
      </c>
      <c r="E461">
        <v>-24.835000000000001</v>
      </c>
      <c r="F461">
        <v>0</v>
      </c>
      <c r="G461">
        <v>-23.462</v>
      </c>
      <c r="H461">
        <v>0</v>
      </c>
      <c r="I461">
        <v>-20.315000000000001</v>
      </c>
      <c r="J461">
        <v>0</v>
      </c>
      <c r="K461">
        <v>-20.122</v>
      </c>
      <c r="L461">
        <v>0</v>
      </c>
      <c r="M461">
        <v>-16.856999999999999</v>
      </c>
      <c r="N461">
        <v>0</v>
      </c>
      <c r="O461">
        <v>-16.651</v>
      </c>
      <c r="P461">
        <v>0</v>
      </c>
      <c r="Q461">
        <v>-16.488</v>
      </c>
      <c r="R461">
        <v>0</v>
      </c>
      <c r="S461">
        <v>-13.532</v>
      </c>
    </row>
    <row r="462" spans="1:19" x14ac:dyDescent="0.25">
      <c r="A462" t="str">
        <f>_xll.BFieldInfo($B$462)</f>
        <v>#N/A Requesting Data...</v>
      </c>
      <c r="B462" t="s">
        <v>112</v>
      </c>
      <c r="C462">
        <v>17.542000000000002</v>
      </c>
      <c r="D462">
        <v>17.748000000000001</v>
      </c>
      <c r="E462">
        <v>16.314</v>
      </c>
      <c r="F462">
        <v>11.468</v>
      </c>
      <c r="G462">
        <v>10.301</v>
      </c>
      <c r="H462">
        <v>13.116</v>
      </c>
      <c r="I462">
        <v>11.712999999999999</v>
      </c>
      <c r="J462">
        <v>10.693</v>
      </c>
      <c r="K462">
        <v>10.201000000000001</v>
      </c>
      <c r="L462">
        <v>9.1229999999999993</v>
      </c>
      <c r="M462">
        <v>7.3289999999999997</v>
      </c>
      <c r="N462">
        <v>5.8220000000000001</v>
      </c>
      <c r="O462">
        <v>4.5170000000000003</v>
      </c>
      <c r="P462">
        <v>5.0990000000000002</v>
      </c>
      <c r="Q462">
        <v>5.16</v>
      </c>
      <c r="R462">
        <v>5.4329999999999998</v>
      </c>
      <c r="S462">
        <v>4.8289999999999997</v>
      </c>
    </row>
    <row r="463" spans="1:19" x14ac:dyDescent="0.25">
      <c r="A463" t="str">
        <f>_xll.BFieldInfo($B$463)</f>
        <v>#N/A Requesting Data...</v>
      </c>
      <c r="B463" t="s">
        <v>113</v>
      </c>
      <c r="C463">
        <v>36.037999999999997</v>
      </c>
      <c r="D463">
        <v>47.831000000000003</v>
      </c>
      <c r="E463">
        <v>25.338000000000001</v>
      </c>
      <c r="F463">
        <v>41.52</v>
      </c>
      <c r="G463">
        <v>29.175999999999998</v>
      </c>
      <c r="H463">
        <v>39.892000000000003</v>
      </c>
      <c r="I463">
        <v>26.038</v>
      </c>
      <c r="J463">
        <v>31.091000000000001</v>
      </c>
      <c r="K463">
        <v>23.451000000000001</v>
      </c>
      <c r="L463">
        <v>31.181999999999999</v>
      </c>
      <c r="M463">
        <v>25.965</v>
      </c>
      <c r="N463">
        <v>21.634</v>
      </c>
      <c r="O463">
        <v>18.582000000000001</v>
      </c>
      <c r="P463">
        <v>29.190999999999999</v>
      </c>
      <c r="Q463">
        <v>16.48</v>
      </c>
      <c r="R463">
        <v>24.701000000000001</v>
      </c>
      <c r="S463">
        <v>17.664000000000001</v>
      </c>
    </row>
    <row r="464" spans="1:19" x14ac:dyDescent="0.25">
      <c r="A464" t="str">
        <f>_xll.BFieldInfo($B$464)</f>
        <v>#N/A Requesting Data...</v>
      </c>
      <c r="B464" t="s">
        <v>114</v>
      </c>
      <c r="C464">
        <v>82.402000000000001</v>
      </c>
      <c r="D464">
        <v>62.417999999999999</v>
      </c>
      <c r="E464">
        <v>35.552999999999997</v>
      </c>
      <c r="F464">
        <v>58.732999999999997</v>
      </c>
      <c r="G464">
        <v>33.612000000000002</v>
      </c>
      <c r="H464">
        <v>67.594999999999999</v>
      </c>
      <c r="I464">
        <v>31.58</v>
      </c>
      <c r="J464">
        <v>53.828000000000003</v>
      </c>
      <c r="K464">
        <v>65.028999999999996</v>
      </c>
      <c r="L464">
        <v>64.018000000000001</v>
      </c>
      <c r="M464">
        <v>35.061999999999998</v>
      </c>
      <c r="N464">
        <v>31.975000000000001</v>
      </c>
      <c r="O464">
        <v>16.126000000000001</v>
      </c>
      <c r="P464">
        <v>22.366</v>
      </c>
      <c r="Q464">
        <v>5.4740000000000002</v>
      </c>
      <c r="R464">
        <v>10.524000000000001</v>
      </c>
      <c r="S464">
        <v>-8.0630000000000006</v>
      </c>
    </row>
    <row r="466" spans="1:19" x14ac:dyDescent="0.25">
      <c r="A466" t="s">
        <v>42</v>
      </c>
      <c r="B466" t="s">
        <v>105</v>
      </c>
      <c r="C466" s="2">
        <f>_xll.BDH($A$466,$B$467:$B$475,$B$1,$B$2,"Dir=H","Per=M","Days=A","Dts=S","Sort=R","cols=17;rows=10")</f>
        <v>44012</v>
      </c>
      <c r="D466" s="2">
        <v>43830</v>
      </c>
      <c r="E466" s="2">
        <v>43646</v>
      </c>
      <c r="F466" s="2">
        <v>43465</v>
      </c>
      <c r="G466" s="2">
        <v>43281</v>
      </c>
      <c r="H466" s="2">
        <v>43100</v>
      </c>
      <c r="I466" s="2">
        <v>42916</v>
      </c>
      <c r="J466" s="2">
        <v>42735</v>
      </c>
      <c r="K466" s="2">
        <v>42551</v>
      </c>
      <c r="L466" s="2">
        <v>42369</v>
      </c>
      <c r="M466" s="2">
        <v>42185</v>
      </c>
      <c r="N466" s="2">
        <v>42004</v>
      </c>
      <c r="O466" s="2">
        <v>41820</v>
      </c>
      <c r="P466" s="2">
        <v>41639</v>
      </c>
      <c r="Q466" s="2">
        <v>41455</v>
      </c>
      <c r="R466" s="2">
        <v>41274</v>
      </c>
      <c r="S466" s="2">
        <v>41090</v>
      </c>
    </row>
    <row r="467" spans="1:19" x14ac:dyDescent="0.25">
      <c r="A467" t="str">
        <f>_xll.BFieldInfo($B$467)</f>
        <v>#N/A Requesting Data...</v>
      </c>
      <c r="B467" t="s">
        <v>106</v>
      </c>
      <c r="C467">
        <v>458.72899999999998</v>
      </c>
      <c r="D467">
        <v>523.43600000000004</v>
      </c>
      <c r="E467">
        <v>466.41500000000002</v>
      </c>
      <c r="F467">
        <v>564.16999999999996</v>
      </c>
      <c r="G467">
        <v>521.904</v>
      </c>
      <c r="H467">
        <v>558.00699999999995</v>
      </c>
      <c r="I467">
        <v>478.61399999999998</v>
      </c>
      <c r="J467">
        <v>510.649</v>
      </c>
      <c r="K467">
        <v>475.577</v>
      </c>
      <c r="L467" t="s">
        <v>115</v>
      </c>
      <c r="M467" t="s">
        <v>115</v>
      </c>
      <c r="N467" t="s">
        <v>115</v>
      </c>
      <c r="O467" t="s">
        <v>115</v>
      </c>
      <c r="P467" t="s">
        <v>115</v>
      </c>
      <c r="Q467" t="s">
        <v>115</v>
      </c>
      <c r="R467" t="s">
        <v>115</v>
      </c>
      <c r="S467" t="s">
        <v>115</v>
      </c>
    </row>
    <row r="468" spans="1:19" x14ac:dyDescent="0.25">
      <c r="A468" t="str">
        <f>_xll.BFieldInfo($B$468)</f>
        <v>#N/A Requesting Data...</v>
      </c>
      <c r="B468" t="s">
        <v>107</v>
      </c>
      <c r="C468">
        <v>1005.504</v>
      </c>
      <c r="D468">
        <v>972.67499999999995</v>
      </c>
      <c r="E468">
        <v>974.23</v>
      </c>
      <c r="F468">
        <v>968.18700000000001</v>
      </c>
      <c r="G468">
        <v>1069.3430000000001</v>
      </c>
      <c r="H468">
        <v>991.13300000000004</v>
      </c>
      <c r="I468">
        <v>915.83399999999995</v>
      </c>
      <c r="J468">
        <v>883.42899999999997</v>
      </c>
      <c r="K468">
        <v>899.49199999999996</v>
      </c>
      <c r="L468" t="s">
        <v>115</v>
      </c>
      <c r="M468" t="s">
        <v>115</v>
      </c>
      <c r="N468" t="s">
        <v>115</v>
      </c>
      <c r="O468" t="s">
        <v>115</v>
      </c>
      <c r="P468" t="s">
        <v>115</v>
      </c>
      <c r="Q468" t="s">
        <v>115</v>
      </c>
      <c r="R468" t="s">
        <v>115</v>
      </c>
      <c r="S468" t="s">
        <v>115</v>
      </c>
    </row>
    <row r="469" spans="1:19" x14ac:dyDescent="0.25">
      <c r="A469" t="str">
        <f>_xll.BFieldInfo($B$469)</f>
        <v>#N/A Requesting Data...</v>
      </c>
      <c r="B469" t="s">
        <v>108</v>
      </c>
      <c r="C469">
        <v>72.840400000000002</v>
      </c>
      <c r="D469">
        <v>48.542299999999997</v>
      </c>
      <c r="E469">
        <v>70.8125</v>
      </c>
      <c r="F469">
        <v>40.180399999999999</v>
      </c>
      <c r="G469">
        <v>62.475900000000003</v>
      </c>
      <c r="H469">
        <v>38.666899999999998</v>
      </c>
      <c r="I469">
        <v>53.6374</v>
      </c>
      <c r="J469">
        <v>38.481400000000001</v>
      </c>
      <c r="K469">
        <v>55.302300000000002</v>
      </c>
      <c r="L469" t="s">
        <v>115</v>
      </c>
      <c r="M469" t="s">
        <v>115</v>
      </c>
      <c r="N469" t="s">
        <v>115</v>
      </c>
      <c r="O469" t="s">
        <v>115</v>
      </c>
      <c r="P469" t="s">
        <v>115</v>
      </c>
      <c r="Q469" t="s">
        <v>115</v>
      </c>
      <c r="R469" t="s">
        <v>115</v>
      </c>
      <c r="S469" t="s">
        <v>115</v>
      </c>
    </row>
    <row r="470" spans="1:19" x14ac:dyDescent="0.25">
      <c r="A470" t="str">
        <f>_xll.BFieldInfo($B$470)</f>
        <v>#N/A Requesting Data...</v>
      </c>
      <c r="B470" t="s">
        <v>109</v>
      </c>
      <c r="C470">
        <v>318.93200000000002</v>
      </c>
      <c r="D470">
        <v>307.363</v>
      </c>
      <c r="E470">
        <v>263.01299999999998</v>
      </c>
      <c r="F470">
        <v>311.51</v>
      </c>
      <c r="G470">
        <v>386.62599999999998</v>
      </c>
      <c r="H470">
        <v>365.96600000000001</v>
      </c>
      <c r="I470">
        <v>326.44900000000001</v>
      </c>
      <c r="J470">
        <v>272.36599999999999</v>
      </c>
      <c r="K470">
        <v>235.535</v>
      </c>
      <c r="L470" t="s">
        <v>115</v>
      </c>
      <c r="M470" t="s">
        <v>115</v>
      </c>
      <c r="N470" t="s">
        <v>115</v>
      </c>
      <c r="O470" t="s">
        <v>115</v>
      </c>
      <c r="P470" t="s">
        <v>115</v>
      </c>
      <c r="Q470" t="s">
        <v>115</v>
      </c>
      <c r="R470" t="s">
        <v>115</v>
      </c>
      <c r="S470" t="s">
        <v>115</v>
      </c>
    </row>
    <row r="471" spans="1:19" x14ac:dyDescent="0.25">
      <c r="A471" t="str">
        <f>_xll.BFieldInfo($B$471)</f>
        <v>#N/A Requesting Data...</v>
      </c>
      <c r="B471" t="s">
        <v>110</v>
      </c>
      <c r="C471">
        <v>1.8599999999999999</v>
      </c>
      <c r="D471">
        <v>1.6665000000000001</v>
      </c>
      <c r="E471">
        <v>0.83</v>
      </c>
      <c r="F471">
        <v>1.7383</v>
      </c>
      <c r="G471">
        <v>2.79</v>
      </c>
      <c r="H471">
        <v>1.8791</v>
      </c>
      <c r="I471">
        <v>1.99</v>
      </c>
      <c r="J471">
        <v>1.5552000000000001</v>
      </c>
      <c r="K471">
        <v>0.87</v>
      </c>
      <c r="L471" t="s">
        <v>115</v>
      </c>
      <c r="M471" t="s">
        <v>115</v>
      </c>
      <c r="N471" t="s">
        <v>115</v>
      </c>
      <c r="O471" t="s">
        <v>115</v>
      </c>
      <c r="P471" t="s">
        <v>115</v>
      </c>
      <c r="Q471" t="s">
        <v>115</v>
      </c>
      <c r="R471" t="s">
        <v>115</v>
      </c>
      <c r="S471" t="s">
        <v>115</v>
      </c>
    </row>
    <row r="472" spans="1:19" x14ac:dyDescent="0.25">
      <c r="A472" t="str">
        <f>_xll.BFieldInfo($B$472)</f>
        <v>#N/A Requesting Data...</v>
      </c>
      <c r="B472" t="s">
        <v>111</v>
      </c>
      <c r="C472">
        <v>-119.961</v>
      </c>
      <c r="D472">
        <v>0</v>
      </c>
      <c r="E472">
        <v>-119.941</v>
      </c>
      <c r="F472">
        <v>0</v>
      </c>
      <c r="G472">
        <v>-119.932</v>
      </c>
      <c r="H472">
        <v>0</v>
      </c>
      <c r="I472">
        <v>-119.923</v>
      </c>
      <c r="J472">
        <v>0</v>
      </c>
      <c r="K472">
        <v>0</v>
      </c>
      <c r="L472" t="s">
        <v>115</v>
      </c>
      <c r="M472" t="s">
        <v>115</v>
      </c>
      <c r="N472" t="s">
        <v>115</v>
      </c>
      <c r="O472" t="s">
        <v>115</v>
      </c>
      <c r="P472" t="s">
        <v>115</v>
      </c>
      <c r="Q472" t="s">
        <v>115</v>
      </c>
      <c r="R472" t="s">
        <v>115</v>
      </c>
      <c r="S472" t="s">
        <v>115</v>
      </c>
    </row>
    <row r="473" spans="1:19" x14ac:dyDescent="0.25">
      <c r="A473" t="str">
        <f>_xll.BFieldInfo($B$473)</f>
        <v>#N/A Requesting Data...</v>
      </c>
      <c r="B473" t="s">
        <v>112</v>
      </c>
      <c r="C473">
        <v>20.350000000000001</v>
      </c>
      <c r="D473">
        <v>23.321000000000002</v>
      </c>
      <c r="E473">
        <v>22.951000000000001</v>
      </c>
      <c r="F473">
        <v>18.513999999999999</v>
      </c>
      <c r="G473">
        <v>17.044</v>
      </c>
      <c r="H473">
        <v>16.335000000000001</v>
      </c>
      <c r="I473">
        <v>17.131</v>
      </c>
      <c r="J473">
        <v>16.239000000000001</v>
      </c>
      <c r="K473">
        <v>15.048</v>
      </c>
      <c r="L473" t="s">
        <v>115</v>
      </c>
      <c r="M473" t="s">
        <v>115</v>
      </c>
      <c r="N473" t="s">
        <v>115</v>
      </c>
      <c r="O473" t="s">
        <v>115</v>
      </c>
      <c r="P473" t="s">
        <v>115</v>
      </c>
      <c r="Q473" t="s">
        <v>115</v>
      </c>
      <c r="R473" t="s">
        <v>115</v>
      </c>
      <c r="S473" t="s">
        <v>115</v>
      </c>
    </row>
    <row r="474" spans="1:19" x14ac:dyDescent="0.25">
      <c r="A474" t="str">
        <f>_xll.BFieldInfo($B$474)</f>
        <v>#N/A Requesting Data...</v>
      </c>
      <c r="B474" t="s">
        <v>113</v>
      </c>
      <c r="C474">
        <v>55.726999999999997</v>
      </c>
      <c r="D474">
        <v>49.947000000000003</v>
      </c>
      <c r="E474">
        <v>24.878</v>
      </c>
      <c r="F474">
        <v>52.094000000000001</v>
      </c>
      <c r="G474">
        <v>83.591999999999999</v>
      </c>
      <c r="H474">
        <v>56.219000000000001</v>
      </c>
      <c r="I474">
        <v>59.457999999999998</v>
      </c>
      <c r="J474">
        <v>43.061999999999998</v>
      </c>
      <c r="K474">
        <v>24.170999999999999</v>
      </c>
      <c r="L474" t="s">
        <v>115</v>
      </c>
      <c r="M474" t="s">
        <v>115</v>
      </c>
      <c r="N474" t="s">
        <v>115</v>
      </c>
      <c r="O474" t="s">
        <v>115</v>
      </c>
      <c r="P474" t="s">
        <v>115</v>
      </c>
      <c r="Q474" t="s">
        <v>115</v>
      </c>
      <c r="R474" t="s">
        <v>115</v>
      </c>
      <c r="S474" t="s">
        <v>115</v>
      </c>
    </row>
    <row r="475" spans="1:19" x14ac:dyDescent="0.25">
      <c r="A475" t="str">
        <f>_xll.BFieldInfo($B$475)</f>
        <v>#N/A Requesting Data...</v>
      </c>
      <c r="B475" t="s">
        <v>114</v>
      </c>
      <c r="C475">
        <v>48.011000000000003</v>
      </c>
      <c r="D475">
        <v>104.773</v>
      </c>
      <c r="E475">
        <v>48.564</v>
      </c>
      <c r="F475">
        <v>89.79</v>
      </c>
      <c r="G475">
        <v>77.733999999999995</v>
      </c>
      <c r="H475">
        <v>82.474999999999994</v>
      </c>
      <c r="I475">
        <v>69.117000000000004</v>
      </c>
      <c r="J475">
        <v>82.52</v>
      </c>
      <c r="K475">
        <v>53.402999999999999</v>
      </c>
      <c r="L475" t="s">
        <v>115</v>
      </c>
      <c r="M475" t="s">
        <v>115</v>
      </c>
      <c r="N475" t="s">
        <v>115</v>
      </c>
      <c r="O475" t="s">
        <v>115</v>
      </c>
      <c r="P475" t="s">
        <v>115</v>
      </c>
      <c r="Q475" t="s">
        <v>115</v>
      </c>
      <c r="R475" t="s">
        <v>115</v>
      </c>
      <c r="S475" t="s">
        <v>115</v>
      </c>
    </row>
    <row r="477" spans="1:19" x14ac:dyDescent="0.25">
      <c r="A477" t="s">
        <v>43</v>
      </c>
      <c r="B477" t="s">
        <v>105</v>
      </c>
      <c r="C477" s="2">
        <f>_xll.BDH($A$477,$B$478:$B$486,$B$1,$B$2,"Dir=H","Per=M","Days=A","Dts=S","Sort=R","cols=17;rows=10")</f>
        <v>44012</v>
      </c>
      <c r="D477" s="2">
        <v>43830</v>
      </c>
      <c r="E477" s="2">
        <v>43646</v>
      </c>
      <c r="F477" s="2">
        <v>43465</v>
      </c>
      <c r="G477" s="2">
        <v>43281</v>
      </c>
      <c r="H477" s="2">
        <v>43100</v>
      </c>
      <c r="I477" s="2">
        <v>42916</v>
      </c>
      <c r="J477" s="2">
        <v>42735</v>
      </c>
      <c r="K477" s="2">
        <v>42551</v>
      </c>
      <c r="L477" s="2">
        <v>42369</v>
      </c>
      <c r="M477" s="2">
        <v>42185</v>
      </c>
      <c r="N477" s="2">
        <v>42004</v>
      </c>
      <c r="O477" s="2">
        <v>41820</v>
      </c>
      <c r="P477" s="2">
        <v>41639</v>
      </c>
      <c r="Q477" s="2">
        <v>41455</v>
      </c>
      <c r="R477" s="2">
        <v>41274</v>
      </c>
      <c r="S477" s="2">
        <v>41090</v>
      </c>
    </row>
    <row r="478" spans="1:19" x14ac:dyDescent="0.25">
      <c r="A478" t="str">
        <f>_xll.BFieldInfo($B$478)</f>
        <v>#N/A Requesting Data...</v>
      </c>
      <c r="B478" t="s">
        <v>106</v>
      </c>
      <c r="C478">
        <v>436.89800000000002</v>
      </c>
      <c r="D478">
        <v>447.81799999999998</v>
      </c>
      <c r="E478">
        <v>413.995</v>
      </c>
      <c r="F478">
        <v>384.21199999999999</v>
      </c>
      <c r="G478">
        <v>354.45</v>
      </c>
      <c r="H478">
        <v>374.17200000000003</v>
      </c>
      <c r="I478">
        <v>346.00400000000002</v>
      </c>
      <c r="J478">
        <v>365.36399999999998</v>
      </c>
      <c r="K478">
        <v>338.30599999999998</v>
      </c>
      <c r="L478">
        <v>353.363</v>
      </c>
      <c r="M478">
        <v>333.25099999999998</v>
      </c>
      <c r="N478">
        <v>349.13099999999997</v>
      </c>
      <c r="O478">
        <v>325.09500000000003</v>
      </c>
      <c r="P478">
        <v>336.43799999999999</v>
      </c>
      <c r="Q478">
        <v>326.21499999999997</v>
      </c>
      <c r="R478">
        <v>333.56</v>
      </c>
      <c r="S478">
        <v>321.22699999999998</v>
      </c>
    </row>
    <row r="479" spans="1:19" x14ac:dyDescent="0.25">
      <c r="A479" t="str">
        <f>_xll.BFieldInfo($B$479)</f>
        <v>#N/A Requesting Data...</v>
      </c>
      <c r="B479" t="s">
        <v>107</v>
      </c>
      <c r="C479">
        <v>663.79200000000003</v>
      </c>
      <c r="D479">
        <v>647.14400000000001</v>
      </c>
      <c r="E479">
        <v>600.31600000000003</v>
      </c>
      <c r="F479">
        <v>614.70000000000005</v>
      </c>
      <c r="G479">
        <v>573.87900000000002</v>
      </c>
      <c r="H479">
        <v>544.65499999999997</v>
      </c>
      <c r="I479">
        <v>505.97500000000002</v>
      </c>
      <c r="J479">
        <v>496.50900000000001</v>
      </c>
      <c r="K479">
        <v>446.49900000000002</v>
      </c>
      <c r="L479">
        <v>443.83199999999999</v>
      </c>
      <c r="M479">
        <v>422.56799999999998</v>
      </c>
      <c r="N479">
        <v>435.01299999999998</v>
      </c>
      <c r="O479">
        <v>414.19099999999997</v>
      </c>
      <c r="P479">
        <v>438.77699999999999</v>
      </c>
      <c r="Q479">
        <v>434.68900000000002</v>
      </c>
      <c r="R479">
        <v>441.12099999999998</v>
      </c>
      <c r="S479">
        <v>454.77</v>
      </c>
    </row>
    <row r="480" spans="1:19" x14ac:dyDescent="0.25">
      <c r="A480" t="str">
        <f>_xll.BFieldInfo($B$480)</f>
        <v>#N/A Requesting Data...</v>
      </c>
      <c r="B480" t="s">
        <v>108</v>
      </c>
      <c r="C480">
        <v>26.244299999999999</v>
      </c>
      <c r="D480">
        <v>23.9162</v>
      </c>
      <c r="E480">
        <v>27.563600000000001</v>
      </c>
      <c r="F480">
        <v>39.160699999999999</v>
      </c>
      <c r="G480">
        <v>40.887300000000003</v>
      </c>
      <c r="H480">
        <v>25.3718</v>
      </c>
      <c r="I480">
        <v>26.148</v>
      </c>
      <c r="J480">
        <v>15.172800000000001</v>
      </c>
      <c r="K480">
        <v>12.2165</v>
      </c>
      <c r="L480">
        <v>4.9306000000000001</v>
      </c>
      <c r="M480">
        <v>8.7880000000000003</v>
      </c>
      <c r="N480">
        <v>6.1169000000000002</v>
      </c>
      <c r="O480">
        <v>10.292400000000001</v>
      </c>
      <c r="P480">
        <v>13.387600000000001</v>
      </c>
      <c r="Q480">
        <v>16.279399999999999</v>
      </c>
      <c r="R480">
        <v>15.2018</v>
      </c>
      <c r="S480">
        <v>18.308499999999999</v>
      </c>
    </row>
    <row r="481" spans="1:35" x14ac:dyDescent="0.25">
      <c r="A481" t="str">
        <f>_xll.BFieldInfo($B$481)</f>
        <v>#N/A Requesting Data...</v>
      </c>
      <c r="B481" t="s">
        <v>109</v>
      </c>
      <c r="C481">
        <v>177.14</v>
      </c>
      <c r="D481">
        <v>179.196</v>
      </c>
      <c r="E481">
        <v>134.51900000000001</v>
      </c>
      <c r="F481">
        <v>171.631</v>
      </c>
      <c r="G481">
        <v>110.869</v>
      </c>
      <c r="H481">
        <v>142.16200000000001</v>
      </c>
      <c r="I481">
        <v>119.45</v>
      </c>
      <c r="J481">
        <v>123.04</v>
      </c>
      <c r="K481">
        <v>113.438</v>
      </c>
      <c r="L481">
        <v>109.01300000000001</v>
      </c>
      <c r="M481">
        <v>99.590999999999994</v>
      </c>
      <c r="N481">
        <v>97.213999999999999</v>
      </c>
      <c r="O481">
        <v>86.722999999999999</v>
      </c>
      <c r="P481">
        <v>88.927999999999997</v>
      </c>
      <c r="Q481">
        <v>81.757000000000005</v>
      </c>
      <c r="R481">
        <v>81.135999999999996</v>
      </c>
      <c r="S481">
        <v>76.162000000000006</v>
      </c>
    </row>
    <row r="482" spans="1:35" x14ac:dyDescent="0.25">
      <c r="A482" t="str">
        <f>_xll.BFieldInfo($B$482)</f>
        <v>#N/A Requesting Data...</v>
      </c>
      <c r="B482" t="s">
        <v>110</v>
      </c>
      <c r="C482">
        <v>2.35</v>
      </c>
      <c r="D482">
        <v>2.4163999999999999</v>
      </c>
      <c r="E482">
        <v>1.49</v>
      </c>
      <c r="F482">
        <v>2.2218999999999998</v>
      </c>
      <c r="G482">
        <v>1.2098</v>
      </c>
      <c r="H482">
        <v>1.2763</v>
      </c>
      <c r="I482">
        <v>1.1597999999999999</v>
      </c>
      <c r="J482">
        <v>1.7781</v>
      </c>
      <c r="K482">
        <v>1.2598</v>
      </c>
      <c r="L482">
        <v>1.4203000000000001</v>
      </c>
      <c r="M482">
        <v>0.92989999999999995</v>
      </c>
      <c r="N482">
        <v>1.2298</v>
      </c>
      <c r="O482">
        <v>0.91990000000000005</v>
      </c>
      <c r="P482">
        <v>0.97989999999999999</v>
      </c>
      <c r="Q482">
        <v>0.76990000000000003</v>
      </c>
      <c r="R482">
        <v>0.6099</v>
      </c>
      <c r="S482">
        <v>0.53990000000000005</v>
      </c>
    </row>
    <row r="483" spans="1:35" x14ac:dyDescent="0.25">
      <c r="A483" t="str">
        <f>_xll.BFieldInfo($B$483)</f>
        <v>#N/A Requesting Data...</v>
      </c>
      <c r="B483" t="s">
        <v>111</v>
      </c>
      <c r="C483">
        <v>-41.997999999999998</v>
      </c>
      <c r="D483">
        <v>0</v>
      </c>
      <c r="E483">
        <v>-27.376999999999999</v>
      </c>
      <c r="F483">
        <v>0</v>
      </c>
      <c r="G483">
        <v>-27.359000000000002</v>
      </c>
      <c r="H483">
        <v>0</v>
      </c>
      <c r="I483">
        <v>-23.946000000000002</v>
      </c>
      <c r="J483">
        <v>0</v>
      </c>
      <c r="K483">
        <v>-20.484000000000002</v>
      </c>
      <c r="L483">
        <v>0</v>
      </c>
      <c r="M483">
        <v>-17.068999999999999</v>
      </c>
      <c r="N483">
        <v>0</v>
      </c>
      <c r="O483">
        <v>-23.651</v>
      </c>
      <c r="P483">
        <v>0</v>
      </c>
      <c r="Q483">
        <v>-20.253</v>
      </c>
      <c r="R483">
        <v>0</v>
      </c>
      <c r="S483">
        <v>-10.029999999999999</v>
      </c>
    </row>
    <row r="484" spans="1:35" x14ac:dyDescent="0.25">
      <c r="A484" t="str">
        <f>_xll.BFieldInfo($B$484)</f>
        <v>#N/A Requesting Data...</v>
      </c>
      <c r="B484" t="s">
        <v>112</v>
      </c>
      <c r="C484">
        <v>12.715</v>
      </c>
      <c r="D484">
        <v>12.834</v>
      </c>
      <c r="E484">
        <v>12.054</v>
      </c>
      <c r="F484">
        <v>12.207000000000001</v>
      </c>
      <c r="G484">
        <v>10.858000000000001</v>
      </c>
      <c r="H484">
        <v>10.558999999999999</v>
      </c>
      <c r="I484">
        <v>10.372</v>
      </c>
      <c r="J484">
        <v>10.72</v>
      </c>
      <c r="K484">
        <v>9.0060000000000002</v>
      </c>
      <c r="L484">
        <v>9.1560000000000006</v>
      </c>
      <c r="M484">
        <v>9.1890000000000001</v>
      </c>
      <c r="N484">
        <v>10.115</v>
      </c>
      <c r="O484">
        <v>9.109</v>
      </c>
      <c r="P484">
        <v>8.9350000000000005</v>
      </c>
      <c r="Q484">
        <v>8.9830000000000005</v>
      </c>
      <c r="R484">
        <v>13.134</v>
      </c>
      <c r="S484">
        <v>9.1839999999999993</v>
      </c>
    </row>
    <row r="485" spans="1:35" x14ac:dyDescent="0.25">
      <c r="A485" t="str">
        <f>_xll.BFieldInfo($B$485)</f>
        <v>#N/A Requesting Data...</v>
      </c>
      <c r="B485" t="s">
        <v>113</v>
      </c>
      <c r="C485">
        <v>32.832000000000001</v>
      </c>
      <c r="D485">
        <v>33.729999999999997</v>
      </c>
      <c r="E485">
        <v>20.434000000000001</v>
      </c>
      <c r="F485">
        <v>30.149000000000001</v>
      </c>
      <c r="G485">
        <v>16.495000000000001</v>
      </c>
      <c r="H485">
        <v>25.97</v>
      </c>
      <c r="I485">
        <v>15.8</v>
      </c>
      <c r="J485">
        <v>24.106999999999999</v>
      </c>
      <c r="K485">
        <v>17.097999999999999</v>
      </c>
      <c r="L485">
        <v>19.222999999999999</v>
      </c>
      <c r="M485">
        <v>12.615</v>
      </c>
      <c r="N485">
        <v>16.643999999999998</v>
      </c>
      <c r="O485">
        <v>12.420999999999999</v>
      </c>
      <c r="P485">
        <v>13.182</v>
      </c>
      <c r="Q485">
        <v>10.422000000000001</v>
      </c>
      <c r="R485">
        <v>8.27</v>
      </c>
      <c r="S485">
        <v>7.2880000000000003</v>
      </c>
    </row>
    <row r="486" spans="1:35" x14ac:dyDescent="0.25">
      <c r="A486" t="str">
        <f>_xll.BFieldInfo($B$486)</f>
        <v>#N/A Requesting Data...</v>
      </c>
      <c r="B486" t="s">
        <v>114</v>
      </c>
      <c r="C486">
        <v>58.473999999999997</v>
      </c>
      <c r="D486">
        <v>32.097000000000001</v>
      </c>
      <c r="E486">
        <v>31.550999999999998</v>
      </c>
      <c r="F486">
        <v>24.442</v>
      </c>
      <c r="G486">
        <v>0.998</v>
      </c>
      <c r="H486">
        <v>21.815000000000001</v>
      </c>
      <c r="I486">
        <v>14.497</v>
      </c>
      <c r="J486">
        <v>19.989999999999998</v>
      </c>
      <c r="K486">
        <v>20.231999999999999</v>
      </c>
      <c r="L486">
        <v>31.937999999999999</v>
      </c>
      <c r="M486">
        <v>29.379000000000001</v>
      </c>
      <c r="N486">
        <v>27.8</v>
      </c>
      <c r="O486">
        <v>19.085000000000001</v>
      </c>
      <c r="P486">
        <v>24.038</v>
      </c>
      <c r="Q486">
        <v>24.788</v>
      </c>
      <c r="R486">
        <v>28.414999999999999</v>
      </c>
      <c r="S486">
        <v>7.9399999999999995</v>
      </c>
    </row>
    <row r="488" spans="1:35" x14ac:dyDescent="0.25">
      <c r="A488" t="s">
        <v>44</v>
      </c>
      <c r="B488" t="s">
        <v>105</v>
      </c>
      <c r="C488" s="2">
        <f>_xll.BDH($A$488,$B$489:$B$497,$B$1,$B$2,"Dir=H","Per=M","Days=A","Dts=S","Sort=R","cols=33;rows=10")</f>
        <v>44012</v>
      </c>
      <c r="D488" s="2">
        <v>43921</v>
      </c>
      <c r="E488" s="2">
        <v>43830</v>
      </c>
      <c r="F488" s="2">
        <v>43738</v>
      </c>
      <c r="G488" s="2">
        <v>43646</v>
      </c>
      <c r="H488" s="2">
        <v>43555</v>
      </c>
      <c r="I488" s="2">
        <v>43465</v>
      </c>
      <c r="J488" s="2">
        <v>43373</v>
      </c>
      <c r="K488" s="2">
        <v>43281</v>
      </c>
      <c r="L488" s="2">
        <v>43190</v>
      </c>
      <c r="M488" s="2">
        <v>43100</v>
      </c>
      <c r="N488" s="2">
        <v>43008</v>
      </c>
      <c r="O488" s="2">
        <v>42916</v>
      </c>
      <c r="P488" s="2">
        <v>42825</v>
      </c>
      <c r="Q488" s="2">
        <v>42735</v>
      </c>
      <c r="R488" s="2">
        <v>42643</v>
      </c>
      <c r="S488" s="2">
        <v>42551</v>
      </c>
      <c r="T488" s="2">
        <v>42460</v>
      </c>
      <c r="U488" s="2">
        <v>42369</v>
      </c>
      <c r="V488" s="2">
        <v>42277</v>
      </c>
      <c r="W488" s="2">
        <v>42185</v>
      </c>
      <c r="X488" s="2">
        <v>42094</v>
      </c>
      <c r="Y488" s="2">
        <v>42004</v>
      </c>
      <c r="Z488" s="2">
        <v>41912</v>
      </c>
      <c r="AA488" s="2">
        <v>41820</v>
      </c>
      <c r="AB488" s="2">
        <v>41729</v>
      </c>
      <c r="AC488" s="2">
        <v>41639</v>
      </c>
      <c r="AD488" s="2">
        <v>41547</v>
      </c>
      <c r="AE488" s="2">
        <v>41455</v>
      </c>
      <c r="AF488" s="2">
        <v>41364</v>
      </c>
      <c r="AG488" s="2">
        <v>41274</v>
      </c>
      <c r="AH488" s="2">
        <v>41182</v>
      </c>
      <c r="AI488" s="2">
        <v>41090</v>
      </c>
    </row>
    <row r="489" spans="1:35" x14ac:dyDescent="0.25">
      <c r="A489" t="str">
        <f>_xll.BFieldInfo($B$489)</f>
        <v>#N/A Requesting Data...</v>
      </c>
      <c r="B489" t="s">
        <v>106</v>
      </c>
      <c r="C489">
        <v>4406.4250000000002</v>
      </c>
      <c r="D489">
        <v>4497.3320000000003</v>
      </c>
      <c r="E489">
        <v>4450.22</v>
      </c>
      <c r="F489">
        <v>4302.45</v>
      </c>
      <c r="G489">
        <v>4251.1530000000002</v>
      </c>
      <c r="H489">
        <v>4236.2129999999997</v>
      </c>
      <c r="I489">
        <v>4156.9080000000004</v>
      </c>
      <c r="J489">
        <v>4064.5720000000001</v>
      </c>
      <c r="K489">
        <v>3998.5189999999998</v>
      </c>
      <c r="L489">
        <v>4033.5390000000002</v>
      </c>
      <c r="M489">
        <v>3988.56</v>
      </c>
      <c r="N489">
        <v>3892.6909999999998</v>
      </c>
      <c r="O489">
        <v>3817.5219999999999</v>
      </c>
      <c r="P489">
        <v>3911.3159999999998</v>
      </c>
      <c r="Q489">
        <v>3866.7539999999999</v>
      </c>
      <c r="R489">
        <v>3825.2979999999998</v>
      </c>
      <c r="S489">
        <v>3780.337</v>
      </c>
      <c r="T489">
        <v>3912.346</v>
      </c>
      <c r="U489">
        <v>3870.473</v>
      </c>
      <c r="V489">
        <v>3810.9050000000002</v>
      </c>
      <c r="W489">
        <v>3766.2289999999998</v>
      </c>
      <c r="X489">
        <v>3858.7080000000001</v>
      </c>
      <c r="Y489">
        <v>3840.7950000000001</v>
      </c>
      <c r="Z489">
        <v>3806.8589999999999</v>
      </c>
      <c r="AA489">
        <v>3766.07</v>
      </c>
      <c r="AB489">
        <v>3871.5680000000002</v>
      </c>
      <c r="AC489">
        <v>3839.23</v>
      </c>
      <c r="AD489">
        <v>3776.268</v>
      </c>
      <c r="AE489">
        <v>3728.5410000000002</v>
      </c>
      <c r="AF489">
        <v>3752.5859999999998</v>
      </c>
      <c r="AG489">
        <v>3691.5509999999999</v>
      </c>
      <c r="AH489">
        <v>3537.8429999999998</v>
      </c>
      <c r="AI489">
        <v>3473.877</v>
      </c>
    </row>
    <row r="490" spans="1:35" x14ac:dyDescent="0.25">
      <c r="A490" t="str">
        <f>_xll.BFieldInfo($B$490)</f>
        <v>#N/A Requesting Data...</v>
      </c>
      <c r="B490" t="s">
        <v>107</v>
      </c>
      <c r="C490">
        <v>8196.1170000000002</v>
      </c>
      <c r="D490">
        <v>8126.5309999999999</v>
      </c>
      <c r="E490">
        <v>8036.2439999999997</v>
      </c>
      <c r="F490">
        <v>7909.3010000000004</v>
      </c>
      <c r="G490">
        <v>8056.9620000000004</v>
      </c>
      <c r="H490">
        <v>7859.2910000000002</v>
      </c>
      <c r="I490">
        <v>7619.2830000000004</v>
      </c>
      <c r="J490">
        <v>7570.2749999999996</v>
      </c>
      <c r="K490">
        <v>7515.0789999999997</v>
      </c>
      <c r="L490">
        <v>7465.3909999999996</v>
      </c>
      <c r="M490">
        <v>7384.2430000000004</v>
      </c>
      <c r="N490">
        <v>7285.9809999999998</v>
      </c>
      <c r="O490">
        <v>7101.1570000000002</v>
      </c>
      <c r="P490">
        <v>7065.68</v>
      </c>
      <c r="Q490">
        <v>7041.3680000000004</v>
      </c>
      <c r="R490">
        <v>6943.8440000000001</v>
      </c>
      <c r="S490">
        <v>6805.1589999999997</v>
      </c>
      <c r="T490">
        <v>6829.2870000000003</v>
      </c>
      <c r="U490">
        <v>6791.9229999999998</v>
      </c>
      <c r="V490">
        <v>6731.8019999999997</v>
      </c>
      <c r="W490">
        <v>6741.1180000000004</v>
      </c>
      <c r="X490">
        <v>6707.3410000000003</v>
      </c>
      <c r="Y490">
        <v>6684.665</v>
      </c>
      <c r="Z490">
        <v>6631.1270000000004</v>
      </c>
      <c r="AA490">
        <v>6518.63</v>
      </c>
      <c r="AB490">
        <v>6599.3850000000002</v>
      </c>
      <c r="AC490">
        <v>6541.8119999999999</v>
      </c>
      <c r="AD490">
        <v>6492.723</v>
      </c>
      <c r="AE490">
        <v>6504.2489999999998</v>
      </c>
      <c r="AF490">
        <v>6396.3339999999998</v>
      </c>
      <c r="AG490">
        <v>6356.2550000000001</v>
      </c>
      <c r="AH490">
        <v>6181.0659999999998</v>
      </c>
      <c r="AI490">
        <v>6174.4620000000004</v>
      </c>
    </row>
    <row r="491" spans="1:35" x14ac:dyDescent="0.25">
      <c r="A491" t="str">
        <f>_xll.BFieldInfo($B$491)</f>
        <v>#N/A Requesting Data...</v>
      </c>
      <c r="B491" t="s">
        <v>108</v>
      </c>
      <c r="C491">
        <v>63.719900000000003</v>
      </c>
      <c r="D491">
        <v>59.2821</v>
      </c>
      <c r="E491">
        <v>58.337299999999999</v>
      </c>
      <c r="F491">
        <v>61.736600000000003</v>
      </c>
      <c r="G491">
        <v>67.499899999999997</v>
      </c>
      <c r="H491">
        <v>63.217700000000001</v>
      </c>
      <c r="I491">
        <v>60.410600000000002</v>
      </c>
      <c r="J491">
        <v>63.253300000000003</v>
      </c>
      <c r="K491">
        <v>64.792500000000004</v>
      </c>
      <c r="L491">
        <v>62.736600000000003</v>
      </c>
      <c r="M491">
        <v>62.455799999999996</v>
      </c>
      <c r="N491">
        <v>64.502799999999993</v>
      </c>
      <c r="O491">
        <v>62.546799999999998</v>
      </c>
      <c r="P491">
        <v>57.720500000000001</v>
      </c>
      <c r="Q491">
        <v>58.1479</v>
      </c>
      <c r="R491">
        <v>56.9482</v>
      </c>
      <c r="S491">
        <v>54.595799999999997</v>
      </c>
      <c r="T491">
        <v>49.692399999999999</v>
      </c>
      <c r="U491">
        <v>50.873199999999997</v>
      </c>
      <c r="V491">
        <v>51.927</v>
      </c>
      <c r="W491">
        <v>54.3977</v>
      </c>
      <c r="X491">
        <v>49.721200000000003</v>
      </c>
      <c r="Y491">
        <v>50.215400000000002</v>
      </c>
      <c r="Z491">
        <v>50.659300000000002</v>
      </c>
      <c r="AA491">
        <v>49.8767</v>
      </c>
      <c r="AB491">
        <v>48.255699999999997</v>
      </c>
      <c r="AC491">
        <v>47.894599999999997</v>
      </c>
      <c r="AD491">
        <v>49.747100000000003</v>
      </c>
      <c r="AE491">
        <v>52.255899999999997</v>
      </c>
      <c r="AF491">
        <v>48.4514</v>
      </c>
      <c r="AG491">
        <v>48.984499999999997</v>
      </c>
      <c r="AH491">
        <v>51.670999999999999</v>
      </c>
      <c r="AI491">
        <v>54.630400000000002</v>
      </c>
    </row>
    <row r="492" spans="1:35" x14ac:dyDescent="0.25">
      <c r="A492" t="str">
        <f>_xll.BFieldInfo($B$492)</f>
        <v>#N/A Requesting Data...</v>
      </c>
      <c r="B492" t="s">
        <v>109</v>
      </c>
      <c r="C492">
        <v>77.730999999999995</v>
      </c>
      <c r="D492">
        <v>76.840999999999994</v>
      </c>
      <c r="E492">
        <v>97.347999999999999</v>
      </c>
      <c r="F492">
        <v>88.652000000000001</v>
      </c>
      <c r="G492">
        <v>74.159000000000006</v>
      </c>
      <c r="H492">
        <v>78.98</v>
      </c>
      <c r="I492">
        <v>74.150999999999996</v>
      </c>
      <c r="J492">
        <v>93.572000000000003</v>
      </c>
      <c r="K492">
        <v>71.180999999999997</v>
      </c>
      <c r="L492">
        <v>73.930000000000007</v>
      </c>
      <c r="M492">
        <v>71.534999999999997</v>
      </c>
      <c r="N492">
        <v>99.233000000000004</v>
      </c>
      <c r="O492">
        <v>73.281000000000006</v>
      </c>
      <c r="P492">
        <v>72.433999999999997</v>
      </c>
      <c r="Q492">
        <v>86.882999999999996</v>
      </c>
      <c r="R492">
        <v>91.686999999999998</v>
      </c>
      <c r="S492">
        <v>87.611999999999995</v>
      </c>
      <c r="T492">
        <v>103.10299999999999</v>
      </c>
      <c r="U492">
        <v>83.191999999999993</v>
      </c>
      <c r="V492">
        <v>80.042000000000002</v>
      </c>
      <c r="W492">
        <v>68.897000000000006</v>
      </c>
      <c r="X492">
        <v>68.224999999999994</v>
      </c>
      <c r="Y492">
        <v>70.149000000000001</v>
      </c>
      <c r="Z492">
        <v>78.308999999999997</v>
      </c>
      <c r="AA492">
        <v>103.684</v>
      </c>
      <c r="AB492">
        <v>116.94499999999999</v>
      </c>
      <c r="AC492">
        <v>71.906999999999996</v>
      </c>
      <c r="AD492">
        <v>142.89699999999999</v>
      </c>
      <c r="AE492">
        <v>77.239000000000004</v>
      </c>
      <c r="AF492">
        <v>71.897000000000006</v>
      </c>
      <c r="AG492">
        <v>76.866</v>
      </c>
      <c r="AH492">
        <v>69.587999999999994</v>
      </c>
      <c r="AI492">
        <v>124.53400000000001</v>
      </c>
    </row>
    <row r="493" spans="1:35" x14ac:dyDescent="0.25">
      <c r="A493" t="str">
        <f>_xll.BFieldInfo($B$493)</f>
        <v>#N/A Requesting Data...</v>
      </c>
      <c r="B493" t="s">
        <v>110</v>
      </c>
      <c r="C493">
        <v>1.6099999999999999</v>
      </c>
      <c r="D493">
        <v>1.04</v>
      </c>
      <c r="E493">
        <v>3.0943000000000001</v>
      </c>
      <c r="F493">
        <v>1.1499999999999999</v>
      </c>
      <c r="G493">
        <v>3.9</v>
      </c>
      <c r="H493">
        <v>1.74</v>
      </c>
      <c r="I493">
        <v>1.9149</v>
      </c>
      <c r="J493">
        <v>1.35</v>
      </c>
      <c r="K493">
        <v>2.57</v>
      </c>
      <c r="L493">
        <v>0.88</v>
      </c>
      <c r="M493">
        <v>2.0114999999999998</v>
      </c>
      <c r="N493">
        <v>1.54</v>
      </c>
      <c r="O493">
        <v>1.19</v>
      </c>
      <c r="P493">
        <v>0.87</v>
      </c>
      <c r="Q493">
        <v>0.69969999999999999</v>
      </c>
      <c r="R493">
        <v>0.82</v>
      </c>
      <c r="S493">
        <v>0.39</v>
      </c>
      <c r="T493">
        <v>1.02</v>
      </c>
      <c r="U493">
        <v>1.2061999999999999</v>
      </c>
      <c r="V493">
        <v>0.96</v>
      </c>
      <c r="W493">
        <v>1.0900000000000001</v>
      </c>
      <c r="X493">
        <v>0.83</v>
      </c>
      <c r="Y493">
        <v>0.79379999999999995</v>
      </c>
      <c r="Z493">
        <v>0.94</v>
      </c>
      <c r="AA493">
        <v>1.1400000000000001</v>
      </c>
      <c r="AB493">
        <v>0.96</v>
      </c>
      <c r="AC493">
        <v>1.3620000000000001</v>
      </c>
      <c r="AD493">
        <v>1.0900000000000001</v>
      </c>
      <c r="AE493">
        <v>2.31</v>
      </c>
      <c r="AF493">
        <v>1.1499999999999999</v>
      </c>
      <c r="AG493">
        <v>3.3729</v>
      </c>
      <c r="AH493">
        <v>0.8</v>
      </c>
      <c r="AI493">
        <v>3.12</v>
      </c>
    </row>
    <row r="494" spans="1:35" x14ac:dyDescent="0.25">
      <c r="A494" t="str">
        <f>_xll.BFieldInfo($B$494)</f>
        <v>#N/A Requesting Data...</v>
      </c>
      <c r="B494" t="s">
        <v>111</v>
      </c>
      <c r="C494">
        <v>-165.107</v>
      </c>
      <c r="D494">
        <v>0</v>
      </c>
      <c r="E494">
        <v>0</v>
      </c>
      <c r="F494">
        <v>-1E-3</v>
      </c>
      <c r="G494">
        <v>-160.52000000000001</v>
      </c>
      <c r="H494">
        <v>0</v>
      </c>
      <c r="I494">
        <v>0</v>
      </c>
      <c r="J494">
        <v>0</v>
      </c>
      <c r="K494">
        <v>-155.934</v>
      </c>
      <c r="L494">
        <v>0</v>
      </c>
      <c r="M494">
        <v>0</v>
      </c>
      <c r="N494">
        <v>0</v>
      </c>
      <c r="O494">
        <v>-153.64099999999999</v>
      </c>
      <c r="P494">
        <v>-8.0000000000000002E-3</v>
      </c>
      <c r="Q494">
        <v>0</v>
      </c>
      <c r="R494">
        <v>0</v>
      </c>
      <c r="S494">
        <v>-151.34200000000001</v>
      </c>
      <c r="T494">
        <v>0</v>
      </c>
      <c r="U494">
        <v>0</v>
      </c>
      <c r="V494">
        <v>0</v>
      </c>
      <c r="W494">
        <v>-149.04499999999999</v>
      </c>
      <c r="X494">
        <v>0</v>
      </c>
      <c r="Y494">
        <v>0</v>
      </c>
      <c r="Z494">
        <v>-1E-3</v>
      </c>
      <c r="AA494">
        <v>-149.04499999999999</v>
      </c>
      <c r="AB494">
        <v>-1E-3</v>
      </c>
      <c r="AC494">
        <v>0</v>
      </c>
      <c r="AD494">
        <v>0</v>
      </c>
      <c r="AE494">
        <v>-146.751</v>
      </c>
      <c r="AF494">
        <v>0</v>
      </c>
      <c r="AG494">
        <v>0</v>
      </c>
      <c r="AH494">
        <v>0</v>
      </c>
      <c r="AI494">
        <v>-131.363</v>
      </c>
    </row>
    <row r="495" spans="1:35" x14ac:dyDescent="0.25">
      <c r="A495" t="str">
        <f>_xll.BFieldInfo($B$495)</f>
        <v>#N/A Requesting Data...</v>
      </c>
      <c r="B495" t="s">
        <v>112</v>
      </c>
      <c r="C495">
        <v>0.32900000000000001</v>
      </c>
      <c r="D495">
        <v>0.32900000000000001</v>
      </c>
      <c r="E495">
        <v>0.32700000000000001</v>
      </c>
      <c r="F495">
        <v>0.32600000000000001</v>
      </c>
      <c r="G495">
        <v>0.314</v>
      </c>
      <c r="H495">
        <v>0.3</v>
      </c>
      <c r="I495">
        <v>0.29199999999999998</v>
      </c>
      <c r="J495">
        <v>0.28599999999999998</v>
      </c>
      <c r="K495">
        <v>0.26400000000000001</v>
      </c>
      <c r="L495">
        <v>0.24199999999999999</v>
      </c>
      <c r="M495">
        <v>0.22800000000000001</v>
      </c>
      <c r="N495">
        <v>0.218</v>
      </c>
      <c r="O495">
        <v>0.20499999999999999</v>
      </c>
      <c r="P495">
        <v>0.17699999999999999</v>
      </c>
      <c r="Q495">
        <v>0.182</v>
      </c>
      <c r="R495">
        <v>0.182</v>
      </c>
      <c r="S495">
        <v>0.18099999999999999</v>
      </c>
      <c r="T495">
        <v>0.18099999999999999</v>
      </c>
      <c r="U495">
        <v>0.18099999999999999</v>
      </c>
      <c r="V495">
        <v>0.182</v>
      </c>
      <c r="W495">
        <v>0.17599999999999999</v>
      </c>
      <c r="X495">
        <v>0.17699999999999999</v>
      </c>
      <c r="Y495">
        <v>0.13200000000000001</v>
      </c>
      <c r="Z495">
        <v>0.113</v>
      </c>
      <c r="AA495">
        <v>0.114</v>
      </c>
      <c r="AB495">
        <v>0.113</v>
      </c>
      <c r="AC495">
        <v>0.114</v>
      </c>
      <c r="AD495">
        <v>0.127</v>
      </c>
      <c r="AE495">
        <v>0.14199999999999999</v>
      </c>
      <c r="AF495">
        <v>0.14299999999999999</v>
      </c>
      <c r="AG495">
        <v>0.13800000000000001</v>
      </c>
      <c r="AH495">
        <v>0.14299999999999999</v>
      </c>
      <c r="AI495">
        <v>0.14299999999999999</v>
      </c>
    </row>
    <row r="496" spans="1:35" x14ac:dyDescent="0.25">
      <c r="A496" t="str">
        <f>_xll.BFieldInfo($B$496)</f>
        <v>#N/A Requesting Data...</v>
      </c>
      <c r="B496" t="s">
        <v>113</v>
      </c>
      <c r="C496">
        <v>73.852000000000004</v>
      </c>
      <c r="D496">
        <v>47.927999999999997</v>
      </c>
      <c r="E496">
        <v>141.928</v>
      </c>
      <c r="F496">
        <v>52.734999999999999</v>
      </c>
      <c r="G496">
        <v>179.01499999999999</v>
      </c>
      <c r="H496">
        <v>79.747</v>
      </c>
      <c r="I496">
        <v>87.834999999999994</v>
      </c>
      <c r="J496">
        <v>62.042999999999999</v>
      </c>
      <c r="K496">
        <v>118.017</v>
      </c>
      <c r="L496">
        <v>40.256999999999998</v>
      </c>
      <c r="M496">
        <v>92.36</v>
      </c>
      <c r="N496">
        <v>70.534000000000006</v>
      </c>
      <c r="O496">
        <v>54.252000000000002</v>
      </c>
      <c r="P496">
        <v>39.744</v>
      </c>
      <c r="Q496">
        <v>32.094999999999999</v>
      </c>
      <c r="R496">
        <v>37.819000000000003</v>
      </c>
      <c r="S496">
        <v>18.053000000000001</v>
      </c>
      <c r="T496">
        <v>46.9</v>
      </c>
      <c r="U496">
        <v>55.326000000000001</v>
      </c>
      <c r="V496">
        <v>44.173000000000002</v>
      </c>
      <c r="W496">
        <v>50.061999999999998</v>
      </c>
      <c r="X496">
        <v>38.164999999999999</v>
      </c>
      <c r="Y496">
        <v>36.411000000000001</v>
      </c>
      <c r="Z496">
        <v>43.058</v>
      </c>
      <c r="AA496">
        <v>52.072000000000003</v>
      </c>
      <c r="AB496">
        <v>43.805</v>
      </c>
      <c r="AC496">
        <v>62.470999999999997</v>
      </c>
      <c r="AD496">
        <v>49.790999999999997</v>
      </c>
      <c r="AE496">
        <v>105.764</v>
      </c>
      <c r="AF496">
        <v>52.966999999999999</v>
      </c>
      <c r="AG496">
        <v>153.108</v>
      </c>
      <c r="AH496">
        <v>36.374000000000002</v>
      </c>
      <c r="AI496">
        <v>139.18199999999999</v>
      </c>
    </row>
    <row r="497" spans="1:35" x14ac:dyDescent="0.25">
      <c r="A497" t="str">
        <f>_xll.BFieldInfo($B$497)</f>
        <v>#N/A Requesting Data...</v>
      </c>
      <c r="B497" t="s">
        <v>114</v>
      </c>
      <c r="C497">
        <v>48.970999999999997</v>
      </c>
      <c r="D497">
        <v>2.1240000000000001</v>
      </c>
      <c r="E497">
        <v>81.756</v>
      </c>
      <c r="F497">
        <v>71.766999999999996</v>
      </c>
      <c r="G497">
        <v>57.71</v>
      </c>
      <c r="H497">
        <v>30.93</v>
      </c>
      <c r="I497">
        <v>44.453000000000003</v>
      </c>
      <c r="J497">
        <v>80.099000000000004</v>
      </c>
      <c r="K497">
        <v>48.244999999999997</v>
      </c>
      <c r="L497">
        <v>34.863</v>
      </c>
      <c r="M497">
        <v>44.002000000000002</v>
      </c>
      <c r="N497">
        <v>75.566999999999993</v>
      </c>
      <c r="O497">
        <v>43.302</v>
      </c>
      <c r="P497">
        <v>10.629</v>
      </c>
      <c r="Q497">
        <v>51.536999999999999</v>
      </c>
      <c r="R497">
        <v>55.118000000000002</v>
      </c>
      <c r="S497">
        <v>54.552</v>
      </c>
      <c r="T497">
        <v>44.173000000000002</v>
      </c>
      <c r="U497">
        <v>53.697000000000003</v>
      </c>
      <c r="V497">
        <v>64.417000000000002</v>
      </c>
      <c r="W497">
        <v>3.7930000000000001</v>
      </c>
      <c r="X497">
        <v>23.295999999999999</v>
      </c>
      <c r="Y497">
        <v>135.816</v>
      </c>
      <c r="Z497">
        <v>-45.680999999999997</v>
      </c>
      <c r="AA497">
        <v>75.209999999999994</v>
      </c>
      <c r="AB497">
        <v>60.658999999999999</v>
      </c>
      <c r="AC497">
        <v>46.944000000000003</v>
      </c>
      <c r="AD497">
        <v>104.596</v>
      </c>
      <c r="AE497">
        <v>39.003</v>
      </c>
      <c r="AF497">
        <v>3.5649999999999999</v>
      </c>
      <c r="AG497">
        <v>43.91</v>
      </c>
      <c r="AH497">
        <v>41.459000000000003</v>
      </c>
      <c r="AI497">
        <v>29.282</v>
      </c>
    </row>
    <row r="499" spans="1:35" x14ac:dyDescent="0.25">
      <c r="A499" t="s">
        <v>45</v>
      </c>
      <c r="B499" t="s">
        <v>105</v>
      </c>
      <c r="C499" s="2">
        <f>_xll.BDH($A$499,$B$500:$B$508,$B$1,$B$2,"Dir=H","Per=M","Days=A","Dts=S","Sort=R","cols=17;rows=10")</f>
        <v>44012</v>
      </c>
      <c r="D499" s="2">
        <v>43830</v>
      </c>
      <c r="E499" s="2">
        <v>43646</v>
      </c>
      <c r="F499" s="2">
        <v>43465</v>
      </c>
      <c r="G499" s="2">
        <v>43281</v>
      </c>
      <c r="H499" s="2">
        <v>43100</v>
      </c>
      <c r="I499" s="2">
        <v>42916</v>
      </c>
      <c r="J499" s="2">
        <v>42735</v>
      </c>
      <c r="K499" s="2">
        <v>42551</v>
      </c>
      <c r="L499" s="2">
        <v>42369</v>
      </c>
      <c r="M499" s="2">
        <v>42185</v>
      </c>
      <c r="N499" s="2">
        <v>42004</v>
      </c>
      <c r="O499" s="2">
        <v>41820</v>
      </c>
      <c r="P499" s="2">
        <v>41639</v>
      </c>
      <c r="Q499" s="2">
        <v>41455</v>
      </c>
      <c r="R499" s="2">
        <v>41274</v>
      </c>
      <c r="S499" s="2">
        <v>41090</v>
      </c>
    </row>
    <row r="500" spans="1:35" x14ac:dyDescent="0.25">
      <c r="A500" t="str">
        <f>_xll.BFieldInfo($B$500)</f>
        <v>#N/A Requesting Data...</v>
      </c>
      <c r="B500" t="s">
        <v>106</v>
      </c>
      <c r="C500">
        <v>3635.5</v>
      </c>
      <c r="D500">
        <v>3735.2</v>
      </c>
      <c r="E500">
        <v>3562.8</v>
      </c>
      <c r="F500">
        <v>3472.3</v>
      </c>
      <c r="G500">
        <v>3482.1</v>
      </c>
      <c r="H500">
        <v>3406.3</v>
      </c>
      <c r="I500">
        <v>3123.1</v>
      </c>
      <c r="J500">
        <v>2940.9</v>
      </c>
      <c r="K500">
        <v>2519.9</v>
      </c>
      <c r="L500">
        <v>2576</v>
      </c>
      <c r="M500">
        <v>2384.4</v>
      </c>
      <c r="N500">
        <v>2525</v>
      </c>
      <c r="O500">
        <v>2389.9</v>
      </c>
      <c r="P500">
        <v>2365.6999999999998</v>
      </c>
      <c r="Q500">
        <v>2628.7</v>
      </c>
      <c r="R500">
        <v>2476.6</v>
      </c>
      <c r="S500">
        <v>2714.7</v>
      </c>
    </row>
    <row r="501" spans="1:35" x14ac:dyDescent="0.25">
      <c r="A501" t="str">
        <f>_xll.BFieldInfo($B$501)</f>
        <v>#N/A Requesting Data...</v>
      </c>
      <c r="B501" t="s">
        <v>107</v>
      </c>
      <c r="C501">
        <v>9040.6</v>
      </c>
      <c r="D501">
        <v>9238.5</v>
      </c>
      <c r="E501">
        <v>9131</v>
      </c>
      <c r="F501">
        <v>9053.2999999999993</v>
      </c>
      <c r="G501">
        <v>9027.7999999999993</v>
      </c>
      <c r="H501">
        <v>9088.5</v>
      </c>
      <c r="I501">
        <v>8696</v>
      </c>
      <c r="J501">
        <v>8581.5</v>
      </c>
      <c r="K501">
        <v>8226.6</v>
      </c>
      <c r="L501">
        <v>8007.3</v>
      </c>
      <c r="M501">
        <v>7575.6</v>
      </c>
      <c r="N501">
        <v>7939.9</v>
      </c>
      <c r="O501">
        <v>7571.1</v>
      </c>
      <c r="P501">
        <v>7675.5</v>
      </c>
      <c r="Q501">
        <v>7690.2</v>
      </c>
      <c r="R501">
        <v>7338.4</v>
      </c>
      <c r="S501">
        <v>7123</v>
      </c>
    </row>
    <row r="502" spans="1:35" x14ac:dyDescent="0.25">
      <c r="A502" t="str">
        <f>_xll.BFieldInfo($B$502)</f>
        <v>#N/A Requesting Data...</v>
      </c>
      <c r="B502" t="s">
        <v>108</v>
      </c>
      <c r="C502">
        <v>41.906199999999998</v>
      </c>
      <c r="D502">
        <v>41.133000000000003</v>
      </c>
      <c r="E502">
        <v>47.311100000000003</v>
      </c>
      <c r="F502">
        <v>45.197699999999998</v>
      </c>
      <c r="G502">
        <v>44.2348</v>
      </c>
      <c r="H502">
        <v>46.9542</v>
      </c>
      <c r="I502">
        <v>51.301600000000001</v>
      </c>
      <c r="J502">
        <v>57.343000000000004</v>
      </c>
      <c r="K502">
        <v>68.193200000000004</v>
      </c>
      <c r="L502">
        <v>65.4542</v>
      </c>
      <c r="M502">
        <v>69.786900000000003</v>
      </c>
      <c r="N502">
        <v>68.681200000000004</v>
      </c>
      <c r="O502">
        <v>66.534199999999998</v>
      </c>
      <c r="P502">
        <v>67.210599999999999</v>
      </c>
      <c r="Q502">
        <v>52.626800000000003</v>
      </c>
      <c r="R502">
        <v>55.56</v>
      </c>
      <c r="S502">
        <v>44.8521</v>
      </c>
    </row>
    <row r="503" spans="1:35" x14ac:dyDescent="0.25">
      <c r="A503" t="str">
        <f>_xll.BFieldInfo($B$503)</f>
        <v>#N/A Requesting Data...</v>
      </c>
      <c r="B503" t="s">
        <v>109</v>
      </c>
      <c r="C503">
        <v>1446.1</v>
      </c>
      <c r="D503">
        <v>1411</v>
      </c>
      <c r="E503">
        <v>1299.8</v>
      </c>
      <c r="F503">
        <v>1308</v>
      </c>
      <c r="G503">
        <v>1217.5</v>
      </c>
      <c r="H503">
        <v>1194.4000000000001</v>
      </c>
      <c r="I503">
        <v>1186.3</v>
      </c>
      <c r="J503">
        <v>1537.8</v>
      </c>
      <c r="K503">
        <v>1126.9000000000001</v>
      </c>
      <c r="L503">
        <v>1308.3</v>
      </c>
      <c r="M503">
        <v>1225.2</v>
      </c>
      <c r="N503">
        <v>1346.8</v>
      </c>
      <c r="O503">
        <v>1385.8</v>
      </c>
      <c r="P503">
        <v>1260.8</v>
      </c>
      <c r="Q503">
        <v>1306.2</v>
      </c>
      <c r="R503">
        <v>1432.6</v>
      </c>
      <c r="S503">
        <v>1310</v>
      </c>
    </row>
    <row r="504" spans="1:35" x14ac:dyDescent="0.25">
      <c r="A504" t="str">
        <f>_xll.BFieldInfo($B$504)</f>
        <v>#N/A Requesting Data...</v>
      </c>
      <c r="B504" t="s">
        <v>110</v>
      </c>
      <c r="C504">
        <v>1.96</v>
      </c>
      <c r="D504">
        <v>3.7784</v>
      </c>
      <c r="E504">
        <v>3.64</v>
      </c>
      <c r="F504">
        <v>1.2793999999999999</v>
      </c>
      <c r="G504">
        <v>2.2800000000000002</v>
      </c>
      <c r="H504">
        <v>2.7690000000000001</v>
      </c>
      <c r="I504">
        <v>2.14</v>
      </c>
      <c r="J504">
        <v>3.9325999999999999</v>
      </c>
      <c r="K504">
        <v>2.4699999999999998</v>
      </c>
      <c r="L504">
        <v>3.24</v>
      </c>
      <c r="M504">
        <v>2.4699999999999998</v>
      </c>
      <c r="N504">
        <v>4.08</v>
      </c>
      <c r="O504">
        <v>1.88</v>
      </c>
      <c r="P504">
        <v>-6.7226999999999997</v>
      </c>
      <c r="Q504">
        <v>2.2200000000000002</v>
      </c>
      <c r="R504">
        <v>0.42</v>
      </c>
      <c r="S504">
        <v>2.2800000000000002</v>
      </c>
    </row>
    <row r="505" spans="1:35" x14ac:dyDescent="0.25">
      <c r="A505" t="str">
        <f>_xll.BFieldInfo($B$505)</f>
        <v>#N/A Requesting Data...</v>
      </c>
      <c r="B505" t="s">
        <v>111</v>
      </c>
      <c r="C505">
        <v>-124.7</v>
      </c>
      <c r="D505">
        <v>-6.1</v>
      </c>
      <c r="E505">
        <v>-96.3</v>
      </c>
      <c r="F505">
        <v>-5.8</v>
      </c>
      <c r="G505">
        <v>-97.1</v>
      </c>
      <c r="H505">
        <v>-0.3</v>
      </c>
      <c r="I505">
        <v>-86.9</v>
      </c>
      <c r="J505">
        <v>-0.4</v>
      </c>
      <c r="K505">
        <v>-78.7</v>
      </c>
      <c r="L505">
        <v>0</v>
      </c>
      <c r="M505">
        <v>-78.5</v>
      </c>
      <c r="N505">
        <v>0</v>
      </c>
      <c r="O505">
        <v>-61</v>
      </c>
      <c r="P505">
        <v>0</v>
      </c>
      <c r="Q505">
        <v>-58.5</v>
      </c>
      <c r="R505">
        <v>0</v>
      </c>
      <c r="S505">
        <v>-48.3</v>
      </c>
    </row>
    <row r="506" spans="1:35" x14ac:dyDescent="0.25">
      <c r="A506" t="str">
        <f>_xll.BFieldInfo($B$506)</f>
        <v>#N/A Requesting Data...</v>
      </c>
      <c r="B506" t="s">
        <v>112</v>
      </c>
      <c r="C506">
        <v>118.2</v>
      </c>
      <c r="D506">
        <v>132.1</v>
      </c>
      <c r="E506">
        <v>123.6</v>
      </c>
      <c r="F506">
        <v>106.6</v>
      </c>
      <c r="G506">
        <v>100.5</v>
      </c>
      <c r="H506">
        <v>102.9</v>
      </c>
      <c r="I506">
        <v>96</v>
      </c>
      <c r="J506">
        <v>128.69999999999999</v>
      </c>
      <c r="K506">
        <v>91.7</v>
      </c>
      <c r="L506">
        <v>121.8</v>
      </c>
      <c r="M506">
        <v>91.9</v>
      </c>
      <c r="N506">
        <v>112.3</v>
      </c>
      <c r="O506">
        <v>105.4</v>
      </c>
      <c r="P506">
        <v>386.3</v>
      </c>
      <c r="Q506">
        <v>108.1</v>
      </c>
      <c r="R506">
        <v>133.1</v>
      </c>
      <c r="S506">
        <v>99.9</v>
      </c>
    </row>
    <row r="507" spans="1:35" x14ac:dyDescent="0.25">
      <c r="A507" t="str">
        <f>_xll.BFieldInfo($B$507)</f>
        <v>#N/A Requesting Data...</v>
      </c>
      <c r="B507" t="s">
        <v>113</v>
      </c>
      <c r="C507">
        <v>103.1</v>
      </c>
      <c r="D507">
        <v>199.4</v>
      </c>
      <c r="E507">
        <v>191.8</v>
      </c>
      <c r="F507">
        <v>67.3</v>
      </c>
      <c r="G507">
        <v>119.1</v>
      </c>
      <c r="H507">
        <v>143.19999999999999</v>
      </c>
      <c r="I507">
        <v>108.1</v>
      </c>
      <c r="J507">
        <v>191.8</v>
      </c>
      <c r="K507">
        <v>119.8</v>
      </c>
      <c r="L507">
        <v>157.30000000000001</v>
      </c>
      <c r="M507">
        <v>119.4</v>
      </c>
      <c r="N507">
        <v>197.5</v>
      </c>
      <c r="O507">
        <v>90.7</v>
      </c>
      <c r="P507">
        <v>-323.2</v>
      </c>
      <c r="Q507">
        <v>106.5</v>
      </c>
      <c r="R507">
        <v>20.2</v>
      </c>
      <c r="S507">
        <v>108.2</v>
      </c>
    </row>
    <row r="508" spans="1:35" x14ac:dyDescent="0.25">
      <c r="A508" t="str">
        <f>_xll.BFieldInfo($B$508)</f>
        <v>#N/A Requesting Data...</v>
      </c>
      <c r="B508" t="s">
        <v>114</v>
      </c>
      <c r="C508">
        <v>274</v>
      </c>
      <c r="D508">
        <v>315.10000000000002</v>
      </c>
      <c r="E508">
        <v>134.1</v>
      </c>
      <c r="F508">
        <v>267.89999999999998</v>
      </c>
      <c r="G508">
        <v>105.5</v>
      </c>
      <c r="H508">
        <v>244.4</v>
      </c>
      <c r="I508">
        <v>230.2</v>
      </c>
      <c r="J508">
        <v>292.5</v>
      </c>
      <c r="K508">
        <v>68.7</v>
      </c>
      <c r="L508">
        <v>390</v>
      </c>
      <c r="M508">
        <v>169.5</v>
      </c>
      <c r="N508">
        <v>330.6</v>
      </c>
      <c r="O508">
        <v>226.7</v>
      </c>
      <c r="P508">
        <v>84.5</v>
      </c>
      <c r="Q508">
        <v>222</v>
      </c>
      <c r="R508">
        <v>140.19999999999999</v>
      </c>
      <c r="S508">
        <v>187.3</v>
      </c>
    </row>
    <row r="510" spans="1:35" x14ac:dyDescent="0.25">
      <c r="A510" t="s">
        <v>46</v>
      </c>
      <c r="B510" t="s">
        <v>105</v>
      </c>
      <c r="C510" s="2">
        <f>_xll.BDH($A$510,$B$511:$B$519,$B$1,$B$2,"Dir=H","Per=M","Days=A","Dts=S","Sort=R","cols=31;rows=10")</f>
        <v>44012</v>
      </c>
      <c r="D510" s="2">
        <v>43921</v>
      </c>
      <c r="E510" s="2">
        <v>43830</v>
      </c>
      <c r="F510" s="2">
        <v>43738</v>
      </c>
      <c r="G510" s="2">
        <v>43646</v>
      </c>
      <c r="H510" s="2">
        <v>43555</v>
      </c>
      <c r="I510" s="2">
        <v>43465</v>
      </c>
      <c r="J510" s="2">
        <v>43373</v>
      </c>
      <c r="K510" s="2">
        <v>43281</v>
      </c>
      <c r="L510" s="2">
        <v>43190</v>
      </c>
      <c r="M510" s="2">
        <v>43100</v>
      </c>
      <c r="N510" s="2">
        <v>43008</v>
      </c>
      <c r="O510" s="2">
        <v>42916</v>
      </c>
      <c r="P510" s="2">
        <v>42825</v>
      </c>
      <c r="Q510" s="2">
        <v>42735</v>
      </c>
      <c r="R510" s="2">
        <v>42643</v>
      </c>
      <c r="S510" s="2">
        <v>42551</v>
      </c>
      <c r="T510" s="2">
        <v>42460</v>
      </c>
      <c r="U510" s="2">
        <v>42369</v>
      </c>
      <c r="V510" s="2">
        <v>42277</v>
      </c>
      <c r="W510" s="2">
        <v>42185</v>
      </c>
      <c r="X510" s="2">
        <v>42094</v>
      </c>
      <c r="Y510" s="2">
        <v>42004</v>
      </c>
      <c r="Z510" s="2">
        <v>41912</v>
      </c>
      <c r="AA510" s="2">
        <v>41820</v>
      </c>
      <c r="AB510" s="2">
        <v>41729</v>
      </c>
      <c r="AC510" s="2">
        <v>41639</v>
      </c>
      <c r="AD510" s="2">
        <v>41547</v>
      </c>
      <c r="AE510" s="2">
        <v>41455</v>
      </c>
      <c r="AF510" s="2">
        <v>41364</v>
      </c>
      <c r="AG510" s="2">
        <v>41090</v>
      </c>
    </row>
    <row r="511" spans="1:35" x14ac:dyDescent="0.25">
      <c r="A511" t="str">
        <f>_xll.BFieldInfo($B$511)</f>
        <v>#N/A Requesting Data...</v>
      </c>
      <c r="B511" t="s">
        <v>106</v>
      </c>
      <c r="C511">
        <v>1199.3009999999999</v>
      </c>
      <c r="D511">
        <v>1353.454</v>
      </c>
      <c r="E511">
        <v>1341.0450000000001</v>
      </c>
      <c r="F511">
        <v>1366.2570000000001</v>
      </c>
      <c r="G511">
        <v>1343.0250000000001</v>
      </c>
      <c r="H511">
        <v>1514.04</v>
      </c>
      <c r="I511">
        <v>1481.1769999999999</v>
      </c>
      <c r="J511">
        <v>1466.116</v>
      </c>
      <c r="K511">
        <v>1426.769</v>
      </c>
      <c r="L511">
        <v>1565.8579999999999</v>
      </c>
      <c r="M511">
        <v>1510.2809999999999</v>
      </c>
      <c r="N511">
        <v>1484.3630000000001</v>
      </c>
      <c r="O511">
        <v>1033.212</v>
      </c>
      <c r="P511">
        <v>1151.5219999999999</v>
      </c>
      <c r="Q511">
        <v>1136.288</v>
      </c>
      <c r="R511">
        <v>1046.22</v>
      </c>
      <c r="S511">
        <v>1020.309</v>
      </c>
      <c r="T511">
        <v>1150.482</v>
      </c>
      <c r="U511">
        <v>1168.5360000000001</v>
      </c>
      <c r="V511">
        <v>1150.7919999999999</v>
      </c>
      <c r="W511">
        <v>1141.99</v>
      </c>
      <c r="X511">
        <v>1119.789</v>
      </c>
      <c r="Y511">
        <v>-21.402000000000001</v>
      </c>
      <c r="Z511">
        <v>675.61400000000003</v>
      </c>
      <c r="AA511">
        <v>673.61199999999997</v>
      </c>
      <c r="AB511">
        <v>658.62900000000002</v>
      </c>
      <c r="AC511">
        <v>697.85900000000004</v>
      </c>
      <c r="AD511">
        <v>693.76599999999996</v>
      </c>
      <c r="AE511">
        <v>721.78099999999995</v>
      </c>
      <c r="AF511">
        <v>750.404</v>
      </c>
      <c r="AG511">
        <v>856.48400000000004</v>
      </c>
    </row>
    <row r="512" spans="1:35" x14ac:dyDescent="0.25">
      <c r="A512" t="str">
        <f>_xll.BFieldInfo($B$512)</f>
        <v>#N/A Requesting Data...</v>
      </c>
      <c r="B512" t="s">
        <v>107</v>
      </c>
      <c r="C512">
        <v>4000.19</v>
      </c>
      <c r="D512">
        <v>4078.1370000000002</v>
      </c>
      <c r="E512">
        <v>4077.9209999999998</v>
      </c>
      <c r="F512">
        <v>4113.78</v>
      </c>
      <c r="G512">
        <v>4063.377</v>
      </c>
      <c r="H512">
        <v>4227.1970000000001</v>
      </c>
      <c r="I512">
        <v>3921.221</v>
      </c>
      <c r="J512">
        <v>3789.5439999999999</v>
      </c>
      <c r="K512">
        <v>3782.1529999999998</v>
      </c>
      <c r="L512">
        <v>3791.3290000000002</v>
      </c>
      <c r="M512">
        <v>3836.047</v>
      </c>
      <c r="N512">
        <v>3750.9360000000001</v>
      </c>
      <c r="O512">
        <v>3812.0709999999999</v>
      </c>
      <c r="P512">
        <v>3893.748</v>
      </c>
      <c r="Q512">
        <v>3934.2260000000001</v>
      </c>
      <c r="R512">
        <v>3867.7379999999998</v>
      </c>
      <c r="S512">
        <v>3922.1350000000002</v>
      </c>
      <c r="T512">
        <v>4068.087</v>
      </c>
      <c r="U512">
        <v>4149.7259999999997</v>
      </c>
      <c r="V512">
        <v>4114.2240000000002</v>
      </c>
      <c r="W512">
        <v>4090.95</v>
      </c>
      <c r="X512">
        <v>4203.1379999999999</v>
      </c>
      <c r="Y512">
        <v>4227.9059999999999</v>
      </c>
      <c r="Z512">
        <v>4297.2</v>
      </c>
      <c r="AA512">
        <v>4089.4250000000002</v>
      </c>
      <c r="AB512">
        <v>4162.3639999999996</v>
      </c>
      <c r="AC512">
        <v>4210.732</v>
      </c>
      <c r="AD512">
        <v>4283.2039999999997</v>
      </c>
      <c r="AE512">
        <v>4344.3609999999999</v>
      </c>
      <c r="AF512">
        <v>4378.3429999999998</v>
      </c>
      <c r="AG512">
        <v>4331.2569999999996</v>
      </c>
    </row>
    <row r="513" spans="1:33" x14ac:dyDescent="0.25">
      <c r="A513" t="str">
        <f>_xll.BFieldInfo($B$513)</f>
        <v>#N/A Requesting Data...</v>
      </c>
      <c r="B513" t="s">
        <v>108</v>
      </c>
      <c r="C513">
        <v>161.05840000000001</v>
      </c>
      <c r="D513">
        <v>135.41460000000001</v>
      </c>
      <c r="E513">
        <v>137.2587</v>
      </c>
      <c r="F513">
        <v>134.24680000000001</v>
      </c>
      <c r="G513">
        <v>136.90539999999999</v>
      </c>
      <c r="H513">
        <v>121.4984</v>
      </c>
      <c r="I513">
        <v>106.1999</v>
      </c>
      <c r="J513">
        <v>107.16289999999999</v>
      </c>
      <c r="K513">
        <v>110.0338</v>
      </c>
      <c r="L513">
        <v>89.370699999999999</v>
      </c>
      <c r="M513">
        <v>92.661699999999996</v>
      </c>
      <c r="N513">
        <v>94.285399999999996</v>
      </c>
      <c r="O513">
        <v>178.41290000000001</v>
      </c>
      <c r="P513">
        <v>160.22370000000001</v>
      </c>
      <c r="Q513">
        <v>162.38489999999999</v>
      </c>
      <c r="R513">
        <v>177.1173</v>
      </c>
      <c r="S513">
        <v>181.57400000000001</v>
      </c>
      <c r="T513">
        <v>161.0847</v>
      </c>
      <c r="U513">
        <v>158.67959999999999</v>
      </c>
      <c r="V513">
        <v>161.1397</v>
      </c>
      <c r="W513">
        <v>162.49789999999999</v>
      </c>
      <c r="X513">
        <v>165.6857</v>
      </c>
      <c r="Y513">
        <v>328.39819999999997</v>
      </c>
      <c r="Z513">
        <v>328.39819999999997</v>
      </c>
      <c r="AA513">
        <v>327.90089999999998</v>
      </c>
      <c r="AB513">
        <v>335.75380000000001</v>
      </c>
      <c r="AC513">
        <v>323.43049999999999</v>
      </c>
      <c r="AD513">
        <v>324.5779</v>
      </c>
      <c r="AE513">
        <v>323.28980000000001</v>
      </c>
      <c r="AF513">
        <v>308.76209999999998</v>
      </c>
      <c r="AG513">
        <v>282.12310000000002</v>
      </c>
    </row>
    <row r="514" spans="1:33" x14ac:dyDescent="0.25">
      <c r="A514" t="str">
        <f>_xll.BFieldInfo($B$514)</f>
        <v>#N/A Requesting Data...</v>
      </c>
      <c r="B514" t="s">
        <v>109</v>
      </c>
      <c r="C514">
        <v>456.06799999999998</v>
      </c>
      <c r="D514">
        <v>459.12400000000002</v>
      </c>
      <c r="E514">
        <v>511.37599999999998</v>
      </c>
      <c r="F514">
        <v>473.89100000000002</v>
      </c>
      <c r="G514">
        <v>454.774</v>
      </c>
      <c r="H514">
        <v>446.62299999999999</v>
      </c>
      <c r="I514">
        <v>486.21899999999999</v>
      </c>
      <c r="J514">
        <v>469.31299999999999</v>
      </c>
      <c r="K514">
        <v>462.61200000000002</v>
      </c>
      <c r="L514">
        <v>458.32</v>
      </c>
      <c r="M514">
        <v>509.48</v>
      </c>
      <c r="N514">
        <v>460.44900000000001</v>
      </c>
      <c r="O514">
        <v>453.27800000000002</v>
      </c>
      <c r="P514">
        <v>430.96800000000002</v>
      </c>
      <c r="Q514">
        <v>500.96100000000001</v>
      </c>
      <c r="R514">
        <v>478.23</v>
      </c>
      <c r="S514">
        <v>471.89400000000001</v>
      </c>
      <c r="T514">
        <v>445.58800000000002</v>
      </c>
      <c r="U514">
        <v>512.49400000000003</v>
      </c>
      <c r="V514">
        <v>487.38799999999998</v>
      </c>
      <c r="W514">
        <v>487.70699999999999</v>
      </c>
      <c r="X514">
        <v>488.54199999999997</v>
      </c>
      <c r="Y514">
        <v>555.12900000000002</v>
      </c>
      <c r="Z514">
        <v>532.56600000000003</v>
      </c>
      <c r="AA514">
        <v>523.75099999999998</v>
      </c>
      <c r="AB514">
        <v>464.036</v>
      </c>
      <c r="AC514">
        <v>516.86800000000005</v>
      </c>
      <c r="AD514">
        <v>520.04700000000003</v>
      </c>
      <c r="AE514">
        <v>497.803</v>
      </c>
      <c r="AF514">
        <v>486.52699999999999</v>
      </c>
      <c r="AG514">
        <v>513.81399999999996</v>
      </c>
    </row>
    <row r="515" spans="1:33" x14ac:dyDescent="0.25">
      <c r="A515" t="str">
        <f>_xll.BFieldInfo($B$515)</f>
        <v>#N/A Requesting Data...</v>
      </c>
      <c r="B515" t="s">
        <v>110</v>
      </c>
      <c r="C515">
        <v>0.47</v>
      </c>
      <c r="D515">
        <v>0.49</v>
      </c>
      <c r="E515">
        <v>-1.1797</v>
      </c>
      <c r="F515">
        <v>1.06</v>
      </c>
      <c r="G515">
        <v>0.56999999999999995</v>
      </c>
      <c r="H515">
        <v>0.78</v>
      </c>
      <c r="I515">
        <v>0.76829999999999998</v>
      </c>
      <c r="J515">
        <v>0.7</v>
      </c>
      <c r="K515">
        <v>0.53</v>
      </c>
      <c r="L515">
        <v>0.37</v>
      </c>
      <c r="M515">
        <v>0.52159999999999995</v>
      </c>
      <c r="N515">
        <v>9.82</v>
      </c>
      <c r="O515">
        <v>0.59</v>
      </c>
      <c r="P515">
        <v>0.28999999999999998</v>
      </c>
      <c r="Q515">
        <v>1.0751999999999999</v>
      </c>
      <c r="R515">
        <v>0.48</v>
      </c>
      <c r="S515">
        <v>0.22</v>
      </c>
      <c r="T515">
        <v>0.15</v>
      </c>
      <c r="U515">
        <v>0.55940000000000001</v>
      </c>
      <c r="V515">
        <v>0.32</v>
      </c>
      <c r="W515">
        <v>0.32</v>
      </c>
      <c r="X515">
        <v>-4.4800000000000004</v>
      </c>
      <c r="Y515" t="s">
        <v>115</v>
      </c>
      <c r="Z515" t="s">
        <v>115</v>
      </c>
      <c r="AA515" t="s">
        <v>115</v>
      </c>
      <c r="AB515" t="s">
        <v>115</v>
      </c>
      <c r="AC515" t="s">
        <v>115</v>
      </c>
      <c r="AD515" t="s">
        <v>115</v>
      </c>
      <c r="AE515" t="s">
        <v>115</v>
      </c>
      <c r="AF515" t="s">
        <v>115</v>
      </c>
      <c r="AG515" t="s">
        <v>115</v>
      </c>
    </row>
    <row r="516" spans="1:33" x14ac:dyDescent="0.25">
      <c r="A516" t="str">
        <f>_xll.BFieldInfo($B$516)</f>
        <v>#N/A Requesting Data...</v>
      </c>
      <c r="B516" t="s">
        <v>111</v>
      </c>
      <c r="C516">
        <v>-198.304</v>
      </c>
      <c r="D516">
        <v>0</v>
      </c>
      <c r="E516">
        <v>0</v>
      </c>
      <c r="F516">
        <v>0</v>
      </c>
      <c r="G516">
        <v>-189.29</v>
      </c>
      <c r="H516">
        <v>0</v>
      </c>
      <c r="I516">
        <v>0</v>
      </c>
      <c r="J516">
        <v>0</v>
      </c>
      <c r="K516">
        <v>-180.27600000000001</v>
      </c>
      <c r="L516">
        <v>0</v>
      </c>
      <c r="M516">
        <v>0</v>
      </c>
      <c r="N516">
        <v>0</v>
      </c>
      <c r="O516">
        <v>-149.85</v>
      </c>
      <c r="P516">
        <v>0</v>
      </c>
      <c r="Q516">
        <v>0</v>
      </c>
      <c r="R516">
        <v>0</v>
      </c>
      <c r="S516">
        <v>-135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25">
      <c r="A517" t="str">
        <f>_xll.BFieldInfo($B$517)</f>
        <v>#N/A Requesting Data...</v>
      </c>
      <c r="B517" t="s">
        <v>112</v>
      </c>
      <c r="C517">
        <v>121.289</v>
      </c>
      <c r="D517">
        <v>123.876</v>
      </c>
      <c r="E517">
        <v>124.711</v>
      </c>
      <c r="F517">
        <v>117.279</v>
      </c>
      <c r="G517">
        <v>116.905</v>
      </c>
      <c r="H517">
        <v>115.89700000000001</v>
      </c>
      <c r="I517">
        <v>107.717</v>
      </c>
      <c r="J517">
        <v>105.62</v>
      </c>
      <c r="K517">
        <v>107.706</v>
      </c>
      <c r="L517">
        <v>104.649</v>
      </c>
      <c r="M517">
        <v>110.042</v>
      </c>
      <c r="N517">
        <v>105.551</v>
      </c>
      <c r="O517">
        <v>102.10299999999999</v>
      </c>
      <c r="P517">
        <v>110.44799999999999</v>
      </c>
      <c r="Q517">
        <v>115.57899999999999</v>
      </c>
      <c r="R517">
        <v>112.474</v>
      </c>
      <c r="S517">
        <v>117.702</v>
      </c>
      <c r="T517">
        <v>113.813</v>
      </c>
      <c r="U517">
        <v>117.744</v>
      </c>
      <c r="V517">
        <v>126.2</v>
      </c>
      <c r="W517">
        <v>115.111</v>
      </c>
      <c r="X517">
        <v>113.401</v>
      </c>
      <c r="Y517">
        <v>132.066</v>
      </c>
      <c r="Z517">
        <v>118.77800000000001</v>
      </c>
      <c r="AA517">
        <v>107.389</v>
      </c>
      <c r="AB517">
        <v>103.26600000000001</v>
      </c>
      <c r="AC517">
        <v>115.017</v>
      </c>
      <c r="AD517">
        <v>119.887</v>
      </c>
      <c r="AE517">
        <v>132.727</v>
      </c>
      <c r="AF517">
        <v>116.678</v>
      </c>
      <c r="AG517">
        <v>90.213999999999999</v>
      </c>
    </row>
    <row r="518" spans="1:33" x14ac:dyDescent="0.25">
      <c r="A518" t="str">
        <f>_xll.BFieldInfo($B$518)</f>
        <v>#N/A Requesting Data...</v>
      </c>
      <c r="B518" t="s">
        <v>113</v>
      </c>
      <c r="C518">
        <v>21.204999999999998</v>
      </c>
      <c r="D518">
        <v>22.140999999999998</v>
      </c>
      <c r="E518">
        <v>-53.168999999999997</v>
      </c>
      <c r="F518">
        <v>47.868000000000002</v>
      </c>
      <c r="G518">
        <v>25.63</v>
      </c>
      <c r="H518">
        <v>35.246000000000002</v>
      </c>
      <c r="I518">
        <v>34.625999999999998</v>
      </c>
      <c r="J518">
        <v>31.552</v>
      </c>
      <c r="K518">
        <v>24.018999999999998</v>
      </c>
      <c r="L518">
        <v>16.721</v>
      </c>
      <c r="M518">
        <v>23.47</v>
      </c>
      <c r="N518">
        <v>441.72699999999998</v>
      </c>
      <c r="O518">
        <v>26.725000000000001</v>
      </c>
      <c r="P518">
        <v>12.87</v>
      </c>
      <c r="Q518">
        <v>48.386000000000003</v>
      </c>
      <c r="R518">
        <v>21.792999999999999</v>
      </c>
      <c r="S518">
        <v>10.125</v>
      </c>
      <c r="T518">
        <v>6.7889999999999997</v>
      </c>
      <c r="U518">
        <v>25.175000000000001</v>
      </c>
      <c r="V518">
        <v>14.334</v>
      </c>
      <c r="W518">
        <v>14.242000000000001</v>
      </c>
      <c r="X518">
        <v>-166.672</v>
      </c>
      <c r="Y518">
        <v>-59.637</v>
      </c>
      <c r="Z518">
        <v>-52.58</v>
      </c>
      <c r="AA518">
        <v>6.5789999999999997</v>
      </c>
      <c r="AB518">
        <v>-9.5079999999999991</v>
      </c>
      <c r="AC518">
        <v>-11.334</v>
      </c>
      <c r="AD518">
        <v>-4.0999999999999996</v>
      </c>
      <c r="AE518">
        <v>-37.944000000000003</v>
      </c>
      <c r="AF518">
        <v>-28.512</v>
      </c>
      <c r="AG518">
        <v>9.391</v>
      </c>
    </row>
    <row r="519" spans="1:33" x14ac:dyDescent="0.25">
      <c r="A519" t="str">
        <f>_xll.BFieldInfo($B$519)</f>
        <v>#N/A Requesting Data...</v>
      </c>
      <c r="B519" t="s">
        <v>114</v>
      </c>
      <c r="C519">
        <v>151.94900000000001</v>
      </c>
      <c r="D519">
        <v>172.315</v>
      </c>
      <c r="E519">
        <v>9.0229999999999997</v>
      </c>
      <c r="F519">
        <v>143.73500000000001</v>
      </c>
      <c r="G519">
        <v>123.453</v>
      </c>
      <c r="H519">
        <v>159.38999999999999</v>
      </c>
      <c r="I519">
        <v>118.929</v>
      </c>
      <c r="J519">
        <v>135.51400000000001</v>
      </c>
      <c r="K519">
        <v>115.214</v>
      </c>
      <c r="L519">
        <v>94.248999999999995</v>
      </c>
      <c r="M519">
        <v>124.42700000000001</v>
      </c>
      <c r="N519">
        <v>152.65100000000001</v>
      </c>
      <c r="O519">
        <v>168.893</v>
      </c>
      <c r="P519">
        <v>107.337</v>
      </c>
      <c r="Q519">
        <v>133.90100000000001</v>
      </c>
      <c r="R519">
        <v>139.239</v>
      </c>
      <c r="S519">
        <v>176.75399999999999</v>
      </c>
      <c r="T519">
        <v>43.24</v>
      </c>
      <c r="U519">
        <v>165.89599999999999</v>
      </c>
      <c r="V519">
        <v>135.53200000000001</v>
      </c>
      <c r="W519">
        <v>186.77799999999999</v>
      </c>
      <c r="X519">
        <v>-38.289000000000001</v>
      </c>
      <c r="Y519">
        <v>102.73699999999999</v>
      </c>
      <c r="Z519">
        <v>200.245</v>
      </c>
      <c r="AA519">
        <v>46.84</v>
      </c>
      <c r="AB519">
        <v>5.992</v>
      </c>
      <c r="AC519">
        <v>129.40799999999999</v>
      </c>
      <c r="AD519">
        <v>110.27200000000001</v>
      </c>
      <c r="AE519">
        <v>133.351</v>
      </c>
      <c r="AF519">
        <v>113.749</v>
      </c>
      <c r="AG519">
        <v>72.367000000000004</v>
      </c>
    </row>
    <row r="521" spans="1:33" x14ac:dyDescent="0.25">
      <c r="A521" t="s">
        <v>47</v>
      </c>
      <c r="B521" t="s">
        <v>105</v>
      </c>
      <c r="C521" s="2">
        <f>_xll.BDH($A$521,$B$522:$B$530,$B$1,$B$2,"Dir=H","Per=M","Days=A","Dts=S","Sort=R","cols=17;rows=10")</f>
        <v>44012</v>
      </c>
      <c r="D521" s="2">
        <v>43830</v>
      </c>
      <c r="E521" s="2">
        <v>43646</v>
      </c>
      <c r="F521" s="2">
        <v>43465</v>
      </c>
      <c r="G521" s="2">
        <v>43281</v>
      </c>
      <c r="H521" s="2">
        <v>43100</v>
      </c>
      <c r="I521" s="2">
        <v>42916</v>
      </c>
      <c r="J521" s="2">
        <v>42735</v>
      </c>
      <c r="K521" s="2">
        <v>42551</v>
      </c>
      <c r="L521" s="2">
        <v>42369</v>
      </c>
      <c r="M521" s="2">
        <v>42185</v>
      </c>
      <c r="N521" s="2">
        <v>42004</v>
      </c>
      <c r="O521" s="2">
        <v>41820</v>
      </c>
      <c r="P521" s="2">
        <v>41639</v>
      </c>
      <c r="Q521" s="2">
        <v>41455</v>
      </c>
      <c r="R521" s="2">
        <v>41274</v>
      </c>
      <c r="S521" s="2">
        <v>41090</v>
      </c>
    </row>
    <row r="522" spans="1:33" x14ac:dyDescent="0.25">
      <c r="A522" t="str">
        <f>_xll.BFieldInfo($B$522)</f>
        <v>#N/A Requesting Data...</v>
      </c>
      <c r="B522" t="s">
        <v>106</v>
      </c>
      <c r="C522">
        <v>1728.6</v>
      </c>
      <c r="D522">
        <v>1834.6</v>
      </c>
      <c r="E522">
        <v>1724.7</v>
      </c>
      <c r="F522">
        <v>1768.6</v>
      </c>
      <c r="G522">
        <v>1624.2</v>
      </c>
      <c r="H522">
        <v>1633.7</v>
      </c>
      <c r="I522">
        <v>1454</v>
      </c>
      <c r="J522">
        <v>1677.7</v>
      </c>
      <c r="K522">
        <v>1559.9</v>
      </c>
      <c r="L522">
        <v>1539.7</v>
      </c>
      <c r="M522">
        <v>1445.2</v>
      </c>
      <c r="N522">
        <v>1489.9</v>
      </c>
      <c r="O522">
        <v>1346.5</v>
      </c>
      <c r="P522">
        <v>1315.1</v>
      </c>
      <c r="Q522">
        <v>1239.7</v>
      </c>
      <c r="R522">
        <v>1187.0999999999999</v>
      </c>
      <c r="S522">
        <v>1075.4000000000001</v>
      </c>
    </row>
    <row r="523" spans="1:33" x14ac:dyDescent="0.25">
      <c r="A523" t="str">
        <f>_xll.BFieldInfo($B$523)</f>
        <v>#N/A Requesting Data...</v>
      </c>
      <c r="B523" t="s">
        <v>107</v>
      </c>
      <c r="C523">
        <v>5042.7</v>
      </c>
      <c r="D523">
        <v>5353</v>
      </c>
      <c r="E523">
        <v>5290.9</v>
      </c>
      <c r="F523">
        <v>4895.3999999999996</v>
      </c>
      <c r="G523">
        <v>4710.2</v>
      </c>
      <c r="H523">
        <v>4645</v>
      </c>
      <c r="I523">
        <v>4144.3</v>
      </c>
      <c r="J523">
        <v>4415.3</v>
      </c>
      <c r="K523">
        <v>4164.1000000000004</v>
      </c>
      <c r="L523">
        <v>4095.8</v>
      </c>
      <c r="M523">
        <v>3838.3</v>
      </c>
      <c r="N523">
        <v>3991.1</v>
      </c>
      <c r="O523">
        <v>3534.1</v>
      </c>
      <c r="P523">
        <v>3386.6</v>
      </c>
      <c r="Q523">
        <v>3413.5</v>
      </c>
      <c r="R523">
        <v>3331</v>
      </c>
      <c r="S523">
        <v>3214.6</v>
      </c>
    </row>
    <row r="524" spans="1:33" x14ac:dyDescent="0.25">
      <c r="A524" t="str">
        <f>_xll.BFieldInfo($B$524)</f>
        <v>#N/A Requesting Data...</v>
      </c>
      <c r="B524" t="s">
        <v>108</v>
      </c>
      <c r="C524">
        <v>29.781300000000002</v>
      </c>
      <c r="D524">
        <v>27.303000000000001</v>
      </c>
      <c r="E524">
        <v>29.686299999999999</v>
      </c>
      <c r="F524">
        <v>7.9440999999999997</v>
      </c>
      <c r="G524">
        <v>8.5088000000000008</v>
      </c>
      <c r="H524">
        <v>6.0537000000000001</v>
      </c>
      <c r="I524">
        <v>6.6780999999999997</v>
      </c>
      <c r="J524">
        <v>5.8890000000000002</v>
      </c>
      <c r="K524">
        <v>6.4748000000000001</v>
      </c>
      <c r="L524">
        <v>6.6635999999999997</v>
      </c>
      <c r="M524">
        <v>6.6288</v>
      </c>
      <c r="N524">
        <v>6.7857000000000003</v>
      </c>
      <c r="O524">
        <v>7.0479000000000003</v>
      </c>
      <c r="P524">
        <v>8.3719999999999999</v>
      </c>
      <c r="Q524">
        <v>10.792899999999999</v>
      </c>
      <c r="R524">
        <v>16.4434</v>
      </c>
      <c r="S524">
        <v>28.668399999999998</v>
      </c>
    </row>
    <row r="525" spans="1:33" x14ac:dyDescent="0.25">
      <c r="A525" t="str">
        <f>_xll.BFieldInfo($B$525)</f>
        <v>#N/A Requesting Data...</v>
      </c>
      <c r="B525" t="s">
        <v>109</v>
      </c>
      <c r="C525">
        <v>5337.9</v>
      </c>
      <c r="D525">
        <v>5960.6</v>
      </c>
      <c r="E525">
        <v>5618.6</v>
      </c>
      <c r="F525">
        <v>5673.5</v>
      </c>
      <c r="G525">
        <v>5671.1</v>
      </c>
      <c r="H525">
        <v>5727.7</v>
      </c>
      <c r="I525">
        <v>5278.7</v>
      </c>
      <c r="J525">
        <v>5421.1</v>
      </c>
      <c r="K525">
        <v>5084.1000000000004</v>
      </c>
      <c r="L525">
        <v>5081.8999999999996</v>
      </c>
      <c r="M525">
        <v>4968.8999999999996</v>
      </c>
      <c r="N525">
        <v>5199.8</v>
      </c>
      <c r="O525">
        <v>4618.3999999999996</v>
      </c>
      <c r="P525">
        <v>4804.5</v>
      </c>
      <c r="Q525">
        <v>4754.5</v>
      </c>
      <c r="R525">
        <v>4648.8</v>
      </c>
      <c r="S525">
        <v>4160</v>
      </c>
    </row>
    <row r="526" spans="1:33" x14ac:dyDescent="0.25">
      <c r="A526" t="str">
        <f>_xll.BFieldInfo($B$526)</f>
        <v>#N/A Requesting Data...</v>
      </c>
      <c r="B526" t="s">
        <v>110</v>
      </c>
      <c r="C526">
        <v>0.88</v>
      </c>
      <c r="D526">
        <v>1.6257000000000001</v>
      </c>
      <c r="E526">
        <v>1.03</v>
      </c>
      <c r="F526">
        <v>2.4510999999999998</v>
      </c>
      <c r="G526">
        <v>1.47</v>
      </c>
      <c r="H526">
        <v>1.7850000000000001</v>
      </c>
      <c r="I526">
        <v>1.4</v>
      </c>
      <c r="J526">
        <v>1.8279999999999998</v>
      </c>
      <c r="K526">
        <v>1.38</v>
      </c>
      <c r="L526">
        <v>1.4175</v>
      </c>
      <c r="M526">
        <v>1.7</v>
      </c>
      <c r="N526">
        <v>1.5359</v>
      </c>
      <c r="O526">
        <v>1.41</v>
      </c>
      <c r="P526">
        <v>1.97</v>
      </c>
      <c r="Q526">
        <v>1.6</v>
      </c>
      <c r="R526">
        <v>1.9300000000000002</v>
      </c>
      <c r="S526">
        <v>1.23</v>
      </c>
    </row>
    <row r="527" spans="1:33" x14ac:dyDescent="0.25">
      <c r="A527" t="str">
        <f>_xll.BFieldInfo($B$527)</f>
        <v>#N/A Requesting Data...</v>
      </c>
      <c r="B527" t="s">
        <v>111</v>
      </c>
      <c r="C527">
        <v>-123.6</v>
      </c>
      <c r="D527">
        <v>0</v>
      </c>
      <c r="E527">
        <v>-120.3</v>
      </c>
      <c r="F527">
        <v>0</v>
      </c>
      <c r="G527">
        <v>-107.3</v>
      </c>
      <c r="H527">
        <v>0</v>
      </c>
      <c r="I527">
        <v>-292.7</v>
      </c>
      <c r="J527">
        <v>0</v>
      </c>
      <c r="K527">
        <v>-84.6</v>
      </c>
      <c r="L527">
        <v>0</v>
      </c>
      <c r="M527">
        <v>-74.8</v>
      </c>
      <c r="N527">
        <v>0</v>
      </c>
      <c r="O527">
        <v>-70.8</v>
      </c>
      <c r="P527">
        <v>0</v>
      </c>
      <c r="Q527">
        <v>-60.3</v>
      </c>
      <c r="R527">
        <v>0</v>
      </c>
      <c r="S527">
        <v>-40.799999999999997</v>
      </c>
    </row>
    <row r="528" spans="1:33" x14ac:dyDescent="0.25">
      <c r="A528" t="str">
        <f>_xll.BFieldInfo($B$528)</f>
        <v>#N/A Requesting Data...</v>
      </c>
      <c r="B528" t="s">
        <v>112</v>
      </c>
      <c r="C528">
        <v>66</v>
      </c>
      <c r="D528">
        <v>68.3</v>
      </c>
      <c r="E528">
        <v>67.5</v>
      </c>
      <c r="F528">
        <v>25</v>
      </c>
      <c r="G528">
        <v>19.600000000000001</v>
      </c>
      <c r="H528">
        <v>18.8</v>
      </c>
      <c r="I528">
        <v>19.100000000000001</v>
      </c>
      <c r="J528">
        <v>20.100000000000001</v>
      </c>
      <c r="K528">
        <v>19.399999999999999</v>
      </c>
      <c r="L528">
        <v>19.3</v>
      </c>
      <c r="M528">
        <v>52.3</v>
      </c>
      <c r="N528">
        <v>22</v>
      </c>
      <c r="O528">
        <v>20.3</v>
      </c>
      <c r="P528">
        <v>21.7</v>
      </c>
      <c r="Q528">
        <v>21.7</v>
      </c>
      <c r="R528">
        <v>22.1</v>
      </c>
      <c r="S528">
        <v>20.6</v>
      </c>
    </row>
    <row r="529" spans="1:19" x14ac:dyDescent="0.25">
      <c r="A529" t="str">
        <f>_xll.BFieldInfo($B$529)</f>
        <v>#N/A Requesting Data...</v>
      </c>
      <c r="B529" t="s">
        <v>113</v>
      </c>
      <c r="C529">
        <v>57.5</v>
      </c>
      <c r="D529">
        <v>105.4</v>
      </c>
      <c r="E529">
        <v>67.2</v>
      </c>
      <c r="F529">
        <v>159.4</v>
      </c>
      <c r="G529">
        <v>95.4</v>
      </c>
      <c r="H529">
        <v>116.1</v>
      </c>
      <c r="I529">
        <v>90.9</v>
      </c>
      <c r="J529">
        <v>118.9</v>
      </c>
      <c r="K529">
        <v>89.7</v>
      </c>
      <c r="L529">
        <v>92.2</v>
      </c>
      <c r="M529">
        <v>110.4</v>
      </c>
      <c r="N529">
        <v>100.9</v>
      </c>
      <c r="O529">
        <v>91.3</v>
      </c>
      <c r="P529">
        <v>126.4</v>
      </c>
      <c r="Q529">
        <v>102.3</v>
      </c>
      <c r="R529">
        <v>122.3</v>
      </c>
      <c r="S529">
        <v>77.8</v>
      </c>
    </row>
    <row r="530" spans="1:19" x14ac:dyDescent="0.25">
      <c r="A530" t="str">
        <f>_xll.BFieldInfo($B$530)</f>
        <v>#N/A Requesting Data...</v>
      </c>
      <c r="B530" t="s">
        <v>114</v>
      </c>
      <c r="C530">
        <v>103.8</v>
      </c>
      <c r="D530">
        <v>192.5</v>
      </c>
      <c r="E530">
        <v>101.7</v>
      </c>
      <c r="F530">
        <v>97</v>
      </c>
      <c r="G530">
        <v>82.9</v>
      </c>
      <c r="H530">
        <v>98.4</v>
      </c>
      <c r="I530">
        <v>68</v>
      </c>
      <c r="J530">
        <v>108.6</v>
      </c>
      <c r="K530">
        <v>57.8</v>
      </c>
      <c r="L530">
        <v>138</v>
      </c>
      <c r="M530">
        <v>106.9</v>
      </c>
      <c r="N530">
        <v>110</v>
      </c>
      <c r="O530">
        <v>116.6</v>
      </c>
      <c r="P530">
        <v>143.5</v>
      </c>
      <c r="Q530">
        <v>86.3</v>
      </c>
      <c r="R530">
        <v>241.6</v>
      </c>
      <c r="S530">
        <v>-48.4</v>
      </c>
    </row>
    <row r="532" spans="1:19" x14ac:dyDescent="0.25">
      <c r="A532" t="s">
        <v>48</v>
      </c>
      <c r="B532" t="s">
        <v>105</v>
      </c>
      <c r="C532" s="2">
        <f>_xll.BDH($A$532,$B$533:$B$541,$B$1,$B$2,"Dir=H","Per=M","Days=A","Dts=S","Sort=R","cols=17;rows=10")</f>
        <v>44012</v>
      </c>
      <c r="D532" s="2">
        <v>43830</v>
      </c>
      <c r="E532" s="2">
        <v>43646</v>
      </c>
      <c r="F532" s="2">
        <v>43465</v>
      </c>
      <c r="G532" s="2">
        <v>43281</v>
      </c>
      <c r="H532" s="2">
        <v>43100</v>
      </c>
      <c r="I532" s="2">
        <v>42916</v>
      </c>
      <c r="J532" s="2">
        <v>42735</v>
      </c>
      <c r="K532" s="2">
        <v>42551</v>
      </c>
      <c r="L532" s="2">
        <v>42369</v>
      </c>
      <c r="M532" s="2">
        <v>42185</v>
      </c>
      <c r="N532" s="2">
        <v>42004</v>
      </c>
      <c r="O532" s="2">
        <v>41820</v>
      </c>
      <c r="P532" s="2">
        <v>41639</v>
      </c>
      <c r="Q532" s="2">
        <v>41455</v>
      </c>
      <c r="R532" s="2">
        <v>41274</v>
      </c>
      <c r="S532" s="2">
        <v>41090</v>
      </c>
    </row>
    <row r="533" spans="1:19" x14ac:dyDescent="0.25">
      <c r="A533" t="str">
        <f>_xll.BFieldInfo($B$533)</f>
        <v>#N/A Requesting Data...</v>
      </c>
      <c r="B533" t="s">
        <v>106</v>
      </c>
      <c r="C533">
        <v>443.90699999999998</v>
      </c>
      <c r="D533">
        <v>507.34399999999999</v>
      </c>
      <c r="E533">
        <v>434.59199999999998</v>
      </c>
      <c r="F533">
        <v>437.24299999999999</v>
      </c>
      <c r="G533">
        <v>413.61700000000002</v>
      </c>
      <c r="H533">
        <v>413.65</v>
      </c>
      <c r="I533">
        <v>364.363</v>
      </c>
      <c r="J533">
        <v>368.96499999999997</v>
      </c>
      <c r="K533">
        <v>318.26299999999998</v>
      </c>
      <c r="L533">
        <v>336.95600000000002</v>
      </c>
      <c r="M533">
        <v>289.47300000000001</v>
      </c>
      <c r="N533">
        <v>316.91899999999998</v>
      </c>
      <c r="O533">
        <v>287.41300000000001</v>
      </c>
      <c r="P533">
        <v>287.46100000000001</v>
      </c>
      <c r="Q533">
        <v>246.37700000000001</v>
      </c>
      <c r="R533">
        <v>247.84299999999999</v>
      </c>
      <c r="S533">
        <v>229.947</v>
      </c>
    </row>
    <row r="534" spans="1:19" x14ac:dyDescent="0.25">
      <c r="A534" t="str">
        <f>_xll.BFieldInfo($B$534)</f>
        <v>#N/A Requesting Data...</v>
      </c>
      <c r="B534" t="s">
        <v>107</v>
      </c>
      <c r="C534">
        <v>557.31399999999996</v>
      </c>
      <c r="D534">
        <v>602.00199999999995</v>
      </c>
      <c r="E534">
        <v>557.55100000000004</v>
      </c>
      <c r="F534">
        <v>531.47199999999998</v>
      </c>
      <c r="G534">
        <v>507.517</v>
      </c>
      <c r="H534">
        <v>491.88600000000002</v>
      </c>
      <c r="I534">
        <v>452.14100000000002</v>
      </c>
      <c r="J534">
        <v>451.86900000000003</v>
      </c>
      <c r="K534">
        <v>434.45800000000003</v>
      </c>
      <c r="L534">
        <v>413.041</v>
      </c>
      <c r="M534">
        <v>410.71899999999999</v>
      </c>
      <c r="N534">
        <v>424.51400000000001</v>
      </c>
      <c r="O534">
        <v>386.00299999999999</v>
      </c>
      <c r="P534">
        <v>369.99099999999999</v>
      </c>
      <c r="Q534">
        <v>359.33</v>
      </c>
      <c r="R534">
        <v>345.92200000000003</v>
      </c>
      <c r="S534">
        <v>316.41800000000001</v>
      </c>
    </row>
    <row r="535" spans="1:19" x14ac:dyDescent="0.25">
      <c r="A535" t="str">
        <f>_xll.BFieldInfo($B$535)</f>
        <v>#N/A Requesting Data...</v>
      </c>
      <c r="B535" t="s">
        <v>108</v>
      </c>
      <c r="C535">
        <v>2.7915999999999999</v>
      </c>
      <c r="D535">
        <v>2.7031000000000001</v>
      </c>
      <c r="E535">
        <v>3.2071000000000001</v>
      </c>
      <c r="F535">
        <v>0.34739999999999999</v>
      </c>
      <c r="G535">
        <v>0.34739999999999999</v>
      </c>
      <c r="H535">
        <v>0.36630000000000001</v>
      </c>
      <c r="I535">
        <v>0</v>
      </c>
      <c r="J535">
        <v>0</v>
      </c>
      <c r="K535">
        <v>0</v>
      </c>
      <c r="L535">
        <v>0</v>
      </c>
      <c r="M535">
        <v>6.9091000000000005</v>
      </c>
      <c r="N535">
        <v>6.3108000000000004</v>
      </c>
      <c r="O535">
        <v>7.4001999999999999</v>
      </c>
      <c r="P535">
        <v>7.3971999999999998</v>
      </c>
      <c r="Q535">
        <v>8.6262000000000008</v>
      </c>
      <c r="R535">
        <v>8.5541999999999998</v>
      </c>
      <c r="S535">
        <v>8.6976999999999993</v>
      </c>
    </row>
    <row r="536" spans="1:19" x14ac:dyDescent="0.25">
      <c r="A536" t="str">
        <f>_xll.BFieldInfo($B$536)</f>
        <v>#N/A Requesting Data...</v>
      </c>
      <c r="B536" t="s">
        <v>109</v>
      </c>
      <c r="C536">
        <v>335.495</v>
      </c>
      <c r="D536">
        <v>337.45100000000002</v>
      </c>
      <c r="E536">
        <v>355.22899999999998</v>
      </c>
      <c r="F536">
        <v>317.26499999999999</v>
      </c>
      <c r="G536">
        <v>325.10300000000001</v>
      </c>
      <c r="H536">
        <v>291.37</v>
      </c>
      <c r="I536">
        <v>288.483</v>
      </c>
      <c r="J536">
        <v>259.79399999999998</v>
      </c>
      <c r="K536">
        <v>273.85599999999999</v>
      </c>
      <c r="L536">
        <v>250.67099999999999</v>
      </c>
      <c r="M536">
        <v>242.62799999999999</v>
      </c>
      <c r="N536">
        <v>249.858</v>
      </c>
      <c r="O536">
        <v>244.06100000000001</v>
      </c>
      <c r="P536">
        <v>236.08199999999999</v>
      </c>
      <c r="Q536">
        <v>236.77699999999999</v>
      </c>
      <c r="R536">
        <v>227.08199999999999</v>
      </c>
      <c r="S536">
        <v>217.541</v>
      </c>
    </row>
    <row r="537" spans="1:19" x14ac:dyDescent="0.25">
      <c r="A537" t="str">
        <f>_xll.BFieldInfo($B$537)</f>
        <v>#N/A Requesting Data...</v>
      </c>
      <c r="B537" t="s">
        <v>110</v>
      </c>
      <c r="C537">
        <v>67.11</v>
      </c>
      <c r="D537">
        <v>110.09520000000001</v>
      </c>
      <c r="E537">
        <v>86.6</v>
      </c>
      <c r="F537">
        <v>62.816400000000002</v>
      </c>
      <c r="G537">
        <v>77.400000000000006</v>
      </c>
      <c r="H537">
        <v>63.6631</v>
      </c>
      <c r="I537">
        <v>62.4</v>
      </c>
      <c r="J537">
        <v>52.043300000000002</v>
      </c>
      <c r="K537">
        <v>61.47</v>
      </c>
      <c r="L537">
        <v>54.03</v>
      </c>
      <c r="M537">
        <v>37.49</v>
      </c>
      <c r="N537">
        <v>54.75</v>
      </c>
      <c r="O537">
        <v>54.84</v>
      </c>
      <c r="P537">
        <v>47.62</v>
      </c>
      <c r="Q537">
        <v>54.96</v>
      </c>
      <c r="R537">
        <v>50.92</v>
      </c>
      <c r="S537">
        <v>48.48</v>
      </c>
    </row>
    <row r="538" spans="1:19" x14ac:dyDescent="0.25">
      <c r="A538" t="str">
        <f>_xll.BFieldInfo($B$538)</f>
        <v>#N/A Requesting Data...</v>
      </c>
      <c r="B538" t="s">
        <v>111</v>
      </c>
      <c r="C538">
        <v>-92.241</v>
      </c>
      <c r="D538">
        <v>0</v>
      </c>
      <c r="E538">
        <v>-61.494</v>
      </c>
      <c r="F538">
        <v>0</v>
      </c>
      <c r="G538">
        <v>-52.256</v>
      </c>
      <c r="H538">
        <v>0</v>
      </c>
      <c r="I538">
        <v>-46.091999999999999</v>
      </c>
      <c r="J538">
        <v>0</v>
      </c>
      <c r="K538">
        <v>-39.936999999999998</v>
      </c>
      <c r="L538">
        <v>0</v>
      </c>
      <c r="M538">
        <v>-39.936</v>
      </c>
      <c r="N538">
        <v>0</v>
      </c>
      <c r="O538">
        <v>-39.908000000000001</v>
      </c>
      <c r="P538">
        <v>0</v>
      </c>
      <c r="Q538">
        <v>-36.606000000000002</v>
      </c>
      <c r="R538">
        <v>0</v>
      </c>
      <c r="S538">
        <v>-30.494</v>
      </c>
    </row>
    <row r="539" spans="1:19" x14ac:dyDescent="0.25">
      <c r="A539" t="str">
        <f>_xll.BFieldInfo($B$539)</f>
        <v>#N/A Requesting Data...</v>
      </c>
      <c r="B539" t="s">
        <v>112</v>
      </c>
      <c r="C539">
        <v>15.552</v>
      </c>
      <c r="D539">
        <v>15.728999999999999</v>
      </c>
      <c r="E539">
        <v>14.625999999999999</v>
      </c>
      <c r="F539">
        <v>12.94</v>
      </c>
      <c r="G539">
        <v>12.22</v>
      </c>
      <c r="H539">
        <v>12.775</v>
      </c>
      <c r="I539">
        <v>11.992000000000001</v>
      </c>
      <c r="J539">
        <v>11.673999999999999</v>
      </c>
      <c r="K539">
        <v>11.641</v>
      </c>
      <c r="L539">
        <v>10.657</v>
      </c>
      <c r="M539">
        <v>10.531000000000001</v>
      </c>
      <c r="N539">
        <v>9.5410000000000004</v>
      </c>
      <c r="O539">
        <v>8.8109999999999999</v>
      </c>
      <c r="P539">
        <v>8.875</v>
      </c>
      <c r="Q539">
        <v>8.3420000000000005</v>
      </c>
      <c r="R539">
        <v>8.1950000000000003</v>
      </c>
      <c r="S539">
        <v>7.4009999999999998</v>
      </c>
    </row>
    <row r="540" spans="1:19" x14ac:dyDescent="0.25">
      <c r="A540" t="str">
        <f>_xll.BFieldInfo($B$540)</f>
        <v>#N/A Requesting Data...</v>
      </c>
      <c r="B540" t="s">
        <v>113</v>
      </c>
      <c r="C540">
        <v>41.268999999999998</v>
      </c>
      <c r="D540">
        <v>67.695999999999998</v>
      </c>
      <c r="E540">
        <v>53.255000000000003</v>
      </c>
      <c r="F540">
        <v>38.625</v>
      </c>
      <c r="G540">
        <v>47.584000000000003</v>
      </c>
      <c r="H540">
        <v>39.14</v>
      </c>
      <c r="I540">
        <v>38.35</v>
      </c>
      <c r="J540">
        <v>31.981000000000002</v>
      </c>
      <c r="K540">
        <v>37.771999999999998</v>
      </c>
      <c r="L540">
        <v>33.197000000000003</v>
      </c>
      <c r="M540">
        <v>23.032</v>
      </c>
      <c r="N540">
        <v>33.593000000000004</v>
      </c>
      <c r="O540">
        <v>33.6</v>
      </c>
      <c r="P540">
        <v>29.079000000000001</v>
      </c>
      <c r="Q540">
        <v>33.53</v>
      </c>
      <c r="R540">
        <v>31.045000000000002</v>
      </c>
      <c r="S540">
        <v>29.567</v>
      </c>
    </row>
    <row r="541" spans="1:19" x14ac:dyDescent="0.25">
      <c r="A541" t="str">
        <f>_xll.BFieldInfo($B$541)</f>
        <v>#N/A Requesting Data...</v>
      </c>
      <c r="B541" t="s">
        <v>114</v>
      </c>
      <c r="C541">
        <v>50.381999999999998</v>
      </c>
      <c r="D541">
        <v>72.021000000000001</v>
      </c>
      <c r="E541">
        <v>52.848999999999997</v>
      </c>
      <c r="F541">
        <v>57.152999999999999</v>
      </c>
      <c r="G541">
        <v>57.244</v>
      </c>
      <c r="H541">
        <v>47.441000000000003</v>
      </c>
      <c r="I541">
        <v>35.457000000000001</v>
      </c>
      <c r="J541">
        <v>39.768000000000001</v>
      </c>
      <c r="K541">
        <v>51.006999999999998</v>
      </c>
      <c r="L541">
        <v>34.707000000000001</v>
      </c>
      <c r="M541">
        <v>35.348999999999997</v>
      </c>
      <c r="N541">
        <v>40.456000000000003</v>
      </c>
      <c r="O541">
        <v>33.61</v>
      </c>
      <c r="P541">
        <v>33.465000000000003</v>
      </c>
      <c r="Q541">
        <v>37.351999999999997</v>
      </c>
      <c r="R541">
        <v>41.808999999999997</v>
      </c>
      <c r="S541">
        <v>41.011000000000003</v>
      </c>
    </row>
    <row r="543" spans="1:19" x14ac:dyDescent="0.25">
      <c r="A543" t="s">
        <v>49</v>
      </c>
      <c r="B543" t="s">
        <v>105</v>
      </c>
      <c r="C543" s="2">
        <f>_xll.BDH($A$543,$B$544:$B$552,$B$1,$B$2,"Dir=H","Per=M","Days=A","Dts=S","Sort=R","cols=17;rows=10")</f>
        <v>44012</v>
      </c>
      <c r="D543" s="2">
        <v>43830</v>
      </c>
      <c r="E543" s="2">
        <v>43646</v>
      </c>
      <c r="F543" s="2">
        <v>43465</v>
      </c>
      <c r="G543" s="2">
        <v>43281</v>
      </c>
      <c r="H543" s="2">
        <v>43100</v>
      </c>
      <c r="I543" s="2">
        <v>42916</v>
      </c>
      <c r="J543" s="2">
        <v>42735</v>
      </c>
      <c r="K543" s="2">
        <v>42551</v>
      </c>
      <c r="L543" s="2">
        <v>42369</v>
      </c>
      <c r="M543" s="2">
        <v>42185</v>
      </c>
      <c r="N543" s="2">
        <v>42004</v>
      </c>
      <c r="O543" s="2">
        <v>41820</v>
      </c>
      <c r="P543" s="2">
        <v>41639</v>
      </c>
      <c r="Q543" s="2">
        <v>41455</v>
      </c>
      <c r="R543" s="2">
        <v>41274</v>
      </c>
      <c r="S543" s="2">
        <v>41090</v>
      </c>
    </row>
    <row r="544" spans="1:19" x14ac:dyDescent="0.25">
      <c r="A544" t="str">
        <f>_xll.BFieldInfo($B$544)</f>
        <v>#N/A Requesting Data...</v>
      </c>
      <c r="B544" t="s">
        <v>106</v>
      </c>
      <c r="C544">
        <v>6812.2</v>
      </c>
      <c r="D544">
        <v>6534.1</v>
      </c>
      <c r="E544">
        <v>6265.6</v>
      </c>
      <c r="F544">
        <v>5797.1</v>
      </c>
      <c r="G544">
        <v>5694.4</v>
      </c>
      <c r="H544">
        <v>5929.4</v>
      </c>
      <c r="I544">
        <v>5506.1</v>
      </c>
      <c r="J544">
        <v>5512.6</v>
      </c>
      <c r="K544">
        <v>5542.7</v>
      </c>
      <c r="L544">
        <v>5355.3</v>
      </c>
      <c r="M544">
        <v>5091.3999999999996</v>
      </c>
      <c r="N544">
        <v>5663.1</v>
      </c>
      <c r="O544">
        <v>4382.6000000000004</v>
      </c>
      <c r="P544">
        <v>4131.2</v>
      </c>
      <c r="Q544">
        <v>3861.4</v>
      </c>
      <c r="R544">
        <v>4050.2</v>
      </c>
      <c r="S544">
        <v>3761.2</v>
      </c>
    </row>
    <row r="545" spans="1:19" x14ac:dyDescent="0.25">
      <c r="A545" t="str">
        <f>_xll.BFieldInfo($B$545)</f>
        <v>#N/A Requesting Data...</v>
      </c>
      <c r="B545" t="s">
        <v>107</v>
      </c>
      <c r="C545">
        <v>68652.5</v>
      </c>
      <c r="D545">
        <v>60995.8</v>
      </c>
      <c r="E545">
        <v>60400.6</v>
      </c>
      <c r="F545">
        <v>58181</v>
      </c>
      <c r="G545">
        <v>58785</v>
      </c>
      <c r="H545">
        <v>58275.9</v>
      </c>
      <c r="I545">
        <v>56826.6</v>
      </c>
      <c r="J545">
        <v>55226.5</v>
      </c>
      <c r="K545">
        <v>55827.7</v>
      </c>
      <c r="L545">
        <v>54144.800000000003</v>
      </c>
      <c r="M545">
        <v>53562.9</v>
      </c>
      <c r="N545">
        <v>55068.9</v>
      </c>
      <c r="O545">
        <v>45664.9</v>
      </c>
      <c r="P545">
        <v>44511.6</v>
      </c>
      <c r="Q545">
        <v>43679.4</v>
      </c>
      <c r="R545">
        <v>42497.1</v>
      </c>
      <c r="S545">
        <v>40587.5</v>
      </c>
    </row>
    <row r="546" spans="1:19" x14ac:dyDescent="0.25">
      <c r="A546" t="str">
        <f>_xll.BFieldInfo($B$546)</f>
        <v>#N/A Requesting Data...</v>
      </c>
      <c r="B546" t="s">
        <v>108</v>
      </c>
      <c r="C546">
        <v>35.690399999999997</v>
      </c>
      <c r="D546">
        <v>23.472200000000001</v>
      </c>
      <c r="E546">
        <v>24.315300000000001</v>
      </c>
      <c r="F546">
        <v>27.206700000000001</v>
      </c>
      <c r="G546">
        <v>28.3612</v>
      </c>
      <c r="H546">
        <v>27.257400000000001</v>
      </c>
      <c r="I546">
        <v>27.7256</v>
      </c>
      <c r="J546">
        <v>13.888199999999999</v>
      </c>
      <c r="K546">
        <v>16.793299999999999</v>
      </c>
      <c r="L546">
        <v>14.3353</v>
      </c>
      <c r="M546">
        <v>5.7744</v>
      </c>
      <c r="N546">
        <v>13.6233</v>
      </c>
      <c r="O546">
        <v>3.4773999999999998</v>
      </c>
      <c r="P546">
        <v>4.3014000000000001</v>
      </c>
      <c r="Q546">
        <v>2.3643999999999998</v>
      </c>
      <c r="R546">
        <v>4.4417999999999997</v>
      </c>
      <c r="S546">
        <v>1.3134000000000001</v>
      </c>
    </row>
    <row r="547" spans="1:19" x14ac:dyDescent="0.25">
      <c r="A547" t="str">
        <f>_xll.BFieldInfo($B$547)</f>
        <v>#N/A Requesting Data...</v>
      </c>
      <c r="B547" t="s">
        <v>109</v>
      </c>
      <c r="C547">
        <v>4192.6000000000004</v>
      </c>
      <c r="D547">
        <v>5268.2</v>
      </c>
      <c r="E547">
        <v>5422.4</v>
      </c>
      <c r="F547">
        <v>4287</v>
      </c>
      <c r="G547">
        <v>4875.6000000000004</v>
      </c>
      <c r="H547">
        <v>4827.6000000000004</v>
      </c>
      <c r="I547">
        <v>4861.5</v>
      </c>
      <c r="J547">
        <v>4636.1000000000004</v>
      </c>
      <c r="K547">
        <v>4716.8999999999996</v>
      </c>
      <c r="L547">
        <v>4452.2</v>
      </c>
      <c r="M547">
        <v>4649.6000000000004</v>
      </c>
      <c r="N547">
        <v>4590.3999999999996</v>
      </c>
      <c r="O547">
        <v>4399.8</v>
      </c>
      <c r="P547">
        <v>4049.8</v>
      </c>
      <c r="Q547">
        <v>4360.1000000000004</v>
      </c>
      <c r="R547">
        <v>3856.1</v>
      </c>
      <c r="S547">
        <v>4110.8999999999996</v>
      </c>
    </row>
    <row r="548" spans="1:19" x14ac:dyDescent="0.25">
      <c r="A548" t="str">
        <f>_xll.BFieldInfo($B$548)</f>
        <v>#N/A Requesting Data...</v>
      </c>
      <c r="B548" t="s">
        <v>110</v>
      </c>
      <c r="C548">
        <v>-0.6</v>
      </c>
      <c r="D548">
        <v>5.1285999999999996</v>
      </c>
      <c r="E548">
        <v>5.6</v>
      </c>
      <c r="F548">
        <v>4.0544000000000002</v>
      </c>
      <c r="G548">
        <v>4.32</v>
      </c>
      <c r="H548">
        <v>3.7898000000000001</v>
      </c>
      <c r="I548">
        <v>4.0199999999999996</v>
      </c>
      <c r="J548">
        <v>3.8791000000000002</v>
      </c>
      <c r="K548">
        <v>3.7324999999999999</v>
      </c>
      <c r="L548">
        <v>3.0024999999999999</v>
      </c>
      <c r="M548">
        <v>3.2296999999999998</v>
      </c>
      <c r="N548">
        <v>4.4252000000000002</v>
      </c>
      <c r="O548">
        <v>4.5256999999999996</v>
      </c>
      <c r="P548">
        <v>4.2695999999999996</v>
      </c>
      <c r="Q548">
        <v>4.1489000000000003</v>
      </c>
      <c r="R548">
        <v>4.0354999999999999</v>
      </c>
      <c r="S548">
        <v>3.6219000000000001</v>
      </c>
    </row>
    <row r="549" spans="1:19" x14ac:dyDescent="0.25">
      <c r="A549" t="str">
        <f>_xll.BFieldInfo($B$549)</f>
        <v>#N/A Requesting Data...</v>
      </c>
      <c r="B549" t="s">
        <v>111</v>
      </c>
      <c r="C549">
        <v>-261.39999999999998</v>
      </c>
      <c r="D549">
        <v>-9.1</v>
      </c>
      <c r="E549">
        <v>-251.6</v>
      </c>
      <c r="F549">
        <v>-8.1999999999999993</v>
      </c>
      <c r="G549">
        <v>-242</v>
      </c>
      <c r="H549">
        <v>-10.199999999999999</v>
      </c>
      <c r="I549">
        <v>-222</v>
      </c>
      <c r="J549">
        <v>-10.3</v>
      </c>
      <c r="K549">
        <v>-202.9</v>
      </c>
      <c r="L549">
        <v>-6.5</v>
      </c>
      <c r="M549">
        <v>-200.4</v>
      </c>
      <c r="N549">
        <v>-165.9</v>
      </c>
      <c r="O549">
        <v>-165.9</v>
      </c>
      <c r="P549">
        <v>0</v>
      </c>
      <c r="Q549">
        <v>-160.80000000000001</v>
      </c>
      <c r="R549">
        <v>-0.1</v>
      </c>
      <c r="S549">
        <v>-152.69999999999999</v>
      </c>
    </row>
    <row r="550" spans="1:19" x14ac:dyDescent="0.25">
      <c r="A550" t="str">
        <f>_xll.BFieldInfo($B$550)</f>
        <v>#N/A Requesting Data...</v>
      </c>
      <c r="B550" t="s">
        <v>112</v>
      </c>
      <c r="C550">
        <v>77.599999999999994</v>
      </c>
      <c r="D550">
        <v>34.1</v>
      </c>
      <c r="E550">
        <v>33.700000000000003</v>
      </c>
      <c r="F550">
        <v>28.9</v>
      </c>
      <c r="G550">
        <v>26.9</v>
      </c>
      <c r="H550">
        <v>66.599999999999994</v>
      </c>
      <c r="I550">
        <v>51.7</v>
      </c>
      <c r="J550">
        <v>56.4</v>
      </c>
      <c r="K550">
        <v>53.8</v>
      </c>
      <c r="L550">
        <v>65.2</v>
      </c>
      <c r="M550">
        <v>63.3</v>
      </c>
      <c r="N550">
        <v>93.8</v>
      </c>
      <c r="O550">
        <v>20.5</v>
      </c>
      <c r="P550">
        <v>23.4</v>
      </c>
      <c r="Q550">
        <v>19.2</v>
      </c>
      <c r="R550">
        <v>26.6</v>
      </c>
      <c r="S550">
        <v>20.100000000000001</v>
      </c>
    </row>
    <row r="551" spans="1:19" x14ac:dyDescent="0.25">
      <c r="A551" t="str">
        <f>_xll.BFieldInfo($B$551)</f>
        <v>#N/A Requesting Data...</v>
      </c>
      <c r="B551" t="s">
        <v>113</v>
      </c>
      <c r="C551">
        <v>-16.600000000000001</v>
      </c>
      <c r="D551">
        <v>248.5</v>
      </c>
      <c r="E551">
        <v>290.7</v>
      </c>
      <c r="F551">
        <v>208</v>
      </c>
      <c r="G551">
        <v>224.6</v>
      </c>
      <c r="H551">
        <v>195</v>
      </c>
      <c r="I551">
        <v>210.3</v>
      </c>
      <c r="J551">
        <v>191</v>
      </c>
      <c r="K551">
        <v>185.6</v>
      </c>
      <c r="L551">
        <v>147.19999999999999</v>
      </c>
      <c r="M551">
        <v>160.6</v>
      </c>
      <c r="N551">
        <v>195.9</v>
      </c>
      <c r="O551">
        <v>195.8</v>
      </c>
      <c r="P551">
        <v>183.8</v>
      </c>
      <c r="Q551">
        <v>179.5</v>
      </c>
      <c r="R551">
        <v>173.8</v>
      </c>
      <c r="S551">
        <v>156.69999999999999</v>
      </c>
    </row>
    <row r="552" spans="1:19" x14ac:dyDescent="0.25">
      <c r="A552" t="str">
        <f>_xll.BFieldInfo($B$552)</f>
        <v>#N/A Requesting Data...</v>
      </c>
      <c r="B552" t="s">
        <v>114</v>
      </c>
      <c r="C552">
        <v>946.8</v>
      </c>
      <c r="D552">
        <v>-111.8</v>
      </c>
      <c r="E552">
        <v>226.5</v>
      </c>
      <c r="F552">
        <v>507.1</v>
      </c>
      <c r="G552">
        <v>550.6</v>
      </c>
      <c r="H552">
        <v>-63.9</v>
      </c>
      <c r="I552">
        <v>464.6</v>
      </c>
      <c r="J552">
        <v>-141.5</v>
      </c>
      <c r="K552">
        <v>202.3</v>
      </c>
      <c r="L552">
        <v>-127.2</v>
      </c>
      <c r="M552">
        <v>90.5</v>
      </c>
      <c r="N552">
        <v>151</v>
      </c>
      <c r="O552">
        <v>58.9</v>
      </c>
      <c r="P552">
        <v>122.1</v>
      </c>
      <c r="Q552">
        <v>185.1</v>
      </c>
      <c r="R552">
        <v>-135.80000000000001</v>
      </c>
      <c r="S552">
        <v>331.8</v>
      </c>
    </row>
    <row r="554" spans="1:19" x14ac:dyDescent="0.25">
      <c r="A554" t="s">
        <v>50</v>
      </c>
      <c r="B554" t="s">
        <v>105</v>
      </c>
      <c r="C554" s="2">
        <f>_xll.BDH($A$554,$B$555:$B$563,$B$1,$B$2,"Dir=H","Per=M","Days=A","Dts=S","Sort=R","cols=17;rows=10")</f>
        <v>44012</v>
      </c>
      <c r="D554" s="2">
        <v>43830</v>
      </c>
      <c r="E554" s="2">
        <v>43646</v>
      </c>
      <c r="F554" s="2">
        <v>43465</v>
      </c>
      <c r="G554" s="2">
        <v>43281</v>
      </c>
      <c r="H554" s="2">
        <v>43100</v>
      </c>
      <c r="I554" s="2">
        <v>42916</v>
      </c>
      <c r="J554" s="2">
        <v>42735</v>
      </c>
      <c r="K554" s="2">
        <v>42551</v>
      </c>
      <c r="L554" s="2">
        <v>42369</v>
      </c>
      <c r="M554" s="2">
        <v>42185</v>
      </c>
      <c r="N554" s="2">
        <v>42004</v>
      </c>
      <c r="O554" s="2">
        <v>41820</v>
      </c>
      <c r="P554" s="2">
        <v>41639</v>
      </c>
      <c r="Q554" s="2">
        <v>41455</v>
      </c>
      <c r="R554" s="2">
        <v>41274</v>
      </c>
      <c r="S554" s="2">
        <v>41090</v>
      </c>
    </row>
    <row r="555" spans="1:19" x14ac:dyDescent="0.25">
      <c r="A555" t="str">
        <f>_xll.BFieldInfo($B$555)</f>
        <v>#N/A Requesting Data...</v>
      </c>
      <c r="B555" t="s">
        <v>106</v>
      </c>
      <c r="C555">
        <v>2368.5439999999999</v>
      </c>
      <c r="D555">
        <v>2469.0859999999998</v>
      </c>
      <c r="E555">
        <v>2319.143</v>
      </c>
      <c r="F555">
        <v>2414.8530000000001</v>
      </c>
      <c r="G555">
        <v>2280.0659999999998</v>
      </c>
      <c r="H555">
        <v>2401.1350000000002</v>
      </c>
      <c r="I555">
        <v>2228.6109999999999</v>
      </c>
      <c r="J555">
        <v>2260.1489999999999</v>
      </c>
      <c r="K555">
        <v>2095.431</v>
      </c>
      <c r="L555">
        <v>2212.4369999999999</v>
      </c>
      <c r="M555">
        <v>2079.8000000000002</v>
      </c>
      <c r="N555">
        <v>2140.5219999999999</v>
      </c>
      <c r="O555">
        <v>2076.038</v>
      </c>
      <c r="P555">
        <v>2051.6179999999999</v>
      </c>
      <c r="Q555">
        <v>1907.4839999999999</v>
      </c>
      <c r="R555">
        <v>1859.8030000000001</v>
      </c>
      <c r="S555">
        <v>1810.6510000000001</v>
      </c>
    </row>
    <row r="556" spans="1:19" x14ac:dyDescent="0.25">
      <c r="A556" t="str">
        <f>_xll.BFieldInfo($B$556)</f>
        <v>#N/A Requesting Data...</v>
      </c>
      <c r="B556" t="s">
        <v>107</v>
      </c>
      <c r="C556">
        <v>5224.2489999999998</v>
      </c>
      <c r="D556">
        <v>4593.4780000000001</v>
      </c>
      <c r="E556">
        <v>4302.5870000000004</v>
      </c>
      <c r="F556">
        <v>4365.3190000000004</v>
      </c>
      <c r="G556">
        <v>4183.1689999999999</v>
      </c>
      <c r="H556">
        <v>4298.7290000000003</v>
      </c>
      <c r="I556">
        <v>4070.172</v>
      </c>
      <c r="J556">
        <v>4065.364</v>
      </c>
      <c r="K556">
        <v>3906.152</v>
      </c>
      <c r="L556">
        <v>4042.5610000000001</v>
      </c>
      <c r="M556">
        <v>3913.5340000000001</v>
      </c>
      <c r="N556">
        <v>3990.4589999999998</v>
      </c>
      <c r="O556">
        <v>3749.3090000000002</v>
      </c>
      <c r="P556">
        <v>4065.6750000000002</v>
      </c>
      <c r="Q556">
        <v>3914.739</v>
      </c>
      <c r="R556">
        <v>4067.915</v>
      </c>
      <c r="S556">
        <v>3695.1750000000002</v>
      </c>
    </row>
    <row r="557" spans="1:19" x14ac:dyDescent="0.25">
      <c r="A557" t="str">
        <f>_xll.BFieldInfo($B$557)</f>
        <v>#N/A Requesting Data...</v>
      </c>
      <c r="B557" t="s">
        <v>108</v>
      </c>
      <c r="C557">
        <v>85.932100000000005</v>
      </c>
      <c r="D557">
        <v>53.093299999999999</v>
      </c>
      <c r="E557">
        <v>50.852400000000003</v>
      </c>
      <c r="F557">
        <v>46.716200000000001</v>
      </c>
      <c r="G557">
        <v>49.604999999999997</v>
      </c>
      <c r="H557">
        <v>45.031999999999996</v>
      </c>
      <c r="I557">
        <v>48.385599999999997</v>
      </c>
      <c r="J557">
        <v>42.277200000000001</v>
      </c>
      <c r="K557">
        <v>46.171399999999998</v>
      </c>
      <c r="L557">
        <v>44.023400000000002</v>
      </c>
      <c r="M557">
        <v>47.135800000000003</v>
      </c>
      <c r="N557">
        <v>48.630800000000001</v>
      </c>
      <c r="O557">
        <v>49.762999999999998</v>
      </c>
      <c r="P557">
        <v>63.962899999999998</v>
      </c>
      <c r="Q557">
        <v>69.376599999999996</v>
      </c>
      <c r="R557">
        <v>72.815299999999993</v>
      </c>
      <c r="S557">
        <v>63.704300000000003</v>
      </c>
    </row>
    <row r="558" spans="1:19" x14ac:dyDescent="0.25">
      <c r="A558" t="str">
        <f>_xll.BFieldInfo($B$558)</f>
        <v>#N/A Requesting Data...</v>
      </c>
      <c r="B558" t="s">
        <v>109</v>
      </c>
      <c r="C558">
        <v>310.39999999999998</v>
      </c>
      <c r="D558">
        <v>622.13</v>
      </c>
      <c r="E558">
        <v>587.95399999999995</v>
      </c>
      <c r="F558">
        <v>612.71500000000003</v>
      </c>
      <c r="G558">
        <v>540.18200000000002</v>
      </c>
      <c r="H558">
        <v>548.33199999999999</v>
      </c>
      <c r="I558">
        <v>488.79300000000001</v>
      </c>
      <c r="J558">
        <v>532.06299999999999</v>
      </c>
      <c r="K558">
        <v>480.74099999999999</v>
      </c>
      <c r="L558">
        <v>520.31399999999996</v>
      </c>
      <c r="M558">
        <v>468.65899999999999</v>
      </c>
      <c r="N558">
        <v>509.803</v>
      </c>
      <c r="O558">
        <v>453.67599999999999</v>
      </c>
      <c r="P558">
        <v>505.66899999999998</v>
      </c>
      <c r="Q558">
        <v>469.42500000000001</v>
      </c>
      <c r="R558">
        <v>491.77199999999999</v>
      </c>
      <c r="S558">
        <v>457.048</v>
      </c>
    </row>
    <row r="559" spans="1:19" x14ac:dyDescent="0.25">
      <c r="A559" t="str">
        <f>_xll.BFieldInfo($B$559)</f>
        <v>#N/A Requesting Data...</v>
      </c>
      <c r="B559" t="s">
        <v>110</v>
      </c>
      <c r="C559">
        <v>-0.9</v>
      </c>
      <c r="D559">
        <v>5.4023000000000003</v>
      </c>
      <c r="E559">
        <v>4.67</v>
      </c>
      <c r="F559">
        <v>4.9973999999999998</v>
      </c>
      <c r="G559">
        <v>2.75</v>
      </c>
      <c r="H559">
        <v>4.6340000000000003</v>
      </c>
      <c r="I559">
        <v>4.66</v>
      </c>
      <c r="J559">
        <v>4.6950000000000003</v>
      </c>
      <c r="K559">
        <v>3.38</v>
      </c>
      <c r="L559">
        <v>4.5491999999999999</v>
      </c>
      <c r="M559">
        <v>1.3120000000000001</v>
      </c>
      <c r="N559">
        <v>3.84</v>
      </c>
      <c r="O559">
        <v>2.8660000000000001</v>
      </c>
      <c r="P559">
        <v>4.1310000000000002</v>
      </c>
      <c r="Q559">
        <v>0.32800000000000001</v>
      </c>
      <c r="R559">
        <v>0.47339999999999999</v>
      </c>
      <c r="S559">
        <v>2.6379999999999999</v>
      </c>
    </row>
    <row r="560" spans="1:19" x14ac:dyDescent="0.25">
      <c r="A560" t="str">
        <f>_xll.BFieldInfo($B$560)</f>
        <v>#N/A Requesting Data...</v>
      </c>
      <c r="B560" t="s">
        <v>111</v>
      </c>
      <c r="C560">
        <v>0</v>
      </c>
      <c r="D560">
        <v>-0.01</v>
      </c>
      <c r="E560">
        <v>-211.82499999999999</v>
      </c>
      <c r="F560">
        <v>0</v>
      </c>
      <c r="G560">
        <v>-199.55</v>
      </c>
      <c r="H560">
        <v>0</v>
      </c>
      <c r="I560">
        <v>-196.483</v>
      </c>
      <c r="J560">
        <v>-0.14699999999999999</v>
      </c>
      <c r="K560">
        <v>-190.32599999999999</v>
      </c>
      <c r="L560">
        <v>-0.39800000000000002</v>
      </c>
      <c r="M560">
        <v>-82.881</v>
      </c>
      <c r="N560">
        <v>-1E-3</v>
      </c>
      <c r="O560">
        <v>-61.366999999999997</v>
      </c>
      <c r="P560">
        <v>0</v>
      </c>
      <c r="Q560">
        <v>-58.381999999999998</v>
      </c>
      <c r="R560">
        <v>0</v>
      </c>
      <c r="S560">
        <v>-57.389000000000003</v>
      </c>
    </row>
    <row r="561" spans="1:19" x14ac:dyDescent="0.25">
      <c r="A561" t="str">
        <f>_xll.BFieldInfo($B$561)</f>
        <v>#N/A Requesting Data...</v>
      </c>
      <c r="B561" t="s">
        <v>112</v>
      </c>
      <c r="C561">
        <v>123.268</v>
      </c>
      <c r="D561">
        <v>122.77</v>
      </c>
      <c r="E561">
        <v>115.949</v>
      </c>
      <c r="F561">
        <v>120.67400000000001</v>
      </c>
      <c r="G561">
        <v>123.77800000000001</v>
      </c>
      <c r="H561">
        <v>123.88800000000001</v>
      </c>
      <c r="I561">
        <v>120.89100000000001</v>
      </c>
      <c r="J561">
        <v>126.648</v>
      </c>
      <c r="K561">
        <v>115.822</v>
      </c>
      <c r="L561">
        <v>115.44199999999999</v>
      </c>
      <c r="M561">
        <v>113.54</v>
      </c>
      <c r="N561">
        <v>116.239</v>
      </c>
      <c r="O561">
        <v>113.185</v>
      </c>
      <c r="P561">
        <v>113.991</v>
      </c>
      <c r="Q561">
        <v>111.342</v>
      </c>
      <c r="R561">
        <v>111.036</v>
      </c>
      <c r="S561">
        <v>108.35</v>
      </c>
    </row>
    <row r="562" spans="1:19" x14ac:dyDescent="0.25">
      <c r="A562" t="str">
        <f>_xll.BFieldInfo($B$562)</f>
        <v>#N/A Requesting Data...</v>
      </c>
      <c r="B562" t="s">
        <v>113</v>
      </c>
      <c r="C562">
        <v>-27.521999999999998</v>
      </c>
      <c r="D562">
        <v>165.74299999999999</v>
      </c>
      <c r="E562">
        <v>143.392</v>
      </c>
      <c r="F562">
        <v>153.327</v>
      </c>
      <c r="G562">
        <v>84.504999999999995</v>
      </c>
      <c r="H562">
        <v>142.245</v>
      </c>
      <c r="I562">
        <v>142.97999999999999</v>
      </c>
      <c r="J562">
        <v>144.10300000000001</v>
      </c>
      <c r="K562">
        <v>103.625</v>
      </c>
      <c r="L562">
        <v>139.393</v>
      </c>
      <c r="M562">
        <v>40.25</v>
      </c>
      <c r="N562">
        <v>117.819</v>
      </c>
      <c r="O562">
        <v>87.981999999999999</v>
      </c>
      <c r="P562">
        <v>127.04300000000001</v>
      </c>
      <c r="Q562">
        <v>10.041</v>
      </c>
      <c r="R562">
        <v>14.507999999999999</v>
      </c>
      <c r="S562">
        <v>80.224000000000004</v>
      </c>
    </row>
    <row r="563" spans="1:19" x14ac:dyDescent="0.25">
      <c r="A563" t="str">
        <f>_xll.BFieldInfo($B$563)</f>
        <v>#N/A Requesting Data...</v>
      </c>
      <c r="B563" t="s">
        <v>114</v>
      </c>
      <c r="C563">
        <v>120.051</v>
      </c>
      <c r="D563">
        <v>300.548</v>
      </c>
      <c r="E563">
        <v>194.077</v>
      </c>
      <c r="F563">
        <v>335.59100000000001</v>
      </c>
      <c r="G563">
        <v>190.393</v>
      </c>
      <c r="H563">
        <v>331.40199999999999</v>
      </c>
      <c r="I563">
        <v>181.958</v>
      </c>
      <c r="J563">
        <v>293.12400000000002</v>
      </c>
      <c r="K563">
        <v>163.69499999999999</v>
      </c>
      <c r="L563">
        <v>262.21300000000002</v>
      </c>
      <c r="M563">
        <v>178.01400000000001</v>
      </c>
      <c r="N563">
        <v>242.26599999999999</v>
      </c>
      <c r="O563">
        <v>187.74700000000001</v>
      </c>
      <c r="P563">
        <v>251.15299999999999</v>
      </c>
      <c r="Q563">
        <v>174.65199999999999</v>
      </c>
      <c r="R563">
        <v>253.673</v>
      </c>
      <c r="S563">
        <v>132.983</v>
      </c>
    </row>
    <row r="565" spans="1:19" x14ac:dyDescent="0.25">
      <c r="A565" t="s">
        <v>51</v>
      </c>
      <c r="B565" t="s">
        <v>105</v>
      </c>
      <c r="C565" s="2">
        <f>_xll.BDH($A$565,$B$566:$B$574,$B$1,$B$2,"Dir=H","Per=M","Days=A","Dts=S","Sort=R","cols=17;rows=10")</f>
        <v>44012</v>
      </c>
      <c r="D565" s="2">
        <v>43830</v>
      </c>
      <c r="E565" s="2">
        <v>43646</v>
      </c>
      <c r="F565" s="2">
        <v>43465</v>
      </c>
      <c r="G565" s="2">
        <v>43281</v>
      </c>
      <c r="H565" s="2">
        <v>43100</v>
      </c>
      <c r="I565" s="2">
        <v>42916</v>
      </c>
      <c r="J565" s="2">
        <v>42735</v>
      </c>
      <c r="K565" s="2">
        <v>42551</v>
      </c>
      <c r="L565" s="2">
        <v>42369</v>
      </c>
      <c r="M565" s="2">
        <v>42185</v>
      </c>
      <c r="N565" s="2">
        <v>42004</v>
      </c>
      <c r="O565" s="2">
        <v>41820</v>
      </c>
      <c r="P565" s="2">
        <v>41639</v>
      </c>
      <c r="Q565" s="2">
        <v>41455</v>
      </c>
      <c r="R565" s="2">
        <v>41274</v>
      </c>
      <c r="S565" s="2">
        <v>41090</v>
      </c>
    </row>
    <row r="566" spans="1:19" x14ac:dyDescent="0.25">
      <c r="A566" t="str">
        <f>_xll.BFieldInfo($B$566)</f>
        <v>#N/A Requesting Data...</v>
      </c>
      <c r="B566" t="s">
        <v>106</v>
      </c>
      <c r="C566">
        <v>1328</v>
      </c>
      <c r="D566">
        <v>1438</v>
      </c>
      <c r="E566">
        <v>1396</v>
      </c>
      <c r="F566">
        <v>1428</v>
      </c>
      <c r="G566">
        <v>1339</v>
      </c>
      <c r="H566">
        <v>1369</v>
      </c>
      <c r="I566">
        <v>1241</v>
      </c>
      <c r="J566">
        <v>1200</v>
      </c>
      <c r="K566">
        <v>1111</v>
      </c>
      <c r="L566">
        <v>1130</v>
      </c>
      <c r="M566">
        <v>1003</v>
      </c>
      <c r="N566">
        <v>1104</v>
      </c>
      <c r="O566">
        <v>987</v>
      </c>
      <c r="P566">
        <v>978</v>
      </c>
      <c r="Q566">
        <v>1016</v>
      </c>
      <c r="R566">
        <v>979</v>
      </c>
      <c r="S566">
        <v>1230</v>
      </c>
    </row>
    <row r="567" spans="1:19" x14ac:dyDescent="0.25">
      <c r="A567" t="str">
        <f>_xll.BFieldInfo($B$567)</f>
        <v>#N/A Requesting Data...</v>
      </c>
      <c r="B567" t="s">
        <v>107</v>
      </c>
      <c r="C567">
        <v>3596</v>
      </c>
      <c r="D567">
        <v>3344</v>
      </c>
      <c r="E567">
        <v>3412</v>
      </c>
      <c r="F567">
        <v>3444</v>
      </c>
      <c r="G567">
        <v>3858</v>
      </c>
      <c r="H567">
        <v>3610</v>
      </c>
      <c r="I567">
        <v>3343</v>
      </c>
      <c r="J567">
        <v>3202</v>
      </c>
      <c r="K567">
        <v>3126</v>
      </c>
      <c r="L567">
        <v>3083</v>
      </c>
      <c r="M567">
        <v>2914</v>
      </c>
      <c r="N567">
        <v>2989</v>
      </c>
      <c r="O567">
        <v>3173</v>
      </c>
      <c r="P567">
        <v>3126</v>
      </c>
      <c r="Q567">
        <v>2806</v>
      </c>
      <c r="R567">
        <v>2664</v>
      </c>
      <c r="S567">
        <v>2974</v>
      </c>
    </row>
    <row r="568" spans="1:19" x14ac:dyDescent="0.25">
      <c r="A568" t="str">
        <f>_xll.BFieldInfo($B$568)</f>
        <v>#N/A Requesting Data...</v>
      </c>
      <c r="B568" t="s">
        <v>108</v>
      </c>
      <c r="C568">
        <v>89.834299999999999</v>
      </c>
      <c r="D568">
        <v>52.990299999999998</v>
      </c>
      <c r="E568">
        <v>59.025799999999997</v>
      </c>
      <c r="F568">
        <v>54.6218</v>
      </c>
      <c r="G568">
        <v>75.728200000000001</v>
      </c>
      <c r="H568">
        <v>59.605600000000003</v>
      </c>
      <c r="I568">
        <v>65.350499999999997</v>
      </c>
      <c r="J568">
        <v>66.083299999999994</v>
      </c>
      <c r="K568">
        <v>73.087299999999999</v>
      </c>
      <c r="L568">
        <v>70.531000000000006</v>
      </c>
      <c r="M568">
        <v>78.963099999999997</v>
      </c>
      <c r="N568">
        <v>66.485500000000002</v>
      </c>
      <c r="O568">
        <v>101.6211</v>
      </c>
      <c r="P568">
        <v>102.7607</v>
      </c>
      <c r="Q568">
        <v>66.535399999999996</v>
      </c>
      <c r="R568">
        <v>68.641499999999994</v>
      </c>
      <c r="S568">
        <v>55.040700000000001</v>
      </c>
    </row>
    <row r="569" spans="1:19" x14ac:dyDescent="0.25">
      <c r="A569" t="str">
        <f>_xll.BFieldInfo($B$569)</f>
        <v>#N/A Requesting Data...</v>
      </c>
      <c r="B569" t="s">
        <v>109</v>
      </c>
      <c r="C569">
        <v>1528</v>
      </c>
      <c r="D569">
        <v>1805</v>
      </c>
      <c r="E569">
        <v>1915</v>
      </c>
      <c r="F569">
        <v>2176</v>
      </c>
      <c r="G569">
        <v>2396</v>
      </c>
      <c r="H569">
        <v>2158</v>
      </c>
      <c r="I569">
        <v>1992</v>
      </c>
      <c r="J569">
        <v>1881</v>
      </c>
      <c r="K569">
        <v>1863</v>
      </c>
      <c r="L569">
        <v>1838</v>
      </c>
      <c r="M569">
        <v>1802</v>
      </c>
      <c r="N569">
        <v>1916</v>
      </c>
      <c r="O569">
        <v>1879</v>
      </c>
      <c r="P569">
        <v>1929</v>
      </c>
      <c r="Q569">
        <v>1837</v>
      </c>
      <c r="R569">
        <v>1853</v>
      </c>
      <c r="S569">
        <v>1867</v>
      </c>
    </row>
    <row r="570" spans="1:19" x14ac:dyDescent="0.25">
      <c r="A570" t="str">
        <f>_xll.BFieldInfo($B$570)</f>
        <v>#N/A Requesting Data...</v>
      </c>
      <c r="B570" t="s">
        <v>110</v>
      </c>
      <c r="C570">
        <v>8.2909000000000006</v>
      </c>
      <c r="D570">
        <v>17.6205</v>
      </c>
      <c r="E570">
        <v>24.628799999999998</v>
      </c>
      <c r="F570">
        <v>31.694400000000002</v>
      </c>
      <c r="G570">
        <v>37.000500000000002</v>
      </c>
      <c r="H570">
        <v>32.575600000000001</v>
      </c>
      <c r="I570">
        <v>29</v>
      </c>
      <c r="J570">
        <v>27.826899999999998</v>
      </c>
      <c r="K570">
        <v>25</v>
      </c>
      <c r="L570">
        <v>27.3889</v>
      </c>
      <c r="M570">
        <v>19</v>
      </c>
      <c r="N570">
        <v>23.016999999999999</v>
      </c>
      <c r="O570">
        <v>22</v>
      </c>
      <c r="P570">
        <v>14.148</v>
      </c>
      <c r="Q570">
        <v>20</v>
      </c>
      <c r="R570">
        <v>13.132</v>
      </c>
      <c r="S570">
        <v>19</v>
      </c>
    </row>
    <row r="571" spans="1:19" x14ac:dyDescent="0.25">
      <c r="A571" t="str">
        <f>_xll.BFieldInfo($B$571)</f>
        <v>#N/A Requesting Data...</v>
      </c>
      <c r="B571" t="s">
        <v>111</v>
      </c>
      <c r="C571">
        <v>-103</v>
      </c>
      <c r="D571">
        <v>-1</v>
      </c>
      <c r="E571">
        <v>-102</v>
      </c>
      <c r="F571">
        <v>0</v>
      </c>
      <c r="G571">
        <v>-94</v>
      </c>
      <c r="H571">
        <v>0</v>
      </c>
      <c r="I571">
        <v>-82</v>
      </c>
      <c r="J571">
        <v>0</v>
      </c>
      <c r="K571">
        <v>-74</v>
      </c>
      <c r="L571">
        <v>0</v>
      </c>
      <c r="M571">
        <v>-70</v>
      </c>
      <c r="N571">
        <v>-29</v>
      </c>
      <c r="O571">
        <v>0</v>
      </c>
      <c r="P571">
        <v>0</v>
      </c>
      <c r="Q571">
        <v>-62</v>
      </c>
      <c r="R571">
        <v>0</v>
      </c>
      <c r="S571">
        <v>-62</v>
      </c>
    </row>
    <row r="572" spans="1:19" x14ac:dyDescent="0.25">
      <c r="A572" t="str">
        <f>_xll.BFieldInfo($B$572)</f>
        <v>#N/A Requesting Data...</v>
      </c>
      <c r="B572" t="s">
        <v>112</v>
      </c>
      <c r="C572">
        <v>61</v>
      </c>
      <c r="D572">
        <v>62</v>
      </c>
      <c r="E572">
        <v>77</v>
      </c>
      <c r="F572">
        <v>73</v>
      </c>
      <c r="G572">
        <v>74</v>
      </c>
      <c r="H572">
        <v>72</v>
      </c>
      <c r="I572">
        <v>67</v>
      </c>
      <c r="J572">
        <v>67</v>
      </c>
      <c r="K572">
        <v>65</v>
      </c>
      <c r="L572">
        <v>66</v>
      </c>
      <c r="M572">
        <v>60</v>
      </c>
      <c r="N572">
        <v>64</v>
      </c>
      <c r="O572">
        <v>61</v>
      </c>
      <c r="P572">
        <v>73</v>
      </c>
      <c r="Q572">
        <v>63</v>
      </c>
      <c r="R572">
        <v>65</v>
      </c>
      <c r="S572">
        <v>64</v>
      </c>
    </row>
    <row r="573" spans="1:19" x14ac:dyDescent="0.25">
      <c r="A573" t="str">
        <f>_xll.BFieldInfo($B$573)</f>
        <v>#N/A Requesting Data...</v>
      </c>
      <c r="B573" t="s">
        <v>113</v>
      </c>
      <c r="C573">
        <v>34</v>
      </c>
      <c r="D573">
        <v>72</v>
      </c>
      <c r="E573">
        <v>101</v>
      </c>
      <c r="F573">
        <v>131</v>
      </c>
      <c r="G573">
        <v>150</v>
      </c>
      <c r="H573">
        <v>134</v>
      </c>
      <c r="I573">
        <v>118</v>
      </c>
      <c r="J573">
        <v>113</v>
      </c>
      <c r="K573">
        <v>103</v>
      </c>
      <c r="L573">
        <v>112</v>
      </c>
      <c r="M573">
        <v>76</v>
      </c>
      <c r="N573">
        <v>96</v>
      </c>
      <c r="O573">
        <v>88</v>
      </c>
      <c r="P573">
        <v>59</v>
      </c>
      <c r="Q573">
        <v>80</v>
      </c>
      <c r="R573">
        <v>54</v>
      </c>
      <c r="S573">
        <v>78</v>
      </c>
    </row>
    <row r="574" spans="1:19" x14ac:dyDescent="0.25">
      <c r="A574" t="str">
        <f>_xll.BFieldInfo($B$574)</f>
        <v>#N/A Requesting Data...</v>
      </c>
      <c r="B574" t="s">
        <v>114</v>
      </c>
      <c r="C574">
        <v>-1</v>
      </c>
      <c r="D574">
        <v>310</v>
      </c>
      <c r="E574">
        <v>12</v>
      </c>
      <c r="F574">
        <v>353</v>
      </c>
      <c r="G574">
        <v>47</v>
      </c>
      <c r="H574">
        <v>363</v>
      </c>
      <c r="I574">
        <v>49</v>
      </c>
      <c r="J574">
        <v>317</v>
      </c>
      <c r="K574">
        <v>85</v>
      </c>
      <c r="L574">
        <v>305</v>
      </c>
      <c r="M574">
        <v>25</v>
      </c>
      <c r="N574">
        <v>276</v>
      </c>
      <c r="O574">
        <v>-26</v>
      </c>
      <c r="P574">
        <v>268</v>
      </c>
      <c r="Q574">
        <v>43</v>
      </c>
      <c r="R574">
        <v>236</v>
      </c>
      <c r="S574">
        <v>-5</v>
      </c>
    </row>
    <row r="576" spans="1:19" x14ac:dyDescent="0.25">
      <c r="A576" t="s">
        <v>52</v>
      </c>
      <c r="B576" t="s">
        <v>105</v>
      </c>
      <c r="C576" s="2">
        <f>_xll.BDH($A$576,$B$577:$B$585,$B$1,$B$2,"Dir=H","Per=M","Days=A","Dts=S","Sort=R","cols=17;rows=10")</f>
        <v>44012</v>
      </c>
      <c r="D576" s="2">
        <v>43830</v>
      </c>
      <c r="E576" s="2">
        <v>43646</v>
      </c>
      <c r="F576" s="2">
        <v>43465</v>
      </c>
      <c r="G576" s="2">
        <v>43281</v>
      </c>
      <c r="H576" s="2">
        <v>43100</v>
      </c>
      <c r="I576" s="2">
        <v>42916</v>
      </c>
      <c r="J576" s="2">
        <v>42735</v>
      </c>
      <c r="K576" s="2">
        <v>42551</v>
      </c>
      <c r="L576" s="2">
        <v>42369</v>
      </c>
      <c r="M576" s="2">
        <v>42185</v>
      </c>
      <c r="N576" s="2">
        <v>42004</v>
      </c>
      <c r="O576" s="2">
        <v>41820</v>
      </c>
      <c r="P576" s="2">
        <v>41639</v>
      </c>
      <c r="Q576" s="2">
        <v>41455</v>
      </c>
      <c r="R576" s="2">
        <v>41274</v>
      </c>
      <c r="S576" s="2">
        <v>41090</v>
      </c>
    </row>
    <row r="577" spans="1:19" x14ac:dyDescent="0.25">
      <c r="A577" t="str">
        <f>_xll.BFieldInfo($B$577)</f>
        <v>#N/A Requesting Data...</v>
      </c>
      <c r="B577" t="s">
        <v>106</v>
      </c>
      <c r="C577">
        <v>1322.1</v>
      </c>
      <c r="D577">
        <v>1392.9</v>
      </c>
      <c r="E577">
        <v>1314.8</v>
      </c>
      <c r="F577">
        <v>1296</v>
      </c>
      <c r="G577">
        <v>1244.2</v>
      </c>
      <c r="H577">
        <v>1432.1</v>
      </c>
      <c r="I577">
        <v>1250.8</v>
      </c>
      <c r="J577">
        <v>1223.5999999999999</v>
      </c>
      <c r="K577">
        <v>1156.8</v>
      </c>
      <c r="L577">
        <v>1154.0999999999999</v>
      </c>
      <c r="M577">
        <v>1041.3</v>
      </c>
      <c r="N577">
        <v>1201.5999999999999</v>
      </c>
      <c r="O577">
        <v>1100.3</v>
      </c>
      <c r="P577">
        <v>1074.0999999999999</v>
      </c>
      <c r="Q577">
        <v>978.3</v>
      </c>
      <c r="R577">
        <v>890.3</v>
      </c>
      <c r="S577">
        <v>835.1</v>
      </c>
    </row>
    <row r="578" spans="1:19" x14ac:dyDescent="0.25">
      <c r="A578" t="str">
        <f>_xll.BFieldInfo($B$578)</f>
        <v>#N/A Requesting Data...</v>
      </c>
      <c r="B578" t="s">
        <v>107</v>
      </c>
      <c r="C578">
        <v>2368.5</v>
      </c>
      <c r="D578">
        <v>2545.1</v>
      </c>
      <c r="E578">
        <v>2517.3000000000002</v>
      </c>
      <c r="F578">
        <v>2543.1999999999998</v>
      </c>
      <c r="G578">
        <v>2424.4</v>
      </c>
      <c r="H578">
        <v>2719.8</v>
      </c>
      <c r="I578">
        <v>2405.3000000000002</v>
      </c>
      <c r="J578">
        <v>2419.6</v>
      </c>
      <c r="K578">
        <v>2370.6999999999998</v>
      </c>
      <c r="L578">
        <v>2353.6</v>
      </c>
      <c r="M578">
        <v>2366</v>
      </c>
      <c r="N578">
        <v>2604.5</v>
      </c>
      <c r="O578">
        <v>2561.4</v>
      </c>
      <c r="P578">
        <v>2436.3000000000002</v>
      </c>
      <c r="Q578">
        <v>2394.6</v>
      </c>
      <c r="R578">
        <v>2259.4</v>
      </c>
      <c r="S578">
        <v>2220.6</v>
      </c>
    </row>
    <row r="579" spans="1:19" x14ac:dyDescent="0.25">
      <c r="A579" t="str">
        <f>_xll.BFieldInfo($B$579)</f>
        <v>#N/A Requesting Data...</v>
      </c>
      <c r="B579" t="s">
        <v>108</v>
      </c>
      <c r="C579">
        <v>18.697500000000002</v>
      </c>
      <c r="D579">
        <v>17.754300000000001</v>
      </c>
      <c r="E579">
        <v>25.182500000000001</v>
      </c>
      <c r="F579">
        <v>21.774699999999999</v>
      </c>
      <c r="G579">
        <v>27.2303</v>
      </c>
      <c r="H579">
        <v>22.777699999999999</v>
      </c>
      <c r="I579">
        <v>28.3339</v>
      </c>
      <c r="J579">
        <v>29.135300000000001</v>
      </c>
      <c r="K579">
        <v>34.802900000000001</v>
      </c>
      <c r="L579">
        <v>33.3767</v>
      </c>
      <c r="M579">
        <v>46.9893</v>
      </c>
      <c r="N579">
        <v>37.799599999999998</v>
      </c>
      <c r="O579">
        <v>46.896299999999997</v>
      </c>
      <c r="P579">
        <v>42.435499999999998</v>
      </c>
      <c r="Q579">
        <v>55.5351</v>
      </c>
      <c r="R579">
        <v>56.127099999999999</v>
      </c>
      <c r="S579">
        <v>67.381200000000007</v>
      </c>
    </row>
    <row r="580" spans="1:19" x14ac:dyDescent="0.25">
      <c r="A580" t="str">
        <f>_xll.BFieldInfo($B$580)</f>
        <v>#N/A Requesting Data...</v>
      </c>
      <c r="B580" t="s">
        <v>109</v>
      </c>
      <c r="C580">
        <v>1356.7</v>
      </c>
      <c r="D580">
        <v>1445</v>
      </c>
      <c r="E580">
        <v>1661</v>
      </c>
      <c r="F580">
        <v>1504.5</v>
      </c>
      <c r="G580">
        <v>1560</v>
      </c>
      <c r="H580">
        <v>1334.3</v>
      </c>
      <c r="I580">
        <v>1313.1</v>
      </c>
      <c r="J580">
        <v>1135.0999999999999</v>
      </c>
      <c r="K580">
        <v>1245.3</v>
      </c>
      <c r="L580">
        <v>1149.0999999999999</v>
      </c>
      <c r="M580">
        <v>1341.3</v>
      </c>
      <c r="N580">
        <v>1336.6</v>
      </c>
      <c r="O580">
        <v>1469</v>
      </c>
      <c r="P580">
        <v>1280.9000000000001</v>
      </c>
      <c r="Q580">
        <v>1409.9</v>
      </c>
      <c r="R580">
        <v>1228.3</v>
      </c>
      <c r="S580">
        <v>1380.7</v>
      </c>
    </row>
    <row r="581" spans="1:19" x14ac:dyDescent="0.25">
      <c r="A581" t="str">
        <f>_xll.BFieldInfo($B$581)</f>
        <v>#N/A Requesting Data...</v>
      </c>
      <c r="B581" t="s">
        <v>110</v>
      </c>
      <c r="C581">
        <v>6.71</v>
      </c>
      <c r="D581">
        <v>10.1557</v>
      </c>
      <c r="E581">
        <v>11.77</v>
      </c>
      <c r="F581">
        <v>10.3833</v>
      </c>
      <c r="G581">
        <v>11.42</v>
      </c>
      <c r="H581">
        <v>8.0652000000000008</v>
      </c>
      <c r="I581">
        <v>8.74</v>
      </c>
      <c r="J581">
        <v>4.3996000000000004</v>
      </c>
      <c r="K581">
        <v>7.33</v>
      </c>
      <c r="L581">
        <v>5.83</v>
      </c>
      <c r="M581">
        <v>7.85</v>
      </c>
      <c r="N581">
        <v>8.98</v>
      </c>
      <c r="O581">
        <v>9.6</v>
      </c>
      <c r="P581">
        <v>10.24</v>
      </c>
      <c r="Q581">
        <v>9.4</v>
      </c>
      <c r="R581">
        <v>6.31</v>
      </c>
      <c r="S581">
        <v>9.2100000000000009</v>
      </c>
    </row>
    <row r="582" spans="1:19" x14ac:dyDescent="0.25">
      <c r="A582" t="str">
        <f>_xll.BFieldInfo($B$582)</f>
        <v>#N/A Requesting Data...</v>
      </c>
      <c r="B582" t="s">
        <v>111</v>
      </c>
      <c r="C582">
        <v>-82.1</v>
      </c>
      <c r="D582">
        <v>-1.6</v>
      </c>
      <c r="E582">
        <v>-82.1</v>
      </c>
      <c r="F582">
        <v>0</v>
      </c>
      <c r="G582">
        <v>-67</v>
      </c>
      <c r="H582">
        <v>0</v>
      </c>
      <c r="I582">
        <v>-50.7</v>
      </c>
      <c r="J582">
        <v>-0.4</v>
      </c>
      <c r="K582">
        <v>-56.1</v>
      </c>
      <c r="L582">
        <v>-1.2</v>
      </c>
      <c r="M582">
        <v>-66.400000000000006</v>
      </c>
      <c r="N582">
        <v>0</v>
      </c>
      <c r="O582">
        <v>-67.7</v>
      </c>
      <c r="P582">
        <v>-0.7</v>
      </c>
      <c r="Q582">
        <v>-50.9</v>
      </c>
      <c r="R582">
        <v>-0.7</v>
      </c>
      <c r="S582">
        <v>-43.5</v>
      </c>
    </row>
    <row r="583" spans="1:19" x14ac:dyDescent="0.25">
      <c r="A583" t="str">
        <f>_xll.BFieldInfo($B$583)</f>
        <v>#N/A Requesting Data...</v>
      </c>
      <c r="B583" t="s">
        <v>112</v>
      </c>
      <c r="C583">
        <v>40.9</v>
      </c>
      <c r="D583">
        <v>42.3</v>
      </c>
      <c r="E583">
        <v>41.4</v>
      </c>
      <c r="F583">
        <v>54.8</v>
      </c>
      <c r="G583">
        <v>40.4</v>
      </c>
      <c r="H583">
        <v>46.5</v>
      </c>
      <c r="I583">
        <v>45.1</v>
      </c>
      <c r="J583">
        <v>46.7</v>
      </c>
      <c r="K583">
        <v>46.5</v>
      </c>
      <c r="L583">
        <v>44.8</v>
      </c>
      <c r="M583">
        <v>44.3</v>
      </c>
      <c r="N583">
        <v>47.6</v>
      </c>
      <c r="O583">
        <v>45</v>
      </c>
      <c r="P583">
        <v>43.1</v>
      </c>
      <c r="Q583">
        <v>40.9</v>
      </c>
      <c r="R583">
        <v>38.4</v>
      </c>
      <c r="S583">
        <v>36.799999999999997</v>
      </c>
    </row>
    <row r="584" spans="1:19" x14ac:dyDescent="0.25">
      <c r="A584" t="str">
        <f>_xll.BFieldInfo($B$584)</f>
        <v>#N/A Requesting Data...</v>
      </c>
      <c r="B584" t="s">
        <v>113</v>
      </c>
      <c r="C584">
        <v>68.5</v>
      </c>
      <c r="D584">
        <v>103.8</v>
      </c>
      <c r="E584">
        <v>120.3</v>
      </c>
      <c r="F584">
        <v>106.2</v>
      </c>
      <c r="G584">
        <v>116.8</v>
      </c>
      <c r="H584">
        <v>82.4</v>
      </c>
      <c r="I584">
        <v>88.5</v>
      </c>
      <c r="J584">
        <v>44.5</v>
      </c>
      <c r="K584">
        <v>74.2</v>
      </c>
      <c r="L584">
        <v>59</v>
      </c>
      <c r="M584">
        <v>79.3</v>
      </c>
      <c r="N584">
        <v>90.8</v>
      </c>
      <c r="O584">
        <v>96.6</v>
      </c>
      <c r="P584">
        <v>98.9</v>
      </c>
      <c r="Q584">
        <v>95.6</v>
      </c>
      <c r="R584">
        <v>61.7</v>
      </c>
      <c r="S584">
        <v>90</v>
      </c>
    </row>
    <row r="585" spans="1:19" x14ac:dyDescent="0.25">
      <c r="A585" t="str">
        <f>_xll.BFieldInfo($B$585)</f>
        <v>#N/A Requesting Data...</v>
      </c>
      <c r="B585" t="s">
        <v>114</v>
      </c>
      <c r="C585">
        <v>3</v>
      </c>
      <c r="D585">
        <v>315.5</v>
      </c>
      <c r="E585">
        <v>-30.6</v>
      </c>
      <c r="F585">
        <v>286.10000000000002</v>
      </c>
      <c r="G585">
        <v>-84.9</v>
      </c>
      <c r="H585">
        <v>228.5</v>
      </c>
      <c r="I585">
        <v>-6</v>
      </c>
      <c r="J585">
        <v>268.39999999999998</v>
      </c>
      <c r="K585">
        <v>-5.4</v>
      </c>
      <c r="L585">
        <v>260.7</v>
      </c>
      <c r="M585">
        <v>-23.6</v>
      </c>
      <c r="N585">
        <v>210.9</v>
      </c>
      <c r="O585">
        <v>-47.5</v>
      </c>
      <c r="P585">
        <v>244.8</v>
      </c>
      <c r="Q585">
        <v>-21</v>
      </c>
      <c r="R585">
        <v>253.4</v>
      </c>
      <c r="S585">
        <v>-53.3</v>
      </c>
    </row>
    <row r="587" spans="1:19" x14ac:dyDescent="0.25">
      <c r="A587" t="s">
        <v>53</v>
      </c>
      <c r="B587" t="s">
        <v>105</v>
      </c>
      <c r="C587" s="2">
        <f>_xll.BDH($A$587,$B$588:$B$596,$B$1,$B$2,"Dir=H","Per=M","Days=A","Dts=S","Sort=R","cols=17;rows=10")</f>
        <v>44012</v>
      </c>
      <c r="D587" s="2">
        <v>43830</v>
      </c>
      <c r="E587" s="2">
        <v>43646</v>
      </c>
      <c r="F587" s="2">
        <v>43465</v>
      </c>
      <c r="G587" s="2">
        <v>43281</v>
      </c>
      <c r="H587" s="2">
        <v>43100</v>
      </c>
      <c r="I587" s="2">
        <v>42916</v>
      </c>
      <c r="J587" s="2">
        <v>42735</v>
      </c>
      <c r="K587" s="2">
        <v>42551</v>
      </c>
      <c r="L587" s="2">
        <v>42369</v>
      </c>
      <c r="M587" s="2">
        <v>42185</v>
      </c>
      <c r="N587" s="2">
        <v>42004</v>
      </c>
      <c r="O587" s="2">
        <v>41820</v>
      </c>
      <c r="P587" s="2">
        <v>41639</v>
      </c>
      <c r="Q587" s="2">
        <v>41455</v>
      </c>
      <c r="R587" s="2">
        <v>41274</v>
      </c>
      <c r="S587" s="2">
        <v>41090</v>
      </c>
    </row>
    <row r="588" spans="1:19" x14ac:dyDescent="0.25">
      <c r="A588" t="str">
        <f>_xll.BFieldInfo($B$588)</f>
        <v>#N/A Requesting Data...</v>
      </c>
      <c r="B588" t="s">
        <v>106</v>
      </c>
      <c r="C588">
        <v>1755.4</v>
      </c>
      <c r="D588">
        <v>1813.3</v>
      </c>
      <c r="E588">
        <v>1731.3</v>
      </c>
      <c r="F588">
        <v>1703.5</v>
      </c>
      <c r="G588">
        <v>1678.8</v>
      </c>
      <c r="H588">
        <v>1620.5</v>
      </c>
      <c r="I588">
        <v>1515.7</v>
      </c>
      <c r="J588">
        <v>1514.1</v>
      </c>
      <c r="K588">
        <v>1410.4</v>
      </c>
      <c r="L588">
        <v>1425.2</v>
      </c>
      <c r="M588">
        <v>1395.8</v>
      </c>
      <c r="N588">
        <v>1411.5</v>
      </c>
      <c r="O588">
        <v>1620.4</v>
      </c>
      <c r="P588">
        <v>1626</v>
      </c>
      <c r="Q588">
        <v>1589.3</v>
      </c>
      <c r="R588">
        <v>1552</v>
      </c>
      <c r="S588">
        <v>1495.3</v>
      </c>
    </row>
    <row r="589" spans="1:19" x14ac:dyDescent="0.25">
      <c r="A589" t="str">
        <f>_xll.BFieldInfo($B$589)</f>
        <v>#N/A Requesting Data...</v>
      </c>
      <c r="B589" t="s">
        <v>107</v>
      </c>
      <c r="C589">
        <v>28596.6</v>
      </c>
      <c r="D589">
        <v>26240.3</v>
      </c>
      <c r="E589">
        <v>27364.7</v>
      </c>
      <c r="F589">
        <v>26037.3</v>
      </c>
      <c r="G589">
        <v>23981.9</v>
      </c>
      <c r="H589">
        <v>22903.7</v>
      </c>
      <c r="I589">
        <v>21166.1</v>
      </c>
      <c r="J589">
        <v>19393.900000000001</v>
      </c>
      <c r="K589">
        <v>18389.900000000001</v>
      </c>
      <c r="L589">
        <v>17604.8</v>
      </c>
      <c r="M589">
        <v>17341.900000000001</v>
      </c>
      <c r="N589">
        <v>18472.8</v>
      </c>
      <c r="O589">
        <v>19791.2</v>
      </c>
      <c r="P589">
        <v>19643.2</v>
      </c>
      <c r="Q589">
        <v>19937</v>
      </c>
      <c r="R589">
        <v>21062.3</v>
      </c>
      <c r="S589">
        <v>19087.3</v>
      </c>
    </row>
    <row r="590" spans="1:19" x14ac:dyDescent="0.25">
      <c r="A590" t="str">
        <f>_xll.BFieldInfo($B$590)</f>
        <v>#N/A Requesting Data...</v>
      </c>
      <c r="B590" t="s">
        <v>108</v>
      </c>
      <c r="C590">
        <v>91.21</v>
      </c>
      <c r="D590">
        <v>81.812200000000004</v>
      </c>
      <c r="E590">
        <v>72.055700000000002</v>
      </c>
      <c r="F590">
        <v>80.440299999999993</v>
      </c>
      <c r="G590">
        <v>74.648600000000002</v>
      </c>
      <c r="H590">
        <v>85.128</v>
      </c>
      <c r="I590">
        <v>62.433199999999999</v>
      </c>
      <c r="J590">
        <v>81.811000000000007</v>
      </c>
      <c r="K590">
        <v>37.301499999999997</v>
      </c>
      <c r="L590">
        <v>36.366799999999998</v>
      </c>
      <c r="M590">
        <v>27.7547</v>
      </c>
      <c r="N590">
        <v>30.542000000000002</v>
      </c>
      <c r="O590">
        <v>155.37520000000001</v>
      </c>
      <c r="P590">
        <v>97.865899999999996</v>
      </c>
      <c r="Q590">
        <v>112.3262</v>
      </c>
      <c r="R590">
        <v>250.1095</v>
      </c>
      <c r="S590">
        <v>110.2454</v>
      </c>
    </row>
    <row r="591" spans="1:19" x14ac:dyDescent="0.25">
      <c r="A591" t="str">
        <f>_xll.BFieldInfo($B$591)</f>
        <v>#N/A Requesting Data...</v>
      </c>
      <c r="B591" t="s">
        <v>109</v>
      </c>
      <c r="C591">
        <v>788.8</v>
      </c>
      <c r="D591">
        <v>789.9</v>
      </c>
      <c r="E591">
        <v>771.5</v>
      </c>
      <c r="F591">
        <v>719.4</v>
      </c>
      <c r="G591">
        <v>714.4</v>
      </c>
      <c r="H591">
        <v>660.2</v>
      </c>
      <c r="I591">
        <v>623.20000000000005</v>
      </c>
      <c r="J591">
        <v>683.9</v>
      </c>
      <c r="K591">
        <v>588.29999999999995</v>
      </c>
      <c r="L591">
        <v>578.29999999999995</v>
      </c>
      <c r="M591">
        <v>601.9</v>
      </c>
      <c r="N591">
        <v>529.6</v>
      </c>
      <c r="O591">
        <v>514.9</v>
      </c>
      <c r="P591">
        <v>481.8</v>
      </c>
      <c r="Q591">
        <v>528.4</v>
      </c>
      <c r="R591">
        <v>451.8</v>
      </c>
      <c r="S591">
        <v>452.8</v>
      </c>
    </row>
    <row r="592" spans="1:19" x14ac:dyDescent="0.25">
      <c r="A592" t="str">
        <f>_xll.BFieldInfo($B$592)</f>
        <v>#N/A Requesting Data...</v>
      </c>
      <c r="B592" t="s">
        <v>110</v>
      </c>
      <c r="C592">
        <v>2.1800000000000002</v>
      </c>
      <c r="D592">
        <v>2.2621000000000002</v>
      </c>
      <c r="E592">
        <v>2.23</v>
      </c>
      <c r="F592">
        <v>1.6720999999999999</v>
      </c>
      <c r="G592">
        <v>2.2800000000000002</v>
      </c>
      <c r="H592">
        <v>1.8719999999999999</v>
      </c>
      <c r="I592">
        <v>1.78</v>
      </c>
      <c r="J592">
        <v>2.8441999999999998</v>
      </c>
      <c r="K592">
        <v>1.87</v>
      </c>
      <c r="L592">
        <v>1.4441999999999999</v>
      </c>
      <c r="M592">
        <v>1.76</v>
      </c>
      <c r="N592">
        <v>1.0799000000000001</v>
      </c>
      <c r="O592">
        <v>1.1599999999999999</v>
      </c>
      <c r="P592">
        <v>0.72560000000000002</v>
      </c>
      <c r="Q592">
        <v>1.19</v>
      </c>
      <c r="R592">
        <v>0.95569999999999999</v>
      </c>
      <c r="S592">
        <v>0.99</v>
      </c>
    </row>
    <row r="593" spans="1:19" x14ac:dyDescent="0.25">
      <c r="A593" t="str">
        <f>_xll.BFieldInfo($B$593)</f>
        <v>#N/A Requesting Data...</v>
      </c>
      <c r="B593" t="s">
        <v>111</v>
      </c>
      <c r="C593">
        <v>-134.5</v>
      </c>
      <c r="D593">
        <v>-9.4</v>
      </c>
      <c r="E593">
        <v>-128.4</v>
      </c>
      <c r="F593">
        <v>-6.4</v>
      </c>
      <c r="G593">
        <v>-123.4</v>
      </c>
      <c r="H593">
        <v>-3.5</v>
      </c>
      <c r="I593">
        <v>-116.1</v>
      </c>
      <c r="J593">
        <v>-1.4</v>
      </c>
      <c r="K593">
        <v>-106.5</v>
      </c>
      <c r="L593">
        <v>0</v>
      </c>
      <c r="M593">
        <v>-86.7</v>
      </c>
      <c r="N593">
        <v>0</v>
      </c>
      <c r="O593">
        <v>-83.5</v>
      </c>
      <c r="P593">
        <v>0</v>
      </c>
      <c r="Q593">
        <v>-77.099999999999994</v>
      </c>
      <c r="R593">
        <v>0</v>
      </c>
      <c r="S593">
        <v>-70.599999999999994</v>
      </c>
    </row>
    <row r="594" spans="1:19" x14ac:dyDescent="0.25">
      <c r="A594" t="str">
        <f>_xll.BFieldInfo($B$594)</f>
        <v>#N/A Requesting Data...</v>
      </c>
      <c r="B594" t="s">
        <v>112</v>
      </c>
      <c r="C594">
        <v>47.8</v>
      </c>
      <c r="D594">
        <v>49.3</v>
      </c>
      <c r="E594">
        <v>50.8</v>
      </c>
      <c r="F594">
        <v>36.700000000000003</v>
      </c>
      <c r="G594">
        <v>32.1</v>
      </c>
      <c r="H594">
        <v>31.3</v>
      </c>
      <c r="I594">
        <v>29.7</v>
      </c>
      <c r="J594">
        <v>32.4</v>
      </c>
      <c r="K594">
        <v>29.9</v>
      </c>
      <c r="L594">
        <v>35</v>
      </c>
      <c r="M594">
        <v>31.1</v>
      </c>
      <c r="N594">
        <v>31.7</v>
      </c>
      <c r="O594">
        <v>30.2</v>
      </c>
      <c r="P594">
        <v>28</v>
      </c>
      <c r="Q594">
        <v>28.5</v>
      </c>
      <c r="R594">
        <v>29.8</v>
      </c>
      <c r="S594">
        <v>28.2</v>
      </c>
    </row>
    <row r="595" spans="1:19" x14ac:dyDescent="0.25">
      <c r="A595" t="str">
        <f>_xll.BFieldInfo($B$595)</f>
        <v>#N/A Requesting Data...</v>
      </c>
      <c r="B595" t="s">
        <v>113</v>
      </c>
      <c r="C595">
        <v>121.6</v>
      </c>
      <c r="D595">
        <v>126.3</v>
      </c>
      <c r="E595">
        <v>124.7</v>
      </c>
      <c r="F595">
        <v>93</v>
      </c>
      <c r="G595">
        <v>127.7</v>
      </c>
      <c r="H595">
        <v>103.7</v>
      </c>
      <c r="I595">
        <v>98.7</v>
      </c>
      <c r="J595">
        <v>156.5</v>
      </c>
      <c r="K595">
        <v>103.3</v>
      </c>
      <c r="L595">
        <v>79.8</v>
      </c>
      <c r="M595">
        <v>97.4</v>
      </c>
      <c r="N595">
        <v>61</v>
      </c>
      <c r="O595">
        <v>73.5</v>
      </c>
      <c r="P595">
        <v>46.2</v>
      </c>
      <c r="Q595">
        <v>76.099999999999994</v>
      </c>
      <c r="R595">
        <v>60.9</v>
      </c>
      <c r="S595">
        <v>63.2</v>
      </c>
    </row>
    <row r="596" spans="1:19" x14ac:dyDescent="0.25">
      <c r="A596" t="str">
        <f>_xll.BFieldInfo($B$596)</f>
        <v>#N/A Requesting Data...</v>
      </c>
      <c r="B596" t="s">
        <v>114</v>
      </c>
      <c r="C596">
        <v>-1230.4000000000001</v>
      </c>
      <c r="D596">
        <v>2269.6999999999998</v>
      </c>
      <c r="E596">
        <v>464.1</v>
      </c>
      <c r="F596">
        <v>1120.0999999999999</v>
      </c>
      <c r="G596">
        <v>846.2</v>
      </c>
      <c r="H596">
        <v>-846.2</v>
      </c>
      <c r="I596">
        <v>-84.3</v>
      </c>
      <c r="J596">
        <v>712.9</v>
      </c>
      <c r="K596">
        <v>135.9</v>
      </c>
      <c r="L596">
        <v>1022.9</v>
      </c>
      <c r="M596">
        <v>1697.8</v>
      </c>
      <c r="N596">
        <v>-271.10000000000002</v>
      </c>
      <c r="O596">
        <v>-73.900000000000006</v>
      </c>
      <c r="P596">
        <v>3428.3</v>
      </c>
      <c r="Q596">
        <v>-2226.6999999999998</v>
      </c>
      <c r="R596">
        <v>1850.3</v>
      </c>
      <c r="S596">
        <v>-68</v>
      </c>
    </row>
    <row r="598" spans="1:19" x14ac:dyDescent="0.25">
      <c r="A598" t="s">
        <v>54</v>
      </c>
      <c r="B598" t="s">
        <v>105</v>
      </c>
      <c r="C598" s="2">
        <f>_xll.BDH($A$598,$B$599:$B$607,$B$1,$B$2,"Dir=H","Per=M","Days=A","Dts=S","Sort=R","cols=17;rows=10")</f>
        <v>44012</v>
      </c>
      <c r="D598" s="2">
        <v>43830</v>
      </c>
      <c r="E598" s="2">
        <v>43646</v>
      </c>
      <c r="F598" s="2">
        <v>43465</v>
      </c>
      <c r="G598" s="2">
        <v>43281</v>
      </c>
      <c r="H598" s="2">
        <v>43100</v>
      </c>
      <c r="I598" s="2">
        <v>42916</v>
      </c>
      <c r="J598" s="2">
        <v>42735</v>
      </c>
      <c r="K598" s="2">
        <v>42551</v>
      </c>
      <c r="L598" s="2">
        <v>42369</v>
      </c>
      <c r="M598" s="2">
        <v>42185</v>
      </c>
      <c r="N598" s="2">
        <v>42004</v>
      </c>
      <c r="O598" s="2">
        <v>41820</v>
      </c>
      <c r="P598" s="2">
        <v>41639</v>
      </c>
      <c r="Q598" s="2">
        <v>41455</v>
      </c>
      <c r="R598" s="2">
        <v>41274</v>
      </c>
      <c r="S598" s="2">
        <v>41090</v>
      </c>
    </row>
    <row r="599" spans="1:19" x14ac:dyDescent="0.25">
      <c r="A599" t="str">
        <f>_xll.BFieldInfo($B$599)</f>
        <v>#N/A Requesting Data...</v>
      </c>
      <c r="B599" t="s">
        <v>106</v>
      </c>
      <c r="C599">
        <v>1169</v>
      </c>
      <c r="D599">
        <v>1237.2</v>
      </c>
      <c r="E599">
        <v>1139.2</v>
      </c>
      <c r="F599">
        <v>1204.5999999999999</v>
      </c>
      <c r="G599">
        <v>1103.9000000000001</v>
      </c>
      <c r="H599">
        <v>1087</v>
      </c>
      <c r="I599">
        <v>1087</v>
      </c>
      <c r="J599">
        <v>987.8</v>
      </c>
      <c r="K599">
        <v>1733.5</v>
      </c>
      <c r="L599">
        <v>1792.6</v>
      </c>
      <c r="M599">
        <v>1671.1</v>
      </c>
      <c r="N599">
        <v>1805</v>
      </c>
      <c r="O599">
        <v>1650.5</v>
      </c>
      <c r="P599" t="s">
        <v>115</v>
      </c>
      <c r="Q599" t="s">
        <v>115</v>
      </c>
      <c r="R599" t="s">
        <v>115</v>
      </c>
      <c r="S599" t="s">
        <v>115</v>
      </c>
    </row>
    <row r="600" spans="1:19" x14ac:dyDescent="0.25">
      <c r="A600" t="str">
        <f>_xll.BFieldInfo($B$600)</f>
        <v>#N/A Requesting Data...</v>
      </c>
      <c r="B600" t="s">
        <v>107</v>
      </c>
      <c r="C600">
        <v>1608.5</v>
      </c>
      <c r="D600">
        <v>1638.6</v>
      </c>
      <c r="E600">
        <v>1640.3</v>
      </c>
      <c r="F600">
        <v>1619.3</v>
      </c>
      <c r="G600">
        <v>1553.5</v>
      </c>
      <c r="H600">
        <v>1519</v>
      </c>
      <c r="I600">
        <v>1519</v>
      </c>
      <c r="J600">
        <v>1469.7</v>
      </c>
      <c r="K600">
        <v>2133.1999999999998</v>
      </c>
      <c r="L600">
        <v>2169.6999999999998</v>
      </c>
      <c r="M600">
        <v>2091.6999999999998</v>
      </c>
      <c r="N600">
        <v>2246.1</v>
      </c>
      <c r="O600">
        <v>2337.1</v>
      </c>
      <c r="P600" t="s">
        <v>115</v>
      </c>
      <c r="Q600" t="s">
        <v>115</v>
      </c>
      <c r="R600" t="s">
        <v>115</v>
      </c>
      <c r="S600" t="s">
        <v>115</v>
      </c>
    </row>
    <row r="601" spans="1:19" x14ac:dyDescent="0.25">
      <c r="A601" t="str">
        <f>_xll.BFieldInfo($B$601)</f>
        <v>#N/A Requesting Data...</v>
      </c>
      <c r="B601" t="s">
        <v>108</v>
      </c>
      <c r="C601">
        <v>12.053000000000001</v>
      </c>
      <c r="D601">
        <v>5.0113000000000003</v>
      </c>
      <c r="E601">
        <v>16.072700000000001</v>
      </c>
      <c r="F601">
        <v>5.8609</v>
      </c>
      <c r="G601">
        <v>12.0844</v>
      </c>
      <c r="H601">
        <v>7.1848999999999998</v>
      </c>
      <c r="I601">
        <v>7.1848999999999998</v>
      </c>
      <c r="J601">
        <v>16.531700000000001</v>
      </c>
      <c r="K601">
        <v>1.3441000000000001</v>
      </c>
      <c r="L601">
        <v>1.6457000000000002</v>
      </c>
      <c r="M601">
        <v>4.2965999999999998</v>
      </c>
      <c r="N601">
        <v>2.8033000000000001</v>
      </c>
      <c r="O601">
        <v>22.041799999999999</v>
      </c>
      <c r="P601" t="s">
        <v>115</v>
      </c>
      <c r="Q601" t="s">
        <v>115</v>
      </c>
      <c r="R601" t="s">
        <v>115</v>
      </c>
      <c r="S601" t="s">
        <v>115</v>
      </c>
    </row>
    <row r="602" spans="1:19" x14ac:dyDescent="0.25">
      <c r="A602" t="str">
        <f>_xll.BFieldInfo($B$602)</f>
        <v>#N/A Requesting Data...</v>
      </c>
      <c r="B602" t="s">
        <v>109</v>
      </c>
      <c r="C602">
        <v>775.6</v>
      </c>
      <c r="D602">
        <v>913.7</v>
      </c>
      <c r="E602">
        <v>868.4</v>
      </c>
      <c r="F602">
        <v>882.3</v>
      </c>
      <c r="G602">
        <v>854.6</v>
      </c>
      <c r="H602">
        <v>855.3</v>
      </c>
      <c r="I602">
        <v>779.5</v>
      </c>
      <c r="J602">
        <v>748.5</v>
      </c>
      <c r="K602">
        <v>688.2</v>
      </c>
      <c r="L602">
        <v>708.1</v>
      </c>
      <c r="M602">
        <v>663.7</v>
      </c>
      <c r="N602">
        <v>736.6</v>
      </c>
      <c r="O602">
        <v>645.20000000000005</v>
      </c>
      <c r="P602" t="s">
        <v>115</v>
      </c>
      <c r="Q602" t="s">
        <v>115</v>
      </c>
      <c r="R602" t="s">
        <v>115</v>
      </c>
      <c r="S602" t="s">
        <v>115</v>
      </c>
    </row>
    <row r="603" spans="1:19" x14ac:dyDescent="0.25">
      <c r="A603" t="str">
        <f>_xll.BFieldInfo($B$603)</f>
        <v>#N/A Requesting Data...</v>
      </c>
      <c r="B603" t="s">
        <v>110</v>
      </c>
      <c r="C603">
        <v>1.43</v>
      </c>
      <c r="D603">
        <v>3.1253000000000002</v>
      </c>
      <c r="E603">
        <v>2.35</v>
      </c>
      <c r="F603">
        <v>2.7707000000000002</v>
      </c>
      <c r="G603">
        <v>2.37</v>
      </c>
      <c r="H603">
        <v>2.7252999999999998</v>
      </c>
      <c r="I603">
        <v>1.63</v>
      </c>
      <c r="J603">
        <v>2.0667</v>
      </c>
      <c r="K603">
        <v>1.26</v>
      </c>
      <c r="L603">
        <v>1.9300000000000002</v>
      </c>
      <c r="M603">
        <v>0.85</v>
      </c>
      <c r="N603">
        <v>1.7</v>
      </c>
      <c r="O603">
        <v>1.34</v>
      </c>
      <c r="P603" t="s">
        <v>115</v>
      </c>
      <c r="Q603" t="s">
        <v>115</v>
      </c>
      <c r="R603" t="s">
        <v>115</v>
      </c>
      <c r="S603" t="s">
        <v>115</v>
      </c>
    </row>
    <row r="604" spans="1:19" x14ac:dyDescent="0.25">
      <c r="A604" t="str">
        <f>_xll.BFieldInfo($B$604)</f>
        <v>#N/A Requesting Data...</v>
      </c>
      <c r="B604" t="s">
        <v>111</v>
      </c>
      <c r="C604">
        <v>-67.5</v>
      </c>
      <c r="D604">
        <v>0</v>
      </c>
      <c r="E604">
        <v>-75</v>
      </c>
      <c r="F604">
        <v>0</v>
      </c>
      <c r="G604">
        <v>-71.2</v>
      </c>
      <c r="H604">
        <v>-0.2</v>
      </c>
      <c r="I604">
        <v>-65.599999999999994</v>
      </c>
      <c r="J604">
        <v>-56.9</v>
      </c>
      <c r="K604">
        <v>-56.9</v>
      </c>
      <c r="L604">
        <v>-1.2</v>
      </c>
      <c r="M604">
        <v>-57.4</v>
      </c>
      <c r="N604">
        <v>0</v>
      </c>
      <c r="O604">
        <v>-32.4</v>
      </c>
      <c r="P604" t="s">
        <v>115</v>
      </c>
      <c r="Q604" t="s">
        <v>115</v>
      </c>
      <c r="R604" t="s">
        <v>115</v>
      </c>
      <c r="S604" t="s">
        <v>115</v>
      </c>
    </row>
    <row r="605" spans="1:19" x14ac:dyDescent="0.25">
      <c r="A605" t="str">
        <f>_xll.BFieldInfo($B$605)</f>
        <v>#N/A Requesting Data...</v>
      </c>
      <c r="B605" t="s">
        <v>112</v>
      </c>
      <c r="C605">
        <v>49.3</v>
      </c>
      <c r="D605">
        <v>48.3</v>
      </c>
      <c r="E605">
        <v>47.1</v>
      </c>
      <c r="F605">
        <v>46.2</v>
      </c>
      <c r="G605">
        <v>43.5</v>
      </c>
      <c r="H605">
        <v>49.9</v>
      </c>
      <c r="I605">
        <v>72.3</v>
      </c>
      <c r="J605">
        <v>74.099999999999994</v>
      </c>
      <c r="K605">
        <v>72.3</v>
      </c>
      <c r="L605">
        <v>70.900000000000006</v>
      </c>
      <c r="M605">
        <v>67.400000000000006</v>
      </c>
      <c r="N605">
        <v>68.099999999999994</v>
      </c>
      <c r="O605">
        <v>61.8</v>
      </c>
      <c r="P605" t="s">
        <v>115</v>
      </c>
      <c r="Q605" t="s">
        <v>115</v>
      </c>
      <c r="R605" t="s">
        <v>115</v>
      </c>
      <c r="S605" t="s">
        <v>115</v>
      </c>
    </row>
    <row r="606" spans="1:19" x14ac:dyDescent="0.25">
      <c r="A606" t="str">
        <f>_xll.BFieldInfo($B$606)</f>
        <v>#N/A Requesting Data...</v>
      </c>
      <c r="B606" t="s">
        <v>113</v>
      </c>
      <c r="C606">
        <v>53.5</v>
      </c>
      <c r="D606">
        <v>117.2</v>
      </c>
      <c r="E606">
        <v>88.1</v>
      </c>
      <c r="F606">
        <v>103.9</v>
      </c>
      <c r="G606">
        <v>88.9</v>
      </c>
      <c r="H606">
        <v>102.2</v>
      </c>
      <c r="I606">
        <v>61</v>
      </c>
      <c r="J606">
        <v>77.5</v>
      </c>
      <c r="K606">
        <v>47.1</v>
      </c>
      <c r="L606">
        <v>72.400000000000006</v>
      </c>
      <c r="M606">
        <v>31.7</v>
      </c>
      <c r="N606">
        <v>64.099999999999994</v>
      </c>
      <c r="O606">
        <v>45.8</v>
      </c>
      <c r="P606" t="s">
        <v>115</v>
      </c>
      <c r="Q606" t="s">
        <v>115</v>
      </c>
      <c r="R606" t="s">
        <v>115</v>
      </c>
      <c r="S606" t="s">
        <v>115</v>
      </c>
    </row>
    <row r="607" spans="1:19" x14ac:dyDescent="0.25">
      <c r="A607" t="str">
        <f>_xll.BFieldInfo($B$607)</f>
        <v>#N/A Requesting Data...</v>
      </c>
      <c r="B607" t="s">
        <v>114</v>
      </c>
      <c r="C607">
        <v>102.5</v>
      </c>
      <c r="D607">
        <v>171.6</v>
      </c>
      <c r="E607">
        <v>105.1</v>
      </c>
      <c r="F607">
        <v>159.19999999999999</v>
      </c>
      <c r="G607">
        <v>104.3</v>
      </c>
      <c r="H607">
        <v>147.80000000000001</v>
      </c>
      <c r="I607">
        <v>81.5</v>
      </c>
      <c r="J607">
        <v>149</v>
      </c>
      <c r="K607">
        <v>94.8</v>
      </c>
      <c r="L607">
        <v>134.9</v>
      </c>
      <c r="M607">
        <v>76.400000000000006</v>
      </c>
      <c r="N607">
        <v>121.9</v>
      </c>
      <c r="O607">
        <v>78.099999999999994</v>
      </c>
      <c r="P607" t="s">
        <v>115</v>
      </c>
      <c r="Q607" t="s">
        <v>115</v>
      </c>
      <c r="R607" t="s">
        <v>115</v>
      </c>
      <c r="S607" t="s">
        <v>115</v>
      </c>
    </row>
    <row r="609" spans="1:19" x14ac:dyDescent="0.25">
      <c r="A609" t="s">
        <v>55</v>
      </c>
      <c r="B609" t="s">
        <v>105</v>
      </c>
      <c r="C609" s="2">
        <f>_xll.BDH($A$609,$B$610:$B$618,$B$1,$B$2,"Dir=H","Per=M","Days=A","Dts=S","Sort=R","cols=17;rows=10")</f>
        <v>44012</v>
      </c>
      <c r="D609" s="2">
        <v>43830</v>
      </c>
      <c r="E609" s="2">
        <v>43646</v>
      </c>
      <c r="F609" s="2">
        <v>43465</v>
      </c>
      <c r="G609" s="2">
        <v>43281</v>
      </c>
      <c r="H609" s="2">
        <v>43100</v>
      </c>
      <c r="I609" s="2">
        <v>42916</v>
      </c>
      <c r="J609" s="2">
        <v>42735</v>
      </c>
      <c r="K609" s="2">
        <v>42551</v>
      </c>
      <c r="L609" s="2">
        <v>42369</v>
      </c>
      <c r="M609" s="2">
        <v>42185</v>
      </c>
      <c r="N609" s="2">
        <v>42004</v>
      </c>
      <c r="O609" s="2">
        <v>41820</v>
      </c>
      <c r="P609" s="2">
        <v>41639</v>
      </c>
      <c r="Q609" s="2">
        <v>41455</v>
      </c>
      <c r="R609" s="2">
        <v>41274</v>
      </c>
      <c r="S609" s="2">
        <v>41090</v>
      </c>
    </row>
    <row r="610" spans="1:19" x14ac:dyDescent="0.25">
      <c r="A610" t="str">
        <f>_xll.BFieldInfo($B$610)</f>
        <v>#N/A Requesting Data...</v>
      </c>
      <c r="B610" t="s">
        <v>106</v>
      </c>
      <c r="C610">
        <v>947.81799999999998</v>
      </c>
      <c r="D610">
        <v>999.54</v>
      </c>
      <c r="E610">
        <v>917.803</v>
      </c>
      <c r="F610">
        <v>933.59900000000005</v>
      </c>
      <c r="G610">
        <v>836.92899999999997</v>
      </c>
      <c r="H610">
        <v>861.51499999999999</v>
      </c>
      <c r="I610">
        <v>789.99199999999996</v>
      </c>
      <c r="J610" t="s">
        <v>115</v>
      </c>
      <c r="K610" t="s">
        <v>115</v>
      </c>
      <c r="L610" t="s">
        <v>115</v>
      </c>
      <c r="M610" t="s">
        <v>115</v>
      </c>
      <c r="N610" t="s">
        <v>115</v>
      </c>
      <c r="O610" t="s">
        <v>115</v>
      </c>
      <c r="P610" t="s">
        <v>115</v>
      </c>
      <c r="Q610" t="s">
        <v>115</v>
      </c>
      <c r="R610" t="s">
        <v>115</v>
      </c>
      <c r="S610" t="s">
        <v>115</v>
      </c>
    </row>
    <row r="611" spans="1:19" x14ac:dyDescent="0.25">
      <c r="A611" t="str">
        <f>_xll.BFieldInfo($B$611)</f>
        <v>#N/A Requesting Data...</v>
      </c>
      <c r="B611" t="s">
        <v>107</v>
      </c>
      <c r="C611">
        <v>2293.558</v>
      </c>
      <c r="D611">
        <v>2209.5790000000002</v>
      </c>
      <c r="E611">
        <v>2221.35</v>
      </c>
      <c r="F611">
        <v>1860.088</v>
      </c>
      <c r="G611">
        <v>1826.096</v>
      </c>
      <c r="H611">
        <v>1798.182</v>
      </c>
      <c r="I611">
        <v>1844.2819999999999</v>
      </c>
      <c r="J611" t="s">
        <v>115</v>
      </c>
      <c r="K611" t="s">
        <v>115</v>
      </c>
      <c r="L611" t="s">
        <v>115</v>
      </c>
      <c r="M611" t="s">
        <v>115</v>
      </c>
      <c r="N611" t="s">
        <v>115</v>
      </c>
      <c r="O611" t="s">
        <v>115</v>
      </c>
      <c r="P611" t="s">
        <v>115</v>
      </c>
      <c r="Q611" t="s">
        <v>115</v>
      </c>
      <c r="R611" t="s">
        <v>115</v>
      </c>
      <c r="S611" t="s">
        <v>115</v>
      </c>
    </row>
    <row r="612" spans="1:19" x14ac:dyDescent="0.25">
      <c r="A612" t="str">
        <f>_xll.BFieldInfo($B$612)</f>
        <v>#N/A Requesting Data...</v>
      </c>
      <c r="B612" t="s">
        <v>108</v>
      </c>
      <c r="C612">
        <v>78.183800000000005</v>
      </c>
      <c r="D612">
        <v>65.637</v>
      </c>
      <c r="E612">
        <v>81.483500000000006</v>
      </c>
      <c r="F612">
        <v>43.9786</v>
      </c>
      <c r="G612">
        <v>50.696800000000003</v>
      </c>
      <c r="H612">
        <v>47.1599</v>
      </c>
      <c r="I612">
        <v>53.420299999999997</v>
      </c>
      <c r="J612" t="s">
        <v>115</v>
      </c>
      <c r="K612" t="s">
        <v>115</v>
      </c>
      <c r="L612" t="s">
        <v>115</v>
      </c>
      <c r="M612" t="s">
        <v>115</v>
      </c>
      <c r="N612" t="s">
        <v>115</v>
      </c>
      <c r="O612" t="s">
        <v>115</v>
      </c>
      <c r="P612" t="s">
        <v>115</v>
      </c>
      <c r="Q612" t="s">
        <v>115</v>
      </c>
      <c r="R612" t="s">
        <v>115</v>
      </c>
      <c r="S612" t="s">
        <v>115</v>
      </c>
    </row>
    <row r="613" spans="1:19" x14ac:dyDescent="0.25">
      <c r="A613" t="str">
        <f>_xll.BFieldInfo($B$613)</f>
        <v>#N/A Requesting Data...</v>
      </c>
      <c r="B613" t="s">
        <v>109</v>
      </c>
      <c r="C613">
        <v>1690.42</v>
      </c>
      <c r="D613">
        <v>1700.58</v>
      </c>
      <c r="E613">
        <v>1600.422</v>
      </c>
      <c r="F613">
        <v>1598.886</v>
      </c>
      <c r="G613">
        <v>1566.133</v>
      </c>
      <c r="H613">
        <v>1588.7239999999999</v>
      </c>
      <c r="I613">
        <v>1552.4469999999999</v>
      </c>
      <c r="J613" t="s">
        <v>115</v>
      </c>
      <c r="K613" t="s">
        <v>115</v>
      </c>
      <c r="L613" t="s">
        <v>115</v>
      </c>
      <c r="M613" t="s">
        <v>115</v>
      </c>
      <c r="N613" t="s">
        <v>115</v>
      </c>
      <c r="O613" t="s">
        <v>115</v>
      </c>
      <c r="P613" t="s">
        <v>115</v>
      </c>
      <c r="Q613" t="s">
        <v>115</v>
      </c>
      <c r="R613" t="s">
        <v>115</v>
      </c>
      <c r="S613" t="s">
        <v>115</v>
      </c>
    </row>
    <row r="614" spans="1:19" x14ac:dyDescent="0.25">
      <c r="A614" t="str">
        <f>_xll.BFieldInfo($B$614)</f>
        <v>#N/A Requesting Data...</v>
      </c>
      <c r="B614" t="s">
        <v>110</v>
      </c>
      <c r="C614">
        <v>1.34</v>
      </c>
      <c r="D614">
        <v>1.2398</v>
      </c>
      <c r="E614">
        <v>1.32</v>
      </c>
      <c r="F614">
        <v>1.8540000000000001</v>
      </c>
      <c r="G614">
        <v>1.1499999999999999</v>
      </c>
      <c r="H614">
        <v>1.2676000000000001</v>
      </c>
      <c r="I614">
        <v>1.1599999999999999</v>
      </c>
      <c r="J614" t="s">
        <v>115</v>
      </c>
      <c r="K614" t="s">
        <v>115</v>
      </c>
      <c r="L614" t="s">
        <v>115</v>
      </c>
      <c r="M614" t="s">
        <v>115</v>
      </c>
      <c r="N614" t="s">
        <v>115</v>
      </c>
      <c r="O614" t="s">
        <v>115</v>
      </c>
      <c r="P614" t="s">
        <v>115</v>
      </c>
      <c r="Q614" t="s">
        <v>115</v>
      </c>
      <c r="R614" t="s">
        <v>115</v>
      </c>
      <c r="S614" t="s">
        <v>115</v>
      </c>
    </row>
    <row r="615" spans="1:19" x14ac:dyDescent="0.25">
      <c r="A615" t="str">
        <f>_xll.BFieldInfo($B$615)</f>
        <v>#N/A Requesting Data...</v>
      </c>
      <c r="B615" t="s">
        <v>111</v>
      </c>
      <c r="C615">
        <v>-89.215999999999994</v>
      </c>
      <c r="D615">
        <v>-9.8000000000000004E-2</v>
      </c>
      <c r="E615">
        <v>-83.825999999999993</v>
      </c>
      <c r="F615">
        <v>0</v>
      </c>
      <c r="G615">
        <v>-81.144999999999996</v>
      </c>
      <c r="H615">
        <v>0</v>
      </c>
      <c r="I615">
        <v>0</v>
      </c>
      <c r="J615" t="s">
        <v>115</v>
      </c>
      <c r="K615" t="s">
        <v>115</v>
      </c>
      <c r="L615" t="s">
        <v>115</v>
      </c>
      <c r="M615" t="s">
        <v>115</v>
      </c>
      <c r="N615" t="s">
        <v>115</v>
      </c>
      <c r="O615" t="s">
        <v>115</v>
      </c>
      <c r="P615" t="s">
        <v>115</v>
      </c>
      <c r="Q615" t="s">
        <v>115</v>
      </c>
      <c r="R615" t="s">
        <v>115</v>
      </c>
      <c r="S615" t="s">
        <v>115</v>
      </c>
    </row>
    <row r="616" spans="1:19" x14ac:dyDescent="0.25">
      <c r="A616" t="str">
        <f>_xll.BFieldInfo($B$616)</f>
        <v>#N/A Requesting Data...</v>
      </c>
      <c r="B616" t="s">
        <v>112</v>
      </c>
      <c r="C616">
        <v>47.008000000000003</v>
      </c>
      <c r="D616">
        <v>46.956000000000003</v>
      </c>
      <c r="E616">
        <v>43.889000000000003</v>
      </c>
      <c r="F616">
        <v>21.687999999999999</v>
      </c>
      <c r="G616">
        <v>19.303000000000001</v>
      </c>
      <c r="H616">
        <v>19.791</v>
      </c>
      <c r="I616">
        <v>20.398</v>
      </c>
      <c r="J616" t="s">
        <v>115</v>
      </c>
      <c r="K616" t="s">
        <v>115</v>
      </c>
      <c r="L616" t="s">
        <v>115</v>
      </c>
      <c r="M616" t="s">
        <v>115</v>
      </c>
      <c r="N616" t="s">
        <v>115</v>
      </c>
      <c r="O616" t="s">
        <v>115</v>
      </c>
      <c r="P616" t="s">
        <v>115</v>
      </c>
      <c r="Q616" t="s">
        <v>115</v>
      </c>
      <c r="R616" t="s">
        <v>115</v>
      </c>
      <c r="S616" t="s">
        <v>115</v>
      </c>
    </row>
    <row r="617" spans="1:19" x14ac:dyDescent="0.25">
      <c r="A617" t="str">
        <f>_xll.BFieldInfo($B$617)</f>
        <v>#N/A Requesting Data...</v>
      </c>
      <c r="B617" t="s">
        <v>113</v>
      </c>
      <c r="C617">
        <v>66.168000000000006</v>
      </c>
      <c r="D617">
        <v>60.179000000000002</v>
      </c>
      <c r="E617">
        <v>64.813000000000002</v>
      </c>
      <c r="F617">
        <v>91.122</v>
      </c>
      <c r="G617">
        <v>56.423999999999999</v>
      </c>
      <c r="H617">
        <v>60.954000000000001</v>
      </c>
      <c r="I617">
        <v>57.85</v>
      </c>
      <c r="J617" t="s">
        <v>115</v>
      </c>
      <c r="K617" t="s">
        <v>115</v>
      </c>
      <c r="L617" t="s">
        <v>115</v>
      </c>
      <c r="M617" t="s">
        <v>115</v>
      </c>
      <c r="N617" t="s">
        <v>115</v>
      </c>
      <c r="O617" t="s">
        <v>115</v>
      </c>
      <c r="P617" t="s">
        <v>115</v>
      </c>
      <c r="Q617" t="s">
        <v>115</v>
      </c>
      <c r="R617" t="s">
        <v>115</v>
      </c>
      <c r="S617" t="s">
        <v>115</v>
      </c>
    </row>
    <row r="618" spans="1:19" x14ac:dyDescent="0.25">
      <c r="A618" t="str">
        <f>_xll.BFieldInfo($B$618)</f>
        <v>#N/A Requesting Data...</v>
      </c>
      <c r="B618" t="s">
        <v>114</v>
      </c>
      <c r="C618">
        <v>64.864999999999995</v>
      </c>
      <c r="D618">
        <v>175.57300000000001</v>
      </c>
      <c r="E618">
        <v>74.864999999999995</v>
      </c>
      <c r="F618">
        <v>91.971000000000004</v>
      </c>
      <c r="G618">
        <v>81.578999999999994</v>
      </c>
      <c r="H618">
        <v>72.84</v>
      </c>
      <c r="I618">
        <v>71.558999999999997</v>
      </c>
      <c r="J618" t="s">
        <v>115</v>
      </c>
      <c r="K618" t="s">
        <v>115</v>
      </c>
      <c r="L618" t="s">
        <v>115</v>
      </c>
      <c r="M618" t="s">
        <v>115</v>
      </c>
      <c r="N618" t="s">
        <v>115</v>
      </c>
      <c r="O618" t="s">
        <v>115</v>
      </c>
      <c r="P618" t="s">
        <v>115</v>
      </c>
      <c r="Q618" t="s">
        <v>115</v>
      </c>
      <c r="R618" t="s">
        <v>115</v>
      </c>
      <c r="S618" t="s">
        <v>115</v>
      </c>
    </row>
    <row r="620" spans="1:19" x14ac:dyDescent="0.25">
      <c r="A620" t="s">
        <v>56</v>
      </c>
      <c r="B620" t="s">
        <v>105</v>
      </c>
      <c r="C620" s="2">
        <f>_xll.BDH($A$620,$B$621:$B$629,$B$1,$B$2,"Dir=H","Per=M","Days=A","Dts=S","Sort=R","cols=17;rows=10")</f>
        <v>44012</v>
      </c>
      <c r="D620" s="2">
        <v>43830</v>
      </c>
      <c r="E620" s="2">
        <v>43646</v>
      </c>
      <c r="F620" s="2">
        <v>43465</v>
      </c>
      <c r="G620" s="2">
        <v>43281</v>
      </c>
      <c r="H620" s="2">
        <v>43100</v>
      </c>
      <c r="I620" s="2">
        <v>42916</v>
      </c>
      <c r="J620" s="2">
        <v>42735</v>
      </c>
      <c r="K620" s="2">
        <v>42551</v>
      </c>
      <c r="L620" s="2">
        <v>42369</v>
      </c>
      <c r="M620" s="2">
        <v>42185</v>
      </c>
      <c r="N620" s="2">
        <v>42004</v>
      </c>
      <c r="O620" s="2">
        <v>41820</v>
      </c>
      <c r="P620" s="2">
        <v>41639</v>
      </c>
      <c r="Q620" s="2">
        <v>41455</v>
      </c>
      <c r="R620" s="2">
        <v>41274</v>
      </c>
      <c r="S620" s="2">
        <v>41090</v>
      </c>
    </row>
    <row r="621" spans="1:19" x14ac:dyDescent="0.25">
      <c r="A621" t="str">
        <f>_xll.BFieldInfo($B$621)</f>
        <v>#N/A Requesting Data...</v>
      </c>
      <c r="B621" t="s">
        <v>106</v>
      </c>
      <c r="C621">
        <v>1054.722</v>
      </c>
      <c r="D621">
        <v>1090.547</v>
      </c>
      <c r="E621">
        <v>906.98199999999997</v>
      </c>
      <c r="F621">
        <v>933.45100000000002</v>
      </c>
      <c r="G621">
        <v>863.99</v>
      </c>
      <c r="H621">
        <v>885.46</v>
      </c>
      <c r="I621">
        <v>794.02599999999995</v>
      </c>
      <c r="J621">
        <v>848.19799999999998</v>
      </c>
      <c r="K621">
        <v>779.08299999999997</v>
      </c>
      <c r="L621">
        <v>799.34799999999996</v>
      </c>
      <c r="M621">
        <v>735.82299999999998</v>
      </c>
      <c r="N621">
        <v>842.375</v>
      </c>
      <c r="O621">
        <v>779.89800000000002</v>
      </c>
      <c r="P621">
        <v>799.34299999999996</v>
      </c>
      <c r="Q621">
        <v>901.47500000000002</v>
      </c>
      <c r="R621" t="s">
        <v>115</v>
      </c>
      <c r="S621" t="s">
        <v>115</v>
      </c>
    </row>
    <row r="622" spans="1:19" x14ac:dyDescent="0.25">
      <c r="A622" t="str">
        <f>_xll.BFieldInfo($B$622)</f>
        <v>#N/A Requesting Data...</v>
      </c>
      <c r="B622" t="s">
        <v>107</v>
      </c>
      <c r="C622">
        <v>7275.2179999999998</v>
      </c>
      <c r="D622">
        <v>7485.2139999999999</v>
      </c>
      <c r="E622">
        <v>5589.9260000000004</v>
      </c>
      <c r="F622">
        <v>5440.2309999999998</v>
      </c>
      <c r="G622">
        <v>5311.63</v>
      </c>
      <c r="H622">
        <v>5099.3680000000004</v>
      </c>
      <c r="I622">
        <v>4907.1360000000004</v>
      </c>
      <c r="J622">
        <v>4857.0969999999998</v>
      </c>
      <c r="K622">
        <v>4648.7269999999999</v>
      </c>
      <c r="L622">
        <v>4745.0529999999999</v>
      </c>
      <c r="M622">
        <v>4772.0649999999996</v>
      </c>
      <c r="N622">
        <v>4812.0870000000004</v>
      </c>
      <c r="O622">
        <v>4627.87</v>
      </c>
      <c r="P622">
        <v>4589.5780000000004</v>
      </c>
      <c r="Q622">
        <v>4423.0720000000001</v>
      </c>
      <c r="R622" t="s">
        <v>115</v>
      </c>
      <c r="S622" t="s">
        <v>115</v>
      </c>
    </row>
    <row r="623" spans="1:19" x14ac:dyDescent="0.25">
      <c r="A623" t="str">
        <f>_xll.BFieldInfo($B$623)</f>
        <v>#N/A Requesting Data...</v>
      </c>
      <c r="B623" t="s">
        <v>108</v>
      </c>
      <c r="C623">
        <v>243.1054</v>
      </c>
      <c r="D623">
        <v>243.75540000000001</v>
      </c>
      <c r="E623">
        <v>170.5249</v>
      </c>
      <c r="F623">
        <v>160.4545</v>
      </c>
      <c r="G623">
        <v>179.0787</v>
      </c>
      <c r="H623">
        <v>160.52330000000001</v>
      </c>
      <c r="I623">
        <v>204.16589999999999</v>
      </c>
      <c r="J623">
        <v>179.1754</v>
      </c>
      <c r="K623">
        <v>182.24119999999999</v>
      </c>
      <c r="L623">
        <v>196.49950000000001</v>
      </c>
      <c r="M623">
        <v>237.79519999999999</v>
      </c>
      <c r="N623">
        <v>166.16130000000001</v>
      </c>
      <c r="O623">
        <v>169.8434</v>
      </c>
      <c r="P623">
        <v>162.57689999999999</v>
      </c>
      <c r="Q623">
        <v>66.557599999999994</v>
      </c>
      <c r="R623" t="s">
        <v>115</v>
      </c>
      <c r="S623" t="s">
        <v>115</v>
      </c>
    </row>
    <row r="624" spans="1:19" x14ac:dyDescent="0.25">
      <c r="A624" t="str">
        <f>_xll.BFieldInfo($B$624)</f>
        <v>#N/A Requesting Data...</v>
      </c>
      <c r="B624" t="s">
        <v>109</v>
      </c>
      <c r="C624">
        <v>263.00900000000001</v>
      </c>
      <c r="D624">
        <v>274.18400000000003</v>
      </c>
      <c r="E624">
        <v>233.31200000000001</v>
      </c>
      <c r="F624">
        <v>236.49600000000001</v>
      </c>
      <c r="G624">
        <v>223.10599999999999</v>
      </c>
      <c r="H624">
        <v>216.16200000000001</v>
      </c>
      <c r="I624">
        <v>204.88800000000001</v>
      </c>
      <c r="J624">
        <v>208.88800000000001</v>
      </c>
      <c r="K624">
        <v>211.62899999999999</v>
      </c>
      <c r="L624">
        <v>215.02799999999999</v>
      </c>
      <c r="M624">
        <v>210.05099999999999</v>
      </c>
      <c r="N624">
        <v>214.75800000000001</v>
      </c>
      <c r="O624">
        <v>206.36699999999999</v>
      </c>
      <c r="P624">
        <v>209.53399999999999</v>
      </c>
      <c r="Q624">
        <v>206.07300000000001</v>
      </c>
      <c r="R624" t="s">
        <v>115</v>
      </c>
      <c r="S624" t="s">
        <v>115</v>
      </c>
    </row>
    <row r="625" spans="1:19" x14ac:dyDescent="0.25">
      <c r="A625" t="str">
        <f>_xll.BFieldInfo($B$625)</f>
        <v>#N/A Requesting Data...</v>
      </c>
      <c r="B625" t="s">
        <v>110</v>
      </c>
      <c r="C625">
        <v>2.52</v>
      </c>
      <c r="D625">
        <v>2.7439999999999998</v>
      </c>
      <c r="E625">
        <v>2.79</v>
      </c>
      <c r="F625">
        <v>2.7124999999999999</v>
      </c>
      <c r="G625">
        <v>2.76</v>
      </c>
      <c r="H625">
        <v>2.6631999999999998</v>
      </c>
      <c r="I625">
        <v>2.46</v>
      </c>
      <c r="J625">
        <v>2.5486</v>
      </c>
      <c r="K625">
        <v>2.5499999999999998</v>
      </c>
      <c r="L625">
        <v>2.6762999999999999</v>
      </c>
      <c r="M625">
        <v>2.37</v>
      </c>
      <c r="N625">
        <v>2.5099999999999998</v>
      </c>
      <c r="O625">
        <v>2.16</v>
      </c>
      <c r="P625">
        <v>1.5068999999999999</v>
      </c>
      <c r="Q625">
        <v>2.9230999999999998</v>
      </c>
      <c r="R625" t="s">
        <v>115</v>
      </c>
      <c r="S625" t="s">
        <v>115</v>
      </c>
    </row>
    <row r="626" spans="1:19" x14ac:dyDescent="0.25">
      <c r="A626" t="str">
        <f>_xll.BFieldInfo($B$626)</f>
        <v>#N/A Requesting Data...</v>
      </c>
      <c r="B626" t="s">
        <v>111</v>
      </c>
      <c r="C626">
        <v>-110.233</v>
      </c>
      <c r="D626">
        <v>0</v>
      </c>
      <c r="E626">
        <v>-105.73399999999999</v>
      </c>
      <c r="F626">
        <v>0</v>
      </c>
      <c r="G626">
        <v>-100.09699999999999</v>
      </c>
      <c r="H626">
        <v>0</v>
      </c>
      <c r="I626">
        <v>-125.471</v>
      </c>
      <c r="J626">
        <v>0</v>
      </c>
      <c r="K626">
        <v>-94.463999999999999</v>
      </c>
      <c r="L626">
        <v>0</v>
      </c>
      <c r="M626">
        <v>-93</v>
      </c>
      <c r="N626">
        <v>0</v>
      </c>
      <c r="O626">
        <v>-85.5</v>
      </c>
      <c r="P626">
        <v>-200</v>
      </c>
      <c r="Q626">
        <v>-269.8</v>
      </c>
      <c r="R626" t="s">
        <v>115</v>
      </c>
      <c r="S626" t="s">
        <v>115</v>
      </c>
    </row>
    <row r="627" spans="1:19" x14ac:dyDescent="0.25">
      <c r="A627" t="str">
        <f>_xll.BFieldInfo($B$627)</f>
        <v>#N/A Requesting Data...</v>
      </c>
      <c r="B627" t="s">
        <v>112</v>
      </c>
      <c r="C627">
        <v>13.442</v>
      </c>
      <c r="D627">
        <v>12.656000000000001</v>
      </c>
      <c r="E627">
        <v>6.8019999999999996</v>
      </c>
      <c r="F627">
        <v>6.4349999999999996</v>
      </c>
      <c r="G627">
        <v>6.5679999999999996</v>
      </c>
      <c r="H627">
        <v>4.5110000000000001</v>
      </c>
      <c r="I627">
        <v>4.2210000000000001</v>
      </c>
      <c r="J627">
        <v>3.919</v>
      </c>
      <c r="K627">
        <v>3.9279999999999999</v>
      </c>
      <c r="L627">
        <v>2.714</v>
      </c>
      <c r="M627">
        <v>1.7709999999999999</v>
      </c>
      <c r="N627">
        <v>1.349</v>
      </c>
      <c r="O627">
        <v>1.1259999999999999</v>
      </c>
      <c r="P627">
        <v>1.1559999999999999</v>
      </c>
      <c r="Q627">
        <v>1.468</v>
      </c>
      <c r="R627" t="s">
        <v>115</v>
      </c>
      <c r="S627" t="s">
        <v>115</v>
      </c>
    </row>
    <row r="628" spans="1:19" x14ac:dyDescent="0.25">
      <c r="A628" t="str">
        <f>_xll.BFieldInfo($B$628)</f>
        <v>#N/A Requesting Data...</v>
      </c>
      <c r="B628" t="s">
        <v>113</v>
      </c>
      <c r="C628">
        <v>74.119</v>
      </c>
      <c r="D628">
        <v>80.603999999999999</v>
      </c>
      <c r="E628">
        <v>78.594999999999999</v>
      </c>
      <c r="F628">
        <v>76.456999999999994</v>
      </c>
      <c r="G628">
        <v>77.668999999999997</v>
      </c>
      <c r="H628">
        <v>75.063999999999993</v>
      </c>
      <c r="I628">
        <v>69.427999999999997</v>
      </c>
      <c r="J628">
        <v>71.861000000000004</v>
      </c>
      <c r="K628">
        <v>71.846000000000004</v>
      </c>
      <c r="L628">
        <v>75.376000000000005</v>
      </c>
      <c r="M628">
        <v>69.638999999999996</v>
      </c>
      <c r="N628">
        <v>75.158000000000001</v>
      </c>
      <c r="O628">
        <v>64.691999999999993</v>
      </c>
      <c r="P628">
        <v>45.185000000000002</v>
      </c>
      <c r="Q628">
        <v>87.691999999999993</v>
      </c>
      <c r="R628" t="s">
        <v>115</v>
      </c>
      <c r="S628" t="s">
        <v>115</v>
      </c>
    </row>
    <row r="629" spans="1:19" x14ac:dyDescent="0.25">
      <c r="A629" t="str">
        <f>_xll.BFieldInfo($B$629)</f>
        <v>#N/A Requesting Data...</v>
      </c>
      <c r="B629" t="s">
        <v>114</v>
      </c>
      <c r="C629">
        <v>117.96599999999999</v>
      </c>
      <c r="D629">
        <v>167.71700000000001</v>
      </c>
      <c r="E629">
        <v>84.674000000000007</v>
      </c>
      <c r="F629">
        <v>140.19200000000001</v>
      </c>
      <c r="G629">
        <v>83.691999999999993</v>
      </c>
      <c r="H629">
        <v>170.84200000000001</v>
      </c>
      <c r="I629">
        <v>92.444999999999993</v>
      </c>
      <c r="J629">
        <v>110.607</v>
      </c>
      <c r="K629">
        <v>79.069999999999993</v>
      </c>
      <c r="L629">
        <v>128.13900000000001</v>
      </c>
      <c r="M629">
        <v>73.713999999999999</v>
      </c>
      <c r="N629">
        <v>113.77200000000001</v>
      </c>
      <c r="O629">
        <v>64.611999999999995</v>
      </c>
      <c r="P629">
        <v>78.376000000000005</v>
      </c>
      <c r="Q629">
        <v>57.411000000000001</v>
      </c>
      <c r="R629" t="s">
        <v>115</v>
      </c>
      <c r="S629" t="s">
        <v>115</v>
      </c>
    </row>
    <row r="631" spans="1:19" x14ac:dyDescent="0.25">
      <c r="A631" t="s">
        <v>57</v>
      </c>
      <c r="B631" t="s">
        <v>105</v>
      </c>
      <c r="C631" s="2">
        <f>_xll.BDH($A$631,$B$632:$B$640,$B$1,$B$2,"Dir=H","Per=M","Days=A","Dts=S","Sort=R","cols=17;rows=10")</f>
        <v>44012</v>
      </c>
      <c r="D631" s="2">
        <v>43830</v>
      </c>
      <c r="E631" s="2">
        <v>43646</v>
      </c>
      <c r="F631" s="2">
        <v>43465</v>
      </c>
      <c r="G631" s="2">
        <v>43281</v>
      </c>
      <c r="H631" s="2">
        <v>43100</v>
      </c>
      <c r="I631" s="2">
        <v>42916</v>
      </c>
      <c r="J631" s="2">
        <v>42735</v>
      </c>
      <c r="K631" s="2">
        <v>42551</v>
      </c>
      <c r="L631" s="2">
        <v>42369</v>
      </c>
      <c r="M631" s="2">
        <v>42185</v>
      </c>
      <c r="N631" s="2">
        <v>42004</v>
      </c>
      <c r="O631" s="2">
        <v>41820</v>
      </c>
      <c r="P631" s="2">
        <v>41639</v>
      </c>
      <c r="Q631" s="2">
        <v>41455</v>
      </c>
      <c r="R631" s="2">
        <v>41274</v>
      </c>
      <c r="S631" s="2">
        <v>41090</v>
      </c>
    </row>
    <row r="632" spans="1:19" x14ac:dyDescent="0.25">
      <c r="A632" t="str">
        <f>_xll.BFieldInfo($B$632)</f>
        <v>#N/A Requesting Data...</v>
      </c>
      <c r="B632" t="s">
        <v>106</v>
      </c>
      <c r="C632">
        <v>2332.1</v>
      </c>
      <c r="D632">
        <v>2368.5</v>
      </c>
      <c r="E632">
        <v>2207.8000000000002</v>
      </c>
      <c r="F632">
        <v>2218.8000000000002</v>
      </c>
      <c r="G632">
        <v>2125.5</v>
      </c>
      <c r="H632">
        <v>2150.6999999999998</v>
      </c>
      <c r="I632">
        <v>2074</v>
      </c>
      <c r="J632">
        <v>2086.8000000000002</v>
      </c>
      <c r="K632">
        <v>1963.4</v>
      </c>
      <c r="L632">
        <v>1994.1</v>
      </c>
      <c r="M632">
        <v>1922</v>
      </c>
      <c r="N632">
        <v>1954</v>
      </c>
      <c r="O632">
        <v>1931.1</v>
      </c>
      <c r="P632">
        <v>1969.3</v>
      </c>
      <c r="Q632">
        <v>1906.1</v>
      </c>
      <c r="R632">
        <v>1907.3</v>
      </c>
      <c r="S632">
        <v>1866.1</v>
      </c>
    </row>
    <row r="633" spans="1:19" x14ac:dyDescent="0.25">
      <c r="A633" t="str">
        <f>_xll.BFieldInfo($B$633)</f>
        <v>#N/A Requesting Data...</v>
      </c>
      <c r="B633" t="s">
        <v>107</v>
      </c>
      <c r="C633">
        <v>4823.7</v>
      </c>
      <c r="D633">
        <v>4793.2</v>
      </c>
      <c r="E633">
        <v>4689.8999999999996</v>
      </c>
      <c r="F633">
        <v>4609.5</v>
      </c>
      <c r="G633">
        <v>4360.8</v>
      </c>
      <c r="H633">
        <v>4359.6000000000004</v>
      </c>
      <c r="I633">
        <v>3998.2</v>
      </c>
      <c r="J633">
        <v>3992.9</v>
      </c>
      <c r="K633">
        <v>3935.3</v>
      </c>
      <c r="L633">
        <v>4136</v>
      </c>
      <c r="M633">
        <v>4060.4</v>
      </c>
      <c r="N633">
        <v>4108.2</v>
      </c>
      <c r="O633">
        <v>4110.6000000000004</v>
      </c>
      <c r="P633">
        <v>3994.7</v>
      </c>
      <c r="Q633">
        <v>4163.2</v>
      </c>
      <c r="R633">
        <v>3928.4</v>
      </c>
      <c r="S633">
        <v>3786.9</v>
      </c>
    </row>
    <row r="634" spans="1:19" x14ac:dyDescent="0.25">
      <c r="A634" t="str">
        <f>_xll.BFieldInfo($B$634)</f>
        <v>#N/A Requesting Data...</v>
      </c>
      <c r="B634" t="s">
        <v>108</v>
      </c>
      <c r="C634">
        <v>89.284300000000002</v>
      </c>
      <c r="D634">
        <v>86.092500000000001</v>
      </c>
      <c r="E634">
        <v>97.898399999999995</v>
      </c>
      <c r="F634">
        <v>93.379300000000001</v>
      </c>
      <c r="G634">
        <v>87.311199999999999</v>
      </c>
      <c r="H634">
        <v>88.947800000000001</v>
      </c>
      <c r="I634">
        <v>78.813900000000004</v>
      </c>
      <c r="J634">
        <v>76.706000000000003</v>
      </c>
      <c r="K634">
        <v>81.858000000000004</v>
      </c>
      <c r="L634">
        <v>89.143000000000001</v>
      </c>
      <c r="M634">
        <v>91.295500000000004</v>
      </c>
      <c r="N634">
        <v>89.575199999999995</v>
      </c>
      <c r="O634">
        <v>90.161000000000001</v>
      </c>
      <c r="P634">
        <v>82.0291</v>
      </c>
      <c r="Q634">
        <v>92.623699999999999</v>
      </c>
      <c r="R634">
        <v>81.979799999999997</v>
      </c>
      <c r="S634">
        <v>77.332400000000007</v>
      </c>
    </row>
    <row r="635" spans="1:19" x14ac:dyDescent="0.25">
      <c r="A635" t="str">
        <f>_xll.BFieldInfo($B$635)</f>
        <v>#N/A Requesting Data...</v>
      </c>
      <c r="B635" t="s">
        <v>109</v>
      </c>
      <c r="C635">
        <v>248.8</v>
      </c>
      <c r="D635">
        <v>260.10000000000002</v>
      </c>
      <c r="E635">
        <v>272.3</v>
      </c>
      <c r="F635">
        <v>276.2</v>
      </c>
      <c r="G635">
        <v>270</v>
      </c>
      <c r="H635">
        <v>295.2</v>
      </c>
      <c r="I635">
        <v>320.2</v>
      </c>
      <c r="J635">
        <v>350.7</v>
      </c>
      <c r="K635">
        <v>474.7</v>
      </c>
      <c r="L635">
        <v>427.8</v>
      </c>
      <c r="M635">
        <v>347.4</v>
      </c>
      <c r="N635">
        <v>381.3</v>
      </c>
      <c r="O635">
        <v>543.6</v>
      </c>
      <c r="P635">
        <v>602.6</v>
      </c>
      <c r="Q635">
        <v>468.5</v>
      </c>
      <c r="R635">
        <v>409.2</v>
      </c>
      <c r="S635">
        <v>422.6</v>
      </c>
    </row>
    <row r="636" spans="1:19" x14ac:dyDescent="0.25">
      <c r="A636" t="str">
        <f>_xll.BFieldInfo($B$636)</f>
        <v>#N/A Requesting Data...</v>
      </c>
      <c r="B636" t="s">
        <v>110</v>
      </c>
      <c r="C636">
        <v>5.43</v>
      </c>
      <c r="D636">
        <v>9.4198000000000004</v>
      </c>
      <c r="E636">
        <v>5.61</v>
      </c>
      <c r="F636">
        <v>5.7087000000000003</v>
      </c>
      <c r="G636">
        <v>4.42</v>
      </c>
      <c r="H636">
        <v>3.9691000000000001</v>
      </c>
      <c r="I636">
        <v>4.1399999999999997</v>
      </c>
      <c r="J636">
        <v>6.5161999999999995</v>
      </c>
      <c r="K636">
        <v>4.38</v>
      </c>
      <c r="L636">
        <v>3.44</v>
      </c>
      <c r="M636">
        <v>4.22</v>
      </c>
      <c r="N636">
        <v>2.46</v>
      </c>
      <c r="O636">
        <v>4.09</v>
      </c>
      <c r="P636">
        <v>3.94</v>
      </c>
      <c r="Q636">
        <v>3.7199999999999998</v>
      </c>
      <c r="R636">
        <v>2.15</v>
      </c>
      <c r="S636">
        <v>4.3600000000000003</v>
      </c>
    </row>
    <row r="637" spans="1:19" x14ac:dyDescent="0.25">
      <c r="A637" t="str">
        <f>_xll.BFieldInfo($B$637)</f>
        <v>#N/A Requesting Data...</v>
      </c>
      <c r="B637" t="s">
        <v>111</v>
      </c>
      <c r="C637">
        <v>-107.3</v>
      </c>
      <c r="D637">
        <v>0</v>
      </c>
      <c r="E637">
        <v>-103.3</v>
      </c>
      <c r="F637">
        <v>-99.3</v>
      </c>
      <c r="G637">
        <v>0</v>
      </c>
      <c r="H637">
        <v>-0.1</v>
      </c>
      <c r="I637">
        <v>-91.6</v>
      </c>
      <c r="J637">
        <v>0</v>
      </c>
      <c r="K637">
        <v>-91.6</v>
      </c>
      <c r="L637">
        <v>0</v>
      </c>
      <c r="M637">
        <v>-87.5</v>
      </c>
      <c r="N637">
        <v>0</v>
      </c>
      <c r="O637">
        <v>-87.6</v>
      </c>
      <c r="P637">
        <v>0</v>
      </c>
      <c r="Q637">
        <v>-87.6</v>
      </c>
      <c r="R637">
        <v>0</v>
      </c>
      <c r="S637">
        <v>-75</v>
      </c>
    </row>
    <row r="638" spans="1:19" x14ac:dyDescent="0.25">
      <c r="A638" t="str">
        <f>_xll.BFieldInfo($B$638)</f>
        <v>#N/A Requesting Data...</v>
      </c>
      <c r="B638" t="s">
        <v>112</v>
      </c>
      <c r="C638">
        <v>0.1</v>
      </c>
      <c r="D638">
        <v>3.5</v>
      </c>
      <c r="E638">
        <v>0.2</v>
      </c>
      <c r="F638">
        <v>0.2</v>
      </c>
      <c r="G638">
        <v>0.1</v>
      </c>
      <c r="H638">
        <v>0.1</v>
      </c>
      <c r="I638">
        <v>0.2</v>
      </c>
      <c r="J638">
        <v>0.1</v>
      </c>
      <c r="K638">
        <v>0.3</v>
      </c>
      <c r="L638">
        <v>1.1000000000000001</v>
      </c>
      <c r="M638">
        <v>1.2</v>
      </c>
      <c r="N638">
        <v>1.3</v>
      </c>
      <c r="O638">
        <v>1.3</v>
      </c>
      <c r="P638">
        <v>1.4</v>
      </c>
      <c r="Q638">
        <v>1.4</v>
      </c>
      <c r="R638">
        <v>1.5</v>
      </c>
      <c r="S638">
        <v>1</v>
      </c>
    </row>
    <row r="639" spans="1:19" x14ac:dyDescent="0.25">
      <c r="A639" t="str">
        <f>_xll.BFieldInfo($B$639)</f>
        <v>#N/A Requesting Data...</v>
      </c>
      <c r="B639" t="s">
        <v>113</v>
      </c>
      <c r="C639">
        <v>86.4</v>
      </c>
      <c r="D639">
        <v>149.69999999999999</v>
      </c>
      <c r="E639">
        <v>89.2</v>
      </c>
      <c r="F639">
        <v>90.7</v>
      </c>
      <c r="G639">
        <v>70.3</v>
      </c>
      <c r="H639">
        <v>63.2</v>
      </c>
      <c r="I639">
        <v>66</v>
      </c>
      <c r="J639">
        <v>103.8</v>
      </c>
      <c r="K639">
        <v>69.8</v>
      </c>
      <c r="L639">
        <v>54.7</v>
      </c>
      <c r="M639">
        <v>67.2</v>
      </c>
      <c r="N639">
        <v>39.200000000000003</v>
      </c>
      <c r="O639">
        <v>65.2</v>
      </c>
      <c r="P639">
        <v>62.6</v>
      </c>
      <c r="Q639">
        <v>59.2</v>
      </c>
      <c r="R639">
        <v>33.299999999999997</v>
      </c>
      <c r="S639">
        <v>64.2</v>
      </c>
    </row>
    <row r="640" spans="1:19" x14ac:dyDescent="0.25">
      <c r="A640" t="str">
        <f>_xll.BFieldInfo($B$640)</f>
        <v>#N/A Requesting Data...</v>
      </c>
      <c r="B640" t="s">
        <v>114</v>
      </c>
      <c r="C640">
        <v>68.2</v>
      </c>
      <c r="D640">
        <v>135.6</v>
      </c>
      <c r="E640">
        <v>61.5</v>
      </c>
      <c r="F640">
        <v>18.899999999999999</v>
      </c>
      <c r="G640">
        <v>63.7</v>
      </c>
      <c r="H640">
        <v>75.8</v>
      </c>
      <c r="I640">
        <v>96.4</v>
      </c>
      <c r="J640">
        <v>65.3</v>
      </c>
      <c r="K640">
        <v>181.4</v>
      </c>
      <c r="L640">
        <v>19.7</v>
      </c>
      <c r="M640">
        <v>14</v>
      </c>
      <c r="N640">
        <v>37.9</v>
      </c>
      <c r="O640">
        <v>120.6</v>
      </c>
      <c r="P640">
        <v>69.5</v>
      </c>
      <c r="Q640">
        <v>88.1</v>
      </c>
      <c r="R640">
        <v>7.1</v>
      </c>
      <c r="S640">
        <v>65.099999999999994</v>
      </c>
    </row>
    <row r="642" spans="1:19" x14ac:dyDescent="0.25">
      <c r="A642" t="s">
        <v>58</v>
      </c>
      <c r="B642" t="s">
        <v>105</v>
      </c>
      <c r="C642" s="2">
        <f>_xll.BDH($A$642,$B$643:$B$651,$B$1,$B$2,"Dir=H","Per=M","Days=A","Dts=S","Sort=R","cols=17;rows=10")</f>
        <v>44012</v>
      </c>
      <c r="D642" s="2">
        <v>43830</v>
      </c>
      <c r="E642" s="2">
        <v>43646</v>
      </c>
      <c r="F642" s="2">
        <v>43465</v>
      </c>
      <c r="G642" s="2">
        <v>43281</v>
      </c>
      <c r="H642" s="2">
        <v>43100</v>
      </c>
      <c r="I642" s="2">
        <v>42916</v>
      </c>
      <c r="J642" s="2">
        <v>42735</v>
      </c>
      <c r="K642" s="2">
        <v>42551</v>
      </c>
      <c r="L642" s="2">
        <v>42369</v>
      </c>
      <c r="M642" s="2">
        <v>42185</v>
      </c>
      <c r="N642" s="2">
        <v>42004</v>
      </c>
      <c r="O642" s="2">
        <v>41820</v>
      </c>
      <c r="P642" s="2">
        <v>41639</v>
      </c>
      <c r="Q642" s="2">
        <v>41455</v>
      </c>
      <c r="R642" s="2">
        <v>41274</v>
      </c>
      <c r="S642" s="2">
        <v>41090</v>
      </c>
    </row>
    <row r="643" spans="1:19" x14ac:dyDescent="0.25">
      <c r="A643" t="str">
        <f>_xll.BFieldInfo($B$643)</f>
        <v>#N/A Requesting Data...</v>
      </c>
      <c r="B643" t="s">
        <v>106</v>
      </c>
      <c r="C643">
        <v>560.92399999999998</v>
      </c>
      <c r="D643">
        <v>549.774</v>
      </c>
      <c r="E643">
        <v>510.96600000000001</v>
      </c>
      <c r="F643">
        <v>512.26599999999996</v>
      </c>
      <c r="G643">
        <v>467.452</v>
      </c>
      <c r="H643">
        <v>459.47</v>
      </c>
      <c r="I643">
        <v>420.37900000000002</v>
      </c>
      <c r="J643">
        <v>420.05599999999998</v>
      </c>
      <c r="K643">
        <v>383.64400000000001</v>
      </c>
      <c r="L643">
        <v>377.17200000000003</v>
      </c>
      <c r="M643">
        <v>337.52499999999998</v>
      </c>
      <c r="N643">
        <v>318.88499999999999</v>
      </c>
      <c r="O643">
        <v>281.18099999999998</v>
      </c>
      <c r="P643">
        <v>277.96600000000001</v>
      </c>
      <c r="Q643">
        <v>245.137</v>
      </c>
      <c r="R643">
        <v>233.56200000000001</v>
      </c>
      <c r="S643">
        <v>202.56299999999999</v>
      </c>
    </row>
    <row r="644" spans="1:19" x14ac:dyDescent="0.25">
      <c r="A644" t="str">
        <f>_xll.BFieldInfo($B$644)</f>
        <v>#N/A Requesting Data...</v>
      </c>
      <c r="B644" t="s">
        <v>107</v>
      </c>
      <c r="C644">
        <v>4591.0659999999998</v>
      </c>
      <c r="D644">
        <v>4056.2310000000002</v>
      </c>
      <c r="E644">
        <v>3470.1039999999998</v>
      </c>
      <c r="F644">
        <v>3087.9450000000002</v>
      </c>
      <c r="G644">
        <v>2969.931</v>
      </c>
      <c r="H644">
        <v>2703.4749999999999</v>
      </c>
      <c r="I644">
        <v>2320.9450000000002</v>
      </c>
      <c r="J644">
        <v>2434.598</v>
      </c>
      <c r="K644">
        <v>2332.8209999999999</v>
      </c>
      <c r="L644">
        <v>2007.704</v>
      </c>
      <c r="M644">
        <v>1968.222</v>
      </c>
      <c r="N644">
        <v>1928.847</v>
      </c>
      <c r="O644">
        <v>1445.854</v>
      </c>
      <c r="P644">
        <v>1460.931</v>
      </c>
      <c r="Q644">
        <v>1174.548</v>
      </c>
      <c r="R644">
        <v>1038.3979999999999</v>
      </c>
      <c r="S644">
        <v>1039.67</v>
      </c>
    </row>
    <row r="645" spans="1:19" x14ac:dyDescent="0.25">
      <c r="A645" t="str">
        <f>_xll.BFieldInfo($B$645)</f>
        <v>#N/A Requesting Data...</v>
      </c>
      <c r="B645" t="s">
        <v>108</v>
      </c>
      <c r="C645">
        <v>143.572</v>
      </c>
      <c r="D645">
        <v>97.923000000000002</v>
      </c>
      <c r="E645">
        <v>66.516999999999996</v>
      </c>
      <c r="F645">
        <v>44.197499999999998</v>
      </c>
      <c r="G645">
        <v>36.664700000000003</v>
      </c>
      <c r="H645">
        <v>30.086200000000002</v>
      </c>
      <c r="I645">
        <v>30.247499999999999</v>
      </c>
      <c r="J645">
        <v>28.2727</v>
      </c>
      <c r="K645">
        <v>30.787099999999999</v>
      </c>
      <c r="L645">
        <v>30.24</v>
      </c>
      <c r="M645">
        <v>34.625900000000001</v>
      </c>
      <c r="N645">
        <v>33.317999999999998</v>
      </c>
      <c r="O645">
        <v>35.304699999999997</v>
      </c>
      <c r="P645">
        <v>26.9709</v>
      </c>
      <c r="Q645">
        <v>28.256</v>
      </c>
      <c r="R645">
        <v>12.789300000000001</v>
      </c>
      <c r="S645">
        <v>2.1865000000000001</v>
      </c>
    </row>
    <row r="646" spans="1:19" x14ac:dyDescent="0.25">
      <c r="A646" t="str">
        <f>_xll.BFieldInfo($B$646)</f>
        <v>#N/A Requesting Data...</v>
      </c>
      <c r="B646" t="s">
        <v>109</v>
      </c>
      <c r="C646">
        <v>157.49100000000001</v>
      </c>
      <c r="D646">
        <v>155.66200000000001</v>
      </c>
      <c r="E646">
        <v>146.12899999999999</v>
      </c>
      <c r="F646">
        <v>142.89400000000001</v>
      </c>
      <c r="G646">
        <v>141.376</v>
      </c>
      <c r="H646">
        <v>132.518</v>
      </c>
      <c r="I646">
        <v>127.80500000000001</v>
      </c>
      <c r="J646">
        <v>122.208</v>
      </c>
      <c r="K646">
        <v>113.827</v>
      </c>
      <c r="L646">
        <v>114.045</v>
      </c>
      <c r="M646">
        <v>112.434</v>
      </c>
      <c r="N646">
        <v>102.229</v>
      </c>
      <c r="O646">
        <v>94.896000000000001</v>
      </c>
      <c r="P646">
        <v>86.783000000000001</v>
      </c>
      <c r="Q646">
        <v>84.599000000000004</v>
      </c>
      <c r="R646">
        <v>81.986999999999995</v>
      </c>
      <c r="S646">
        <v>71.623999999999995</v>
      </c>
    </row>
    <row r="647" spans="1:19" x14ac:dyDescent="0.25">
      <c r="A647" t="str">
        <f>_xll.BFieldInfo($B$647)</f>
        <v>#N/A Requesting Data...</v>
      </c>
      <c r="B647" t="s">
        <v>110</v>
      </c>
      <c r="C647">
        <v>1.43</v>
      </c>
      <c r="D647">
        <v>1.3583000000000001</v>
      </c>
      <c r="E647">
        <v>1.23</v>
      </c>
      <c r="F647">
        <v>1.2479</v>
      </c>
      <c r="G647">
        <v>1.222</v>
      </c>
      <c r="H647">
        <v>1.0730999999999999</v>
      </c>
      <c r="I647">
        <v>1.1100000000000001</v>
      </c>
      <c r="J647">
        <v>1.0955999999999999</v>
      </c>
      <c r="K647">
        <v>1.016</v>
      </c>
      <c r="L647">
        <v>1.0437000000000001</v>
      </c>
      <c r="M647">
        <v>1.0840000000000001</v>
      </c>
      <c r="N647">
        <v>0.95199999999999996</v>
      </c>
      <c r="O647">
        <v>0.83199999999999996</v>
      </c>
      <c r="P647">
        <v>0.76600000000000001</v>
      </c>
      <c r="Q647">
        <v>0.75800000000000001</v>
      </c>
      <c r="R647">
        <v>0.77800000000000002</v>
      </c>
      <c r="S647">
        <v>0.60599999999999998</v>
      </c>
    </row>
    <row r="648" spans="1:19" x14ac:dyDescent="0.25">
      <c r="A648" t="str">
        <f>_xll.BFieldInfo($B$648)</f>
        <v>#N/A Requesting Data...</v>
      </c>
      <c r="B648" t="s">
        <v>111</v>
      </c>
      <c r="C648">
        <v>-40.234999999999999</v>
      </c>
      <c r="D648">
        <v>0</v>
      </c>
      <c r="E648">
        <v>-38.761000000000003</v>
      </c>
      <c r="F648">
        <v>0</v>
      </c>
      <c r="G648">
        <v>-34.518999999999998</v>
      </c>
      <c r="H648">
        <v>0</v>
      </c>
      <c r="I648">
        <v>-33.375999999999998</v>
      </c>
      <c r="J648">
        <v>0</v>
      </c>
      <c r="K648">
        <v>-33.430999999999997</v>
      </c>
      <c r="L648">
        <v>0</v>
      </c>
      <c r="M648">
        <v>-27.756</v>
      </c>
      <c r="N648">
        <v>0</v>
      </c>
      <c r="O648">
        <v>-23.686</v>
      </c>
      <c r="P648">
        <v>0</v>
      </c>
      <c r="Q648">
        <v>-20.846</v>
      </c>
      <c r="R648">
        <v>0</v>
      </c>
      <c r="S648">
        <v>-18.873999999999999</v>
      </c>
    </row>
    <row r="649" spans="1:19" x14ac:dyDescent="0.25">
      <c r="A649" t="str">
        <f>_xll.BFieldInfo($B$649)</f>
        <v>#N/A Requesting Data...</v>
      </c>
      <c r="B649" t="s">
        <v>112</v>
      </c>
      <c r="C649">
        <v>8.8219999999999992</v>
      </c>
      <c r="D649">
        <v>8.7219999999999995</v>
      </c>
      <c r="E649">
        <v>8.9060000000000006</v>
      </c>
      <c r="F649">
        <v>5.4249999999999998</v>
      </c>
      <c r="G649">
        <v>4.9950000000000001</v>
      </c>
      <c r="H649">
        <v>4.359</v>
      </c>
      <c r="I649">
        <v>4.0789999999999997</v>
      </c>
      <c r="J649">
        <v>3.6680000000000001</v>
      </c>
      <c r="K649">
        <v>3.1520000000000001</v>
      </c>
      <c r="L649">
        <v>2.9950000000000001</v>
      </c>
      <c r="M649">
        <v>2.867</v>
      </c>
      <c r="N649">
        <v>2.621</v>
      </c>
      <c r="O649">
        <v>2.4390000000000001</v>
      </c>
      <c r="P649">
        <v>2.1189999999999998</v>
      </c>
      <c r="Q649">
        <v>1.9390000000000001</v>
      </c>
      <c r="R649">
        <v>1.6919999999999999</v>
      </c>
      <c r="S649">
        <v>1.6819999999999999</v>
      </c>
    </row>
    <row r="650" spans="1:19" x14ac:dyDescent="0.25">
      <c r="A650" t="str">
        <f>_xll.BFieldInfo($B$650)</f>
        <v>#N/A Requesting Data...</v>
      </c>
      <c r="B650" t="s">
        <v>113</v>
      </c>
      <c r="C650">
        <v>56.347999999999999</v>
      </c>
      <c r="D650">
        <v>53.503999999999998</v>
      </c>
      <c r="E650">
        <v>48.652999999999999</v>
      </c>
      <c r="F650">
        <v>49.488</v>
      </c>
      <c r="G650">
        <v>48.649000000000001</v>
      </c>
      <c r="H650">
        <v>42.619</v>
      </c>
      <c r="I650">
        <v>44.134999999999998</v>
      </c>
      <c r="J650">
        <v>43.682000000000002</v>
      </c>
      <c r="K650">
        <v>40.409999999999997</v>
      </c>
      <c r="L650">
        <v>41.406999999999996</v>
      </c>
      <c r="M650">
        <v>42.87</v>
      </c>
      <c r="N650">
        <v>37.54</v>
      </c>
      <c r="O650">
        <v>32.887</v>
      </c>
      <c r="P650">
        <v>30.228999999999999</v>
      </c>
      <c r="Q650">
        <v>29.777000000000001</v>
      </c>
      <c r="R650">
        <v>30.52</v>
      </c>
      <c r="S650">
        <v>23.782</v>
      </c>
    </row>
    <row r="651" spans="1:19" x14ac:dyDescent="0.25">
      <c r="A651" t="str">
        <f>_xll.BFieldInfo($B$651)</f>
        <v>#N/A Requesting Data...</v>
      </c>
      <c r="B651" t="s">
        <v>114</v>
      </c>
      <c r="C651">
        <v>129.41800000000001</v>
      </c>
      <c r="D651">
        <v>35.728000000000002</v>
      </c>
      <c r="E651">
        <v>-135.946</v>
      </c>
      <c r="F651">
        <v>-82.95</v>
      </c>
      <c r="G651">
        <v>-104.39400000000001</v>
      </c>
      <c r="H651">
        <v>-81.825000000000003</v>
      </c>
      <c r="I651">
        <v>-28.001000000000001</v>
      </c>
      <c r="J651">
        <v>115.46</v>
      </c>
      <c r="K651">
        <v>19.783999999999999</v>
      </c>
      <c r="L651">
        <v>160.55799999999999</v>
      </c>
      <c r="M651">
        <v>167.12</v>
      </c>
      <c r="N651">
        <v>-10.58</v>
      </c>
      <c r="O651">
        <v>-80.968000000000004</v>
      </c>
      <c r="P651">
        <v>-27.885000000000002</v>
      </c>
      <c r="Q651">
        <v>21.422000000000001</v>
      </c>
      <c r="R651">
        <v>94.248000000000005</v>
      </c>
      <c r="S651">
        <v>-36.164999999999999</v>
      </c>
    </row>
    <row r="653" spans="1:19" x14ac:dyDescent="0.25">
      <c r="A653" t="s">
        <v>59</v>
      </c>
      <c r="B653" t="s">
        <v>105</v>
      </c>
      <c r="C653" s="2">
        <f>_xll.BDH($A$653,$B$654:$B$662,$B$1,$B$2,"Dir=H","Per=M","Days=A","Dts=S","Sort=R","cols=17;rows=10")</f>
        <v>44012</v>
      </c>
      <c r="D653" s="2">
        <v>43830</v>
      </c>
      <c r="E653" s="2">
        <v>43646</v>
      </c>
      <c r="F653" s="2">
        <v>43465</v>
      </c>
      <c r="G653" s="2">
        <v>43281</v>
      </c>
      <c r="H653" s="2">
        <v>43100</v>
      </c>
      <c r="I653" s="2">
        <v>42916</v>
      </c>
      <c r="J653" s="2">
        <v>42735</v>
      </c>
      <c r="K653" s="2">
        <v>42551</v>
      </c>
      <c r="L653" s="2">
        <v>42369</v>
      </c>
      <c r="M653" s="2">
        <v>42185</v>
      </c>
      <c r="N653" s="2">
        <v>42004</v>
      </c>
      <c r="O653" s="2">
        <v>41820</v>
      </c>
      <c r="P653" s="2">
        <v>41639</v>
      </c>
      <c r="Q653" s="2">
        <v>41455</v>
      </c>
      <c r="R653" s="2">
        <v>41274</v>
      </c>
      <c r="S653" s="2">
        <v>41090</v>
      </c>
    </row>
    <row r="654" spans="1:19" x14ac:dyDescent="0.25">
      <c r="A654" t="str">
        <f>_xll.BFieldInfo($B$654)</f>
        <v>#N/A Requesting Data...</v>
      </c>
      <c r="B654" t="s">
        <v>106</v>
      </c>
      <c r="C654">
        <v>733.46400000000006</v>
      </c>
      <c r="D654">
        <v>732.26300000000003</v>
      </c>
      <c r="E654">
        <v>663.08699999999999</v>
      </c>
      <c r="F654">
        <v>675.72900000000004</v>
      </c>
      <c r="G654">
        <v>619.16999999999996</v>
      </c>
      <c r="H654">
        <v>623.29499999999996</v>
      </c>
      <c r="I654">
        <v>571.54300000000001</v>
      </c>
      <c r="J654">
        <v>565.18100000000004</v>
      </c>
      <c r="K654">
        <v>493.43700000000001</v>
      </c>
      <c r="L654">
        <v>492.81400000000002</v>
      </c>
      <c r="M654">
        <v>459.20699999999999</v>
      </c>
      <c r="N654">
        <v>453.95100000000002</v>
      </c>
      <c r="O654">
        <v>422.85300000000001</v>
      </c>
      <c r="P654">
        <v>421.27600000000001</v>
      </c>
      <c r="Q654">
        <v>389.28899999999999</v>
      </c>
      <c r="R654">
        <v>388.78800000000001</v>
      </c>
      <c r="S654">
        <v>364.21300000000002</v>
      </c>
    </row>
    <row r="655" spans="1:19" x14ac:dyDescent="0.25">
      <c r="A655" t="str">
        <f>_xll.BFieldInfo($B$655)</f>
        <v>#N/A Requesting Data...</v>
      </c>
      <c r="B655" t="s">
        <v>107</v>
      </c>
      <c r="C655">
        <v>2740.2530000000002</v>
      </c>
      <c r="D655">
        <v>2823.6320000000001</v>
      </c>
      <c r="E655">
        <v>2155.3739999999998</v>
      </c>
      <c r="F655">
        <v>2382.261</v>
      </c>
      <c r="G655">
        <v>2000.846</v>
      </c>
      <c r="H655">
        <v>2158.5039999999999</v>
      </c>
      <c r="I655">
        <v>1916.3</v>
      </c>
      <c r="J655">
        <v>1895.1030000000001</v>
      </c>
      <c r="K655">
        <v>1624.2539999999999</v>
      </c>
      <c r="L655">
        <v>1759.7570000000001</v>
      </c>
      <c r="M655">
        <v>1707.1079999999999</v>
      </c>
      <c r="N655">
        <v>1711.816</v>
      </c>
      <c r="O655">
        <v>1481.117</v>
      </c>
      <c r="P655">
        <v>1492.7619999999999</v>
      </c>
      <c r="Q655">
        <v>1192.58</v>
      </c>
      <c r="R655">
        <v>1335.989</v>
      </c>
      <c r="S655">
        <v>1151.626</v>
      </c>
    </row>
    <row r="656" spans="1:19" x14ac:dyDescent="0.25">
      <c r="A656" t="str">
        <f>_xll.BFieldInfo($B$656)</f>
        <v>#N/A Requesting Data...</v>
      </c>
      <c r="B656" t="s">
        <v>108</v>
      </c>
      <c r="C656">
        <v>64.127300000000005</v>
      </c>
      <c r="D656">
        <v>67.909099999999995</v>
      </c>
      <c r="E656">
        <v>78.674899999999994</v>
      </c>
      <c r="F656">
        <v>51.475999999999999</v>
      </c>
      <c r="G656">
        <v>57.6477</v>
      </c>
      <c r="H656">
        <v>58.603400000000001</v>
      </c>
      <c r="I656">
        <v>43.183999999999997</v>
      </c>
      <c r="J656">
        <v>38.3474</v>
      </c>
      <c r="K656">
        <v>50.622700000000002</v>
      </c>
      <c r="L656">
        <v>46.800800000000002</v>
      </c>
      <c r="M656">
        <v>55.4221</v>
      </c>
      <c r="N656">
        <v>43.025100000000002</v>
      </c>
      <c r="O656">
        <v>54.065399999999997</v>
      </c>
      <c r="P656">
        <v>27.6448</v>
      </c>
      <c r="Q656">
        <v>31.751999999999999</v>
      </c>
      <c r="R656">
        <v>29.955400000000001</v>
      </c>
      <c r="S656">
        <v>40.945799999999998</v>
      </c>
    </row>
    <row r="657" spans="1:19" x14ac:dyDescent="0.25">
      <c r="A657" t="str">
        <f>_xll.BFieldInfo($B$657)</f>
        <v>#N/A Requesting Data...</v>
      </c>
      <c r="B657" t="s">
        <v>109</v>
      </c>
      <c r="C657">
        <v>5397.5690000000004</v>
      </c>
      <c r="D657">
        <v>5921.8379999999997</v>
      </c>
      <c r="E657">
        <v>4770.8310000000001</v>
      </c>
      <c r="F657">
        <v>4994.6949999999997</v>
      </c>
      <c r="G657">
        <v>4181.0150000000003</v>
      </c>
      <c r="H657">
        <v>4760.5720000000001</v>
      </c>
      <c r="I657">
        <v>4130.116</v>
      </c>
      <c r="J657">
        <v>4213.1120000000001</v>
      </c>
      <c r="K657">
        <v>3771.0369999999998</v>
      </c>
      <c r="L657">
        <v>4121.8069999999998</v>
      </c>
      <c r="M657">
        <v>3670.2759999999998</v>
      </c>
      <c r="N657">
        <v>3958.3310000000001</v>
      </c>
      <c r="O657">
        <v>3279.4459999999999</v>
      </c>
      <c r="P657">
        <v>3492.3209999999999</v>
      </c>
      <c r="Q657">
        <v>3040.2559999999999</v>
      </c>
      <c r="R657">
        <v>3428.4279999999999</v>
      </c>
      <c r="S657">
        <v>2868.54</v>
      </c>
    </row>
    <row r="658" spans="1:19" x14ac:dyDescent="0.25">
      <c r="A658" t="str">
        <f>_xll.BFieldInfo($B$658)</f>
        <v>#N/A Requesting Data...</v>
      </c>
      <c r="B658" t="s">
        <v>110</v>
      </c>
      <c r="C658">
        <v>3.5</v>
      </c>
      <c r="D658">
        <v>5.1618000000000004</v>
      </c>
      <c r="E658">
        <v>2.64</v>
      </c>
      <c r="F658">
        <v>4.2186000000000003</v>
      </c>
      <c r="G658">
        <v>2.11</v>
      </c>
      <c r="H658">
        <v>4.3467000000000002</v>
      </c>
      <c r="I658">
        <v>2.89</v>
      </c>
      <c r="J658">
        <v>4.3270999999999997</v>
      </c>
      <c r="K658">
        <v>2.19</v>
      </c>
      <c r="L658">
        <v>3.0078</v>
      </c>
      <c r="M658">
        <v>1.92</v>
      </c>
      <c r="N658">
        <v>3.11</v>
      </c>
      <c r="O658">
        <v>1.6400000000000001</v>
      </c>
      <c r="P658">
        <v>2.64</v>
      </c>
      <c r="Q658">
        <v>1.27</v>
      </c>
      <c r="R658">
        <v>2</v>
      </c>
      <c r="S658">
        <v>1.55</v>
      </c>
    </row>
    <row r="659" spans="1:19" x14ac:dyDescent="0.25">
      <c r="A659" t="str">
        <f>_xll.BFieldInfo($B$659)</f>
        <v>#N/A Requesting Data...</v>
      </c>
      <c r="B659" t="s">
        <v>111</v>
      </c>
      <c r="C659">
        <v>-39.338000000000001</v>
      </c>
      <c r="D659">
        <v>0</v>
      </c>
      <c r="E659">
        <v>-34.334000000000003</v>
      </c>
      <c r="F659">
        <v>-30.67</v>
      </c>
      <c r="G659">
        <v>0</v>
      </c>
      <c r="H659">
        <v>0</v>
      </c>
      <c r="I659">
        <v>-26.949000000000002</v>
      </c>
      <c r="J659">
        <v>0</v>
      </c>
      <c r="K659">
        <v>-22.335000000000001</v>
      </c>
      <c r="L659">
        <v>0</v>
      </c>
      <c r="M659">
        <v>-19.294</v>
      </c>
      <c r="N659">
        <v>0</v>
      </c>
      <c r="O659">
        <v>-14.747</v>
      </c>
      <c r="P659">
        <v>0</v>
      </c>
      <c r="Q659">
        <v>-12.461</v>
      </c>
      <c r="R659">
        <v>0</v>
      </c>
      <c r="S659">
        <v>-7.4390000000000001</v>
      </c>
    </row>
    <row r="660" spans="1:19" x14ac:dyDescent="0.25">
      <c r="A660" t="str">
        <f>_xll.BFieldInfo($B$660)</f>
        <v>#N/A Requesting Data...</v>
      </c>
      <c r="B660" t="s">
        <v>112</v>
      </c>
      <c r="C660">
        <v>20.263999999999999</v>
      </c>
      <c r="D660">
        <v>20.349</v>
      </c>
      <c r="E660">
        <v>18.481000000000002</v>
      </c>
      <c r="F660">
        <v>8.3620000000000001</v>
      </c>
      <c r="G660">
        <v>7.6</v>
      </c>
      <c r="H660">
        <v>8.1980000000000004</v>
      </c>
      <c r="I660">
        <v>8.1219999999999999</v>
      </c>
      <c r="J660">
        <v>8.2089999999999996</v>
      </c>
      <c r="K660">
        <v>9.3070000000000004</v>
      </c>
      <c r="L660">
        <v>14.925000000000001</v>
      </c>
      <c r="M660">
        <v>15.157999999999999</v>
      </c>
      <c r="N660">
        <v>14.488</v>
      </c>
      <c r="O660">
        <v>13.404</v>
      </c>
      <c r="P660">
        <v>13.214</v>
      </c>
      <c r="Q660">
        <v>12.939</v>
      </c>
      <c r="R660">
        <v>13.425000000000001</v>
      </c>
      <c r="S660">
        <v>12.464</v>
      </c>
    </row>
    <row r="661" spans="1:19" x14ac:dyDescent="0.25">
      <c r="A661" t="str">
        <f>_xll.BFieldInfo($B$661)</f>
        <v>#N/A Requesting Data...</v>
      </c>
      <c r="B661" t="s">
        <v>113</v>
      </c>
      <c r="C661">
        <v>44.845999999999997</v>
      </c>
      <c r="D661">
        <v>66.106999999999999</v>
      </c>
      <c r="E661">
        <v>33.884</v>
      </c>
      <c r="F661">
        <v>54.076000000000001</v>
      </c>
      <c r="G661">
        <v>27.056999999999999</v>
      </c>
      <c r="H661">
        <v>55.606000000000002</v>
      </c>
      <c r="I661">
        <v>37.024000000000001</v>
      </c>
      <c r="J661">
        <v>55.356000000000002</v>
      </c>
      <c r="K661">
        <v>28.026</v>
      </c>
      <c r="L661">
        <v>38.463000000000001</v>
      </c>
      <c r="M661">
        <v>24.68</v>
      </c>
      <c r="N661">
        <v>40.08</v>
      </c>
      <c r="O661">
        <v>21.335000000000001</v>
      </c>
      <c r="P661">
        <v>33.920999999999999</v>
      </c>
      <c r="Q661">
        <v>16.507000000000001</v>
      </c>
      <c r="R661">
        <v>25.791</v>
      </c>
      <c r="S661">
        <v>19.832999999999998</v>
      </c>
    </row>
    <row r="662" spans="1:19" x14ac:dyDescent="0.25">
      <c r="A662" t="str">
        <f>_xll.BFieldInfo($B$662)</f>
        <v>#N/A Requesting Data...</v>
      </c>
      <c r="B662" t="s">
        <v>114</v>
      </c>
      <c r="C662">
        <v>83.716999999999999</v>
      </c>
      <c r="D662">
        <v>291.52999999999997</v>
      </c>
      <c r="E662">
        <v>20.577999999999999</v>
      </c>
      <c r="F662">
        <v>52.55</v>
      </c>
      <c r="G662">
        <v>35.527999999999999</v>
      </c>
      <c r="H662">
        <v>92.747</v>
      </c>
      <c r="I662">
        <v>2.1339999999999999</v>
      </c>
      <c r="J662">
        <v>79.19</v>
      </c>
      <c r="K662">
        <v>11.231</v>
      </c>
      <c r="L662">
        <v>40.323999999999998</v>
      </c>
      <c r="M662">
        <v>-0.376</v>
      </c>
      <c r="N662">
        <v>100.444</v>
      </c>
      <c r="O662">
        <v>-44.01</v>
      </c>
      <c r="P662">
        <v>30.690999999999999</v>
      </c>
      <c r="Q662">
        <v>30.361000000000001</v>
      </c>
      <c r="R662">
        <v>38.234000000000002</v>
      </c>
      <c r="S662">
        <v>-7.98</v>
      </c>
    </row>
    <row r="664" spans="1:19" x14ac:dyDescent="0.25">
      <c r="A664" t="s">
        <v>60</v>
      </c>
      <c r="B664" t="s">
        <v>105</v>
      </c>
      <c r="C664" s="2">
        <f>_xll.BDH($A$664,$B$665:$B$673,$B$1,$B$2,"Dir=H","Per=M","Days=A","Dts=S","Sort=R","cols=17;rows=10")</f>
        <v>44012</v>
      </c>
      <c r="D664" s="2">
        <v>43830</v>
      </c>
      <c r="E664" s="2">
        <v>43646</v>
      </c>
      <c r="F664" s="2">
        <v>43465</v>
      </c>
      <c r="G664" s="2">
        <v>43281</v>
      </c>
      <c r="H664" s="2">
        <v>43100</v>
      </c>
      <c r="I664" s="2">
        <v>42916</v>
      </c>
      <c r="J664" s="2">
        <v>42735</v>
      </c>
      <c r="K664" s="2">
        <v>42551</v>
      </c>
      <c r="L664" s="2">
        <v>42369</v>
      </c>
      <c r="M664" s="2">
        <v>42185</v>
      </c>
      <c r="N664" s="2">
        <v>42004</v>
      </c>
      <c r="O664" s="2">
        <v>41820</v>
      </c>
      <c r="P664" s="2">
        <v>41639</v>
      </c>
      <c r="Q664" s="2">
        <v>41455</v>
      </c>
      <c r="R664" s="2">
        <v>41274</v>
      </c>
      <c r="S664" s="2">
        <v>41090</v>
      </c>
    </row>
    <row r="665" spans="1:19" x14ac:dyDescent="0.25">
      <c r="A665" t="str">
        <f>_xll.BFieldInfo($B$665)</f>
        <v>#N/A Requesting Data...</v>
      </c>
      <c r="B665" t="s">
        <v>106</v>
      </c>
      <c r="C665">
        <v>950.1</v>
      </c>
      <c r="D665">
        <v>880.5</v>
      </c>
      <c r="E665">
        <v>794.7</v>
      </c>
      <c r="F665">
        <v>751.2</v>
      </c>
      <c r="G665">
        <v>737.9</v>
      </c>
      <c r="H665">
        <v>727.7</v>
      </c>
      <c r="I665">
        <v>723.6</v>
      </c>
      <c r="J665">
        <v>742</v>
      </c>
      <c r="K665">
        <v>678.5</v>
      </c>
      <c r="L665">
        <v>583.70000000000005</v>
      </c>
      <c r="M665">
        <v>537.6</v>
      </c>
      <c r="N665">
        <v>537.4</v>
      </c>
      <c r="O665">
        <v>499.1</v>
      </c>
      <c r="P665">
        <v>514.20000000000005</v>
      </c>
      <c r="Q665">
        <v>521.6</v>
      </c>
      <c r="R665">
        <v>527.4</v>
      </c>
      <c r="S665">
        <v>505.9</v>
      </c>
    </row>
    <row r="666" spans="1:19" x14ac:dyDescent="0.25">
      <c r="A666" t="str">
        <f>_xll.BFieldInfo($B$666)</f>
        <v>#N/A Requesting Data...</v>
      </c>
      <c r="B666" t="s">
        <v>107</v>
      </c>
      <c r="C666">
        <v>9741.2999999999993</v>
      </c>
      <c r="D666">
        <v>8953.2999999999993</v>
      </c>
      <c r="E666">
        <v>8731.2000000000007</v>
      </c>
      <c r="F666">
        <v>3421.2</v>
      </c>
      <c r="G666">
        <v>3031.5</v>
      </c>
      <c r="H666">
        <v>2860</v>
      </c>
      <c r="I666">
        <v>2845.5</v>
      </c>
      <c r="J666">
        <v>2661.1</v>
      </c>
      <c r="K666">
        <v>2569.8000000000002</v>
      </c>
      <c r="L666">
        <v>2327.6</v>
      </c>
      <c r="M666">
        <v>2073.6</v>
      </c>
      <c r="N666">
        <v>1946.7</v>
      </c>
      <c r="O666">
        <v>1777.5</v>
      </c>
      <c r="P666">
        <v>1642.3</v>
      </c>
      <c r="Q666">
        <v>1570.5</v>
      </c>
      <c r="R666">
        <v>1301.5</v>
      </c>
      <c r="S666">
        <v>1245.0999999999999</v>
      </c>
    </row>
    <row r="667" spans="1:19" x14ac:dyDescent="0.25">
      <c r="A667" t="str">
        <f>_xll.BFieldInfo($B$667)</f>
        <v>#N/A Requesting Data...</v>
      </c>
      <c r="B667" t="s">
        <v>108</v>
      </c>
      <c r="C667">
        <v>782.08609999999999</v>
      </c>
      <c r="D667">
        <v>784.40660000000003</v>
      </c>
      <c r="E667">
        <v>787.86959999999999</v>
      </c>
      <c r="F667">
        <v>70.527199999999993</v>
      </c>
      <c r="G667">
        <v>58.544499999999999</v>
      </c>
      <c r="H667">
        <v>48.289099999999998</v>
      </c>
      <c r="I667">
        <v>54.187399999999997</v>
      </c>
      <c r="J667">
        <v>27.142900000000001</v>
      </c>
      <c r="K667">
        <v>36.610199999999999</v>
      </c>
      <c r="L667">
        <v>43.601199999999999</v>
      </c>
      <c r="M667">
        <v>40.234400000000001</v>
      </c>
      <c r="N667">
        <v>39.225900000000003</v>
      </c>
      <c r="O667">
        <v>46.784199999999998</v>
      </c>
      <c r="P667">
        <v>27.596299999999999</v>
      </c>
      <c r="Q667">
        <v>16.832799999999999</v>
      </c>
      <c r="R667">
        <v>2.3321999999999998</v>
      </c>
      <c r="S667">
        <v>1.6209</v>
      </c>
    </row>
    <row r="668" spans="1:19" x14ac:dyDescent="0.25">
      <c r="A668" t="str">
        <f>_xll.BFieldInfo($B$668)</f>
        <v>#N/A Requesting Data...</v>
      </c>
      <c r="B668" t="s">
        <v>109</v>
      </c>
      <c r="C668">
        <v>1322.7</v>
      </c>
      <c r="D668">
        <v>1350.6</v>
      </c>
      <c r="E668">
        <v>1276.3</v>
      </c>
      <c r="F668">
        <v>1242.8</v>
      </c>
      <c r="G668">
        <v>1159.3</v>
      </c>
      <c r="H668">
        <v>1182.5999999999999</v>
      </c>
      <c r="I668">
        <v>1169.7</v>
      </c>
      <c r="J668">
        <v>1155.8</v>
      </c>
      <c r="K668">
        <v>1077.5999999999999</v>
      </c>
      <c r="L668">
        <v>990</v>
      </c>
      <c r="M668">
        <v>937</v>
      </c>
      <c r="N668">
        <v>871.4</v>
      </c>
      <c r="O668">
        <v>804.7</v>
      </c>
      <c r="P668">
        <v>788.8</v>
      </c>
      <c r="Q668">
        <v>744.7</v>
      </c>
      <c r="R668">
        <v>635.5</v>
      </c>
      <c r="S668">
        <v>608.6</v>
      </c>
    </row>
    <row r="669" spans="1:19" x14ac:dyDescent="0.25">
      <c r="A669" t="str">
        <f>_xll.BFieldInfo($B$669)</f>
        <v>#N/A Requesting Data...</v>
      </c>
      <c r="B669" t="s">
        <v>110</v>
      </c>
      <c r="C669">
        <v>-0.26500000000000001</v>
      </c>
      <c r="D669">
        <v>0.1694</v>
      </c>
      <c r="E669">
        <v>0.33500000000000002</v>
      </c>
      <c r="F669">
        <v>6.9000000000000006E-2</v>
      </c>
      <c r="G669">
        <v>4.8000000000000001E-2</v>
      </c>
      <c r="H669">
        <v>5.5599999999999997E-2</v>
      </c>
      <c r="I669">
        <v>6.9000000000000006E-2</v>
      </c>
      <c r="J669">
        <v>7.6899999999999996E-2</v>
      </c>
      <c r="K669">
        <v>7.2999999999999995E-2</v>
      </c>
      <c r="L669">
        <v>5.7000000000000002E-2</v>
      </c>
      <c r="M669">
        <v>7.1999999999999995E-2</v>
      </c>
      <c r="N669">
        <v>4.8000000000000001E-2</v>
      </c>
      <c r="O669">
        <v>2.5999999999999999E-2</v>
      </c>
      <c r="P669">
        <v>4.3099999999999999E-2</v>
      </c>
      <c r="Q669">
        <v>2.8000000000000001E-2</v>
      </c>
      <c r="R669">
        <v>4.5999999999999999E-2</v>
      </c>
      <c r="S669">
        <v>2.9000000000000001E-2</v>
      </c>
    </row>
    <row r="670" spans="1:19" x14ac:dyDescent="0.25">
      <c r="A670" t="str">
        <f>_xll.BFieldInfo($B$670)</f>
        <v>#N/A Requesting Data...</v>
      </c>
      <c r="B670" t="s">
        <v>111</v>
      </c>
      <c r="C670">
        <v>0</v>
      </c>
      <c r="D670">
        <v>-19.3</v>
      </c>
      <c r="E670">
        <v>-38.9</v>
      </c>
      <c r="F670">
        <v>-17.7</v>
      </c>
      <c r="G670">
        <v>-36</v>
      </c>
      <c r="H670">
        <v>-16</v>
      </c>
      <c r="I670">
        <v>-32.5</v>
      </c>
      <c r="J670">
        <v>-14.4</v>
      </c>
      <c r="K670">
        <v>-28.9</v>
      </c>
      <c r="L670">
        <v>-13</v>
      </c>
      <c r="M670">
        <v>-25.8</v>
      </c>
      <c r="N670">
        <v>-11.7</v>
      </c>
      <c r="O670">
        <v>-23.7</v>
      </c>
      <c r="P670">
        <v>-10.3</v>
      </c>
      <c r="Q670">
        <v>-20.8</v>
      </c>
      <c r="R670">
        <v>-9.4</v>
      </c>
      <c r="S670">
        <v>-18.8</v>
      </c>
    </row>
    <row r="671" spans="1:19" x14ac:dyDescent="0.25">
      <c r="A671" t="str">
        <f>_xll.BFieldInfo($B$671)</f>
        <v>#N/A Requesting Data...</v>
      </c>
      <c r="B671" t="s">
        <v>112</v>
      </c>
      <c r="C671">
        <v>654.1</v>
      </c>
      <c r="D671">
        <v>566</v>
      </c>
      <c r="E671">
        <v>555.79999999999995</v>
      </c>
      <c r="F671">
        <v>123.9</v>
      </c>
      <c r="G671">
        <v>110.9</v>
      </c>
      <c r="H671">
        <v>109.5</v>
      </c>
      <c r="I671">
        <v>103.5</v>
      </c>
      <c r="J671">
        <v>105.9</v>
      </c>
      <c r="K671">
        <v>88.6</v>
      </c>
      <c r="L671">
        <v>73.900000000000006</v>
      </c>
      <c r="M671">
        <v>71.3</v>
      </c>
      <c r="N671">
        <v>64</v>
      </c>
      <c r="O671">
        <v>56.5</v>
      </c>
      <c r="P671">
        <v>52.2</v>
      </c>
      <c r="Q671">
        <v>45.3</v>
      </c>
      <c r="R671">
        <v>36.799999999999997</v>
      </c>
      <c r="S671">
        <v>32.299999999999997</v>
      </c>
    </row>
    <row r="672" spans="1:19" x14ac:dyDescent="0.25">
      <c r="A672" t="str">
        <f>_xll.BFieldInfo($B$672)</f>
        <v>#N/A Requesting Data...</v>
      </c>
      <c r="B672" t="s">
        <v>113</v>
      </c>
      <c r="C672">
        <v>-237.8</v>
      </c>
      <c r="D672">
        <v>150.80000000000001</v>
      </c>
      <c r="E672">
        <v>299.8</v>
      </c>
      <c r="F672">
        <v>62.3</v>
      </c>
      <c r="G672">
        <v>43.4</v>
      </c>
      <c r="H672">
        <v>50.7</v>
      </c>
      <c r="I672">
        <v>63.3</v>
      </c>
      <c r="J672">
        <v>71.400000000000006</v>
      </c>
      <c r="K672">
        <v>67.400000000000006</v>
      </c>
      <c r="L672">
        <v>52.7</v>
      </c>
      <c r="M672">
        <v>67.2</v>
      </c>
      <c r="N672">
        <v>45.1</v>
      </c>
      <c r="O672">
        <v>24.8</v>
      </c>
      <c r="P672">
        <v>40.700000000000003</v>
      </c>
      <c r="Q672">
        <v>26.2</v>
      </c>
      <c r="R672">
        <v>43.8</v>
      </c>
      <c r="S672">
        <v>27.1</v>
      </c>
    </row>
    <row r="673" spans="1:19" x14ac:dyDescent="0.25">
      <c r="A673" t="str">
        <f>_xll.BFieldInfo($B$673)</f>
        <v>#N/A Requesting Data...</v>
      </c>
      <c r="B673" t="s">
        <v>114</v>
      </c>
      <c r="C673">
        <v>755.9</v>
      </c>
      <c r="D673">
        <v>505.4</v>
      </c>
      <c r="E673">
        <v>704.5</v>
      </c>
      <c r="F673">
        <v>324.10000000000002</v>
      </c>
      <c r="G673">
        <v>187.1</v>
      </c>
      <c r="H673">
        <v>228.6</v>
      </c>
      <c r="I673">
        <v>162.9</v>
      </c>
      <c r="J673">
        <v>236.7</v>
      </c>
      <c r="K673">
        <v>197.2</v>
      </c>
      <c r="L673">
        <v>210.4</v>
      </c>
      <c r="M673">
        <v>128.5</v>
      </c>
      <c r="N673">
        <v>179.8</v>
      </c>
      <c r="O673">
        <v>88.8</v>
      </c>
      <c r="P673">
        <v>149.4</v>
      </c>
      <c r="Q673">
        <v>83</v>
      </c>
      <c r="R673">
        <v>105.6</v>
      </c>
      <c r="S673">
        <v>76.8</v>
      </c>
    </row>
    <row r="675" spans="1:19" x14ac:dyDescent="0.25">
      <c r="A675" t="s">
        <v>61</v>
      </c>
      <c r="B675" t="s">
        <v>105</v>
      </c>
      <c r="C675" s="2">
        <f>_xll.BDH($A$675,$B$676:$B$684,$B$1,$B$2,"Dir=H","Per=M","Days=A","Dts=S","Sort=R","cols=17;rows=10")</f>
        <v>44012</v>
      </c>
      <c r="D675" s="2">
        <v>43830</v>
      </c>
      <c r="E675" s="2">
        <v>43646</v>
      </c>
      <c r="F675" s="2">
        <v>43465</v>
      </c>
      <c r="G675" s="2">
        <v>43281</v>
      </c>
      <c r="H675" s="2">
        <v>43100</v>
      </c>
      <c r="I675" s="2">
        <v>42916</v>
      </c>
      <c r="J675" s="2">
        <v>42735</v>
      </c>
      <c r="K675" s="2">
        <v>42551</v>
      </c>
      <c r="L675" s="2">
        <v>42369</v>
      </c>
      <c r="M675" s="2">
        <v>42185</v>
      </c>
      <c r="N675" s="2">
        <v>42004</v>
      </c>
      <c r="O675" s="2">
        <v>41820</v>
      </c>
      <c r="P675" s="2">
        <v>41639</v>
      </c>
      <c r="Q675" s="2">
        <v>41455</v>
      </c>
      <c r="R675" s="2">
        <v>41274</v>
      </c>
      <c r="S675" s="2">
        <v>41090</v>
      </c>
    </row>
    <row r="676" spans="1:19" x14ac:dyDescent="0.25">
      <c r="A676" t="str">
        <f>_xll.BFieldInfo($B$676)</f>
        <v>#N/A Requesting Data...</v>
      </c>
      <c r="B676" t="s">
        <v>106</v>
      </c>
      <c r="C676">
        <v>1352.4</v>
      </c>
      <c r="D676">
        <v>1593.9</v>
      </c>
      <c r="E676">
        <v>1576.9</v>
      </c>
      <c r="F676">
        <v>1641</v>
      </c>
      <c r="G676">
        <v>1047.0999999999999</v>
      </c>
      <c r="H676">
        <v>1702.4</v>
      </c>
      <c r="I676">
        <v>1496.1</v>
      </c>
      <c r="J676">
        <v>1591</v>
      </c>
      <c r="K676">
        <v>1553.4</v>
      </c>
      <c r="L676">
        <v>2234.1999999999998</v>
      </c>
      <c r="M676">
        <v>2181.1</v>
      </c>
      <c r="N676">
        <v>2442</v>
      </c>
      <c r="O676">
        <v>2743.8</v>
      </c>
      <c r="P676">
        <v>2340.6999999999998</v>
      </c>
      <c r="Q676">
        <v>2253</v>
      </c>
      <c r="R676">
        <v>2223.4</v>
      </c>
      <c r="S676">
        <v>2077.1</v>
      </c>
    </row>
    <row r="677" spans="1:19" x14ac:dyDescent="0.25">
      <c r="A677" t="str">
        <f>_xll.BFieldInfo($B$677)</f>
        <v>#N/A Requesting Data...</v>
      </c>
      <c r="B677" t="s">
        <v>107</v>
      </c>
      <c r="C677">
        <v>4760.6000000000004</v>
      </c>
      <c r="D677">
        <v>5109.5</v>
      </c>
      <c r="E677">
        <v>5030.7</v>
      </c>
      <c r="F677">
        <v>4898.3</v>
      </c>
      <c r="G677">
        <v>4309.1000000000004</v>
      </c>
      <c r="H677">
        <v>4117.3</v>
      </c>
      <c r="I677">
        <v>3783.6</v>
      </c>
      <c r="J677">
        <v>3735.9</v>
      </c>
      <c r="K677">
        <v>3630.3</v>
      </c>
      <c r="L677">
        <v>4254.8</v>
      </c>
      <c r="M677">
        <v>4195.1000000000004</v>
      </c>
      <c r="N677">
        <v>4653</v>
      </c>
      <c r="O677">
        <v>4756.3</v>
      </c>
      <c r="P677">
        <v>4543.8999999999996</v>
      </c>
      <c r="Q677">
        <v>4600.3999999999996</v>
      </c>
      <c r="R677">
        <v>4609.5</v>
      </c>
      <c r="S677">
        <v>4633.7</v>
      </c>
    </row>
    <row r="678" spans="1:19" x14ac:dyDescent="0.25">
      <c r="A678" t="str">
        <f>_xll.BFieldInfo($B$678)</f>
        <v>#N/A Requesting Data...</v>
      </c>
      <c r="B678" t="s">
        <v>108</v>
      </c>
      <c r="C678">
        <v>106.2334</v>
      </c>
      <c r="D678">
        <v>90.338200000000001</v>
      </c>
      <c r="E678">
        <v>90.2911</v>
      </c>
      <c r="F678">
        <v>81.310199999999995</v>
      </c>
      <c r="G678">
        <v>84.137100000000004</v>
      </c>
      <c r="H678">
        <v>41.929000000000002</v>
      </c>
      <c r="I678">
        <v>40.618899999999996</v>
      </c>
      <c r="J678">
        <v>29.251999999999999</v>
      </c>
      <c r="K678">
        <v>32.889099999999999</v>
      </c>
      <c r="L678">
        <v>23.3462</v>
      </c>
      <c r="M678">
        <v>24.281300000000002</v>
      </c>
      <c r="N678">
        <v>21.621600000000001</v>
      </c>
      <c r="O678">
        <v>20.0306</v>
      </c>
      <c r="P678">
        <v>24.458500000000001</v>
      </c>
      <c r="Q678">
        <v>27.953800000000001</v>
      </c>
      <c r="R678">
        <v>27.390499999999999</v>
      </c>
      <c r="S678">
        <v>35.164400000000001</v>
      </c>
    </row>
    <row r="679" spans="1:19" x14ac:dyDescent="0.25">
      <c r="A679" t="str">
        <f>_xll.BFieldInfo($B$679)</f>
        <v>#N/A Requesting Data...</v>
      </c>
      <c r="B679" t="s">
        <v>109</v>
      </c>
      <c r="C679">
        <v>1598.5</v>
      </c>
      <c r="D679">
        <v>1954.7</v>
      </c>
      <c r="E679">
        <v>1773.8</v>
      </c>
      <c r="F679">
        <v>1760.7</v>
      </c>
      <c r="G679">
        <v>1591.4</v>
      </c>
      <c r="H679">
        <v>1620.5</v>
      </c>
      <c r="I679">
        <v>1428.5</v>
      </c>
      <c r="J679">
        <v>1495.8</v>
      </c>
      <c r="K679">
        <v>1380.9</v>
      </c>
      <c r="L679">
        <v>1577.8</v>
      </c>
      <c r="M679">
        <v>1393.2</v>
      </c>
      <c r="N679">
        <v>1720.4</v>
      </c>
      <c r="O679">
        <v>1491.7</v>
      </c>
      <c r="P679">
        <v>1551.6</v>
      </c>
      <c r="Q679">
        <v>1551.6</v>
      </c>
      <c r="R679">
        <v>1922.7</v>
      </c>
      <c r="S679">
        <v>1922.7</v>
      </c>
    </row>
    <row r="680" spans="1:19" x14ac:dyDescent="0.25">
      <c r="A680" t="str">
        <f>_xll.BFieldInfo($B$680)</f>
        <v>#N/A Requesting Data...</v>
      </c>
      <c r="B680" t="s">
        <v>110</v>
      </c>
      <c r="C680">
        <v>0.45</v>
      </c>
      <c r="D680">
        <v>2.6034999999999999</v>
      </c>
      <c r="E680">
        <v>1.92</v>
      </c>
      <c r="F680">
        <v>1.5495999999999999</v>
      </c>
      <c r="G680">
        <v>1.81</v>
      </c>
      <c r="H680">
        <v>1.359</v>
      </c>
      <c r="I680">
        <v>1.08</v>
      </c>
      <c r="J680">
        <v>0.25180000000000002</v>
      </c>
      <c r="K680">
        <v>1.48</v>
      </c>
      <c r="L680">
        <v>1.3827</v>
      </c>
      <c r="M680">
        <v>0.79</v>
      </c>
      <c r="N680">
        <v>-6.1257000000000001</v>
      </c>
      <c r="O680">
        <v>14.23</v>
      </c>
      <c r="P680">
        <v>2.92</v>
      </c>
      <c r="Q680">
        <v>2.92</v>
      </c>
      <c r="R680">
        <v>3.81</v>
      </c>
      <c r="S680">
        <v>3.81</v>
      </c>
    </row>
    <row r="681" spans="1:19" x14ac:dyDescent="0.25">
      <c r="A681" t="str">
        <f>_xll.BFieldInfo($B$681)</f>
        <v>#N/A Requesting Data...</v>
      </c>
      <c r="B681" t="s">
        <v>111</v>
      </c>
      <c r="C681">
        <v>-92.6</v>
      </c>
      <c r="D681">
        <v>-3.7</v>
      </c>
      <c r="E681">
        <v>-77.5</v>
      </c>
      <c r="F681">
        <v>0</v>
      </c>
      <c r="G681">
        <v>-43.1</v>
      </c>
      <c r="H681">
        <v>0</v>
      </c>
      <c r="I681">
        <v>-119.4</v>
      </c>
      <c r="J681">
        <v>0</v>
      </c>
      <c r="K681">
        <v>-617.5</v>
      </c>
      <c r="L681">
        <v>0</v>
      </c>
      <c r="M681">
        <v>-119.2</v>
      </c>
      <c r="N681">
        <v>0</v>
      </c>
      <c r="O681">
        <v>-108.9</v>
      </c>
      <c r="P681">
        <v>-108.7</v>
      </c>
      <c r="Q681">
        <v>-108.7</v>
      </c>
      <c r="R681">
        <v>-102.2</v>
      </c>
      <c r="S681">
        <v>-102.2</v>
      </c>
    </row>
    <row r="682" spans="1:19" x14ac:dyDescent="0.25">
      <c r="A682" t="str">
        <f>_xll.BFieldInfo($B$682)</f>
        <v>#N/A Requesting Data...</v>
      </c>
      <c r="B682" t="s">
        <v>112</v>
      </c>
      <c r="C682">
        <v>83.1</v>
      </c>
      <c r="D682">
        <v>89.1</v>
      </c>
      <c r="E682">
        <v>82.4</v>
      </c>
      <c r="F682">
        <v>74.5</v>
      </c>
      <c r="G682">
        <v>70.599999999999994</v>
      </c>
      <c r="H682">
        <v>67</v>
      </c>
      <c r="I682">
        <v>73.900000000000006</v>
      </c>
      <c r="J682">
        <v>73.099999999999994</v>
      </c>
      <c r="K682">
        <v>62.1</v>
      </c>
      <c r="L682">
        <v>72.5</v>
      </c>
      <c r="M682">
        <v>56.9</v>
      </c>
      <c r="N682">
        <v>405.4</v>
      </c>
      <c r="O682">
        <v>57.8</v>
      </c>
      <c r="P682">
        <v>68.8</v>
      </c>
      <c r="Q682">
        <v>68.8</v>
      </c>
      <c r="R682">
        <v>63.6</v>
      </c>
      <c r="S682">
        <v>63.6</v>
      </c>
    </row>
    <row r="683" spans="1:19" x14ac:dyDescent="0.25">
      <c r="A683" t="str">
        <f>_xll.BFieldInfo($B$683)</f>
        <v>#N/A Requesting Data...</v>
      </c>
      <c r="B683" t="s">
        <v>113</v>
      </c>
      <c r="C683">
        <v>15.4</v>
      </c>
      <c r="D683">
        <v>88.9</v>
      </c>
      <c r="E683">
        <v>65.099999999999994</v>
      </c>
      <c r="F683">
        <v>49.4</v>
      </c>
      <c r="G683">
        <v>57.9</v>
      </c>
      <c r="H683">
        <v>46.3</v>
      </c>
      <c r="I683">
        <v>36.9</v>
      </c>
      <c r="J683">
        <v>8.6</v>
      </c>
      <c r="K683">
        <v>50.4</v>
      </c>
      <c r="L683">
        <v>47.1</v>
      </c>
      <c r="M683">
        <v>26.8</v>
      </c>
      <c r="N683">
        <v>-208.5</v>
      </c>
      <c r="O683">
        <v>483.5</v>
      </c>
      <c r="P683">
        <v>99.5</v>
      </c>
      <c r="Q683">
        <v>99.5</v>
      </c>
      <c r="R683">
        <v>129.4</v>
      </c>
      <c r="S683">
        <v>129.4</v>
      </c>
    </row>
    <row r="684" spans="1:19" x14ac:dyDescent="0.25">
      <c r="A684" t="str">
        <f>_xll.BFieldInfo($B$684)</f>
        <v>#N/A Requesting Data...</v>
      </c>
      <c r="B684" t="s">
        <v>114</v>
      </c>
      <c r="C684">
        <v>91.8</v>
      </c>
      <c r="D684">
        <v>276.7</v>
      </c>
      <c r="E684">
        <v>43.1</v>
      </c>
      <c r="F684">
        <v>257.8</v>
      </c>
      <c r="G684">
        <v>3</v>
      </c>
      <c r="H684">
        <v>174.2</v>
      </c>
      <c r="I684">
        <v>9.5</v>
      </c>
      <c r="J684">
        <v>226.8</v>
      </c>
      <c r="K684">
        <v>36.4</v>
      </c>
      <c r="L684">
        <v>158.69999999999999</v>
      </c>
      <c r="M684">
        <v>64.099999999999994</v>
      </c>
      <c r="N684">
        <v>171.6</v>
      </c>
      <c r="O684">
        <v>9.6</v>
      </c>
      <c r="P684">
        <v>97.7</v>
      </c>
      <c r="Q684">
        <v>97.7</v>
      </c>
      <c r="R684">
        <v>170.9</v>
      </c>
      <c r="S684">
        <v>170.9</v>
      </c>
    </row>
    <row r="686" spans="1:19" x14ac:dyDescent="0.25">
      <c r="A686" t="s">
        <v>62</v>
      </c>
      <c r="B686" t="s">
        <v>105</v>
      </c>
      <c r="C686" s="2">
        <f>_xll.BDH($A$686,$B$687:$B$695,$B$1,$B$2,"Dir=H","Per=M","Days=A","Dts=S","Sort=R","cols=17;rows=10")</f>
        <v>44012</v>
      </c>
      <c r="D686" s="2">
        <v>43830</v>
      </c>
      <c r="E686" s="2">
        <v>43646</v>
      </c>
      <c r="F686" s="2">
        <v>43465</v>
      </c>
      <c r="G686" s="2">
        <v>43281</v>
      </c>
      <c r="H686" s="2">
        <v>43100</v>
      </c>
      <c r="I686" s="2">
        <v>42916</v>
      </c>
      <c r="J686" s="2">
        <v>42735</v>
      </c>
      <c r="K686" s="2">
        <v>42551</v>
      </c>
      <c r="L686" s="2">
        <v>42369</v>
      </c>
      <c r="M686" s="2">
        <v>42185</v>
      </c>
      <c r="N686" s="2">
        <v>42004</v>
      </c>
      <c r="O686" s="2">
        <v>41820</v>
      </c>
      <c r="P686" s="2">
        <v>41639</v>
      </c>
      <c r="Q686" s="2">
        <v>41455</v>
      </c>
      <c r="R686" s="2">
        <v>41274</v>
      </c>
      <c r="S686" s="2">
        <v>41090</v>
      </c>
    </row>
    <row r="687" spans="1:19" x14ac:dyDescent="0.25">
      <c r="A687" t="str">
        <f>_xll.BFieldInfo($B$687)</f>
        <v>#N/A Requesting Data...</v>
      </c>
      <c r="B687" t="s">
        <v>106</v>
      </c>
      <c r="C687">
        <v>1328</v>
      </c>
      <c r="D687">
        <v>1769</v>
      </c>
      <c r="E687">
        <v>1812</v>
      </c>
      <c r="F687">
        <v>2021</v>
      </c>
      <c r="G687">
        <v>1963</v>
      </c>
      <c r="H687">
        <v>1989</v>
      </c>
      <c r="I687">
        <v>1794</v>
      </c>
      <c r="J687">
        <v>1840</v>
      </c>
      <c r="K687">
        <v>1434</v>
      </c>
      <c r="L687">
        <v>1572</v>
      </c>
      <c r="M687">
        <v>2002</v>
      </c>
      <c r="N687">
        <v>2201</v>
      </c>
      <c r="O687">
        <v>2142</v>
      </c>
      <c r="P687">
        <v>2084</v>
      </c>
      <c r="Q687">
        <v>1991</v>
      </c>
      <c r="R687">
        <v>1884</v>
      </c>
      <c r="S687">
        <v>1614</v>
      </c>
    </row>
    <row r="688" spans="1:19" x14ac:dyDescent="0.25">
      <c r="A688" t="str">
        <f>_xll.BFieldInfo($B$688)</f>
        <v>#N/A Requesting Data...</v>
      </c>
      <c r="B688" t="s">
        <v>107</v>
      </c>
      <c r="C688">
        <v>3612</v>
      </c>
      <c r="D688">
        <v>3647</v>
      </c>
      <c r="E688">
        <v>3779</v>
      </c>
      <c r="F688">
        <v>4545</v>
      </c>
      <c r="G688">
        <v>4498</v>
      </c>
      <c r="H688">
        <v>4363</v>
      </c>
      <c r="I688">
        <v>3897</v>
      </c>
      <c r="J688">
        <v>3825</v>
      </c>
      <c r="K688">
        <v>4066</v>
      </c>
      <c r="L688">
        <v>4097</v>
      </c>
      <c r="M688">
        <v>4430</v>
      </c>
      <c r="N688">
        <v>4966</v>
      </c>
      <c r="O688">
        <v>4956</v>
      </c>
      <c r="P688">
        <v>4094</v>
      </c>
      <c r="Q688">
        <v>4438</v>
      </c>
      <c r="R688">
        <v>4158</v>
      </c>
      <c r="S688">
        <v>4460</v>
      </c>
    </row>
    <row r="689" spans="1:19" x14ac:dyDescent="0.25">
      <c r="A689" t="str">
        <f>_xll.BFieldInfo($B$689)</f>
        <v>#N/A Requesting Data...</v>
      </c>
      <c r="B689" t="s">
        <v>108</v>
      </c>
      <c r="C689">
        <v>59.713900000000002</v>
      </c>
      <c r="D689">
        <v>20.520099999999999</v>
      </c>
      <c r="E689">
        <v>21.026499999999999</v>
      </c>
      <c r="F689">
        <v>24.591799999999999</v>
      </c>
      <c r="G689">
        <v>24.757999999999999</v>
      </c>
      <c r="H689">
        <v>23.428899999999999</v>
      </c>
      <c r="I689">
        <v>26.254200000000001</v>
      </c>
      <c r="J689">
        <v>25.434799999999999</v>
      </c>
      <c r="K689">
        <v>53.207799999999999</v>
      </c>
      <c r="L689">
        <v>48.600499999999997</v>
      </c>
      <c r="M689">
        <v>38.461500000000001</v>
      </c>
      <c r="N689">
        <v>34.847799999999999</v>
      </c>
      <c r="O689">
        <v>37.721800000000002</v>
      </c>
      <c r="P689">
        <v>14.587300000000001</v>
      </c>
      <c r="Q689">
        <v>15.5198</v>
      </c>
      <c r="R689">
        <v>16.242000000000001</v>
      </c>
      <c r="S689">
        <v>43.060699999999997</v>
      </c>
    </row>
    <row r="690" spans="1:19" x14ac:dyDescent="0.25">
      <c r="A690" t="str">
        <f>_xll.BFieldInfo($B$690)</f>
        <v>#N/A Requesting Data...</v>
      </c>
      <c r="B690" t="s">
        <v>109</v>
      </c>
      <c r="C690">
        <v>1039</v>
      </c>
      <c r="D690">
        <v>1268</v>
      </c>
      <c r="E690">
        <v>1325</v>
      </c>
      <c r="F690">
        <v>1340</v>
      </c>
      <c r="G690">
        <v>1269</v>
      </c>
      <c r="H690">
        <v>1152</v>
      </c>
      <c r="I690">
        <v>916</v>
      </c>
      <c r="J690">
        <v>1162</v>
      </c>
      <c r="K690">
        <v>1169</v>
      </c>
      <c r="L690">
        <v>1291</v>
      </c>
      <c r="M690">
        <v>1380</v>
      </c>
      <c r="N690">
        <v>1333</v>
      </c>
      <c r="O690">
        <v>1492</v>
      </c>
      <c r="P690">
        <v>1327</v>
      </c>
      <c r="Q690">
        <v>1443</v>
      </c>
      <c r="R690">
        <v>1428</v>
      </c>
      <c r="S690">
        <v>1478</v>
      </c>
    </row>
    <row r="691" spans="1:19" x14ac:dyDescent="0.25">
      <c r="A691" t="str">
        <f>_xll.BFieldInfo($B$691)</f>
        <v>#N/A Requesting Data...</v>
      </c>
      <c r="B691" t="s">
        <v>110</v>
      </c>
      <c r="C691">
        <v>-0.1</v>
      </c>
      <c r="D691">
        <v>9.1899999999999996E-2</v>
      </c>
      <c r="E691">
        <v>-0.31</v>
      </c>
      <c r="F691">
        <v>0.38319999999999999</v>
      </c>
      <c r="G691">
        <v>0.32</v>
      </c>
      <c r="H691">
        <v>0.2979</v>
      </c>
      <c r="I691">
        <v>0.14000000000000001</v>
      </c>
      <c r="J691">
        <v>1.0501</v>
      </c>
      <c r="K691">
        <v>0.12</v>
      </c>
      <c r="L691">
        <v>-1.5173000000000001</v>
      </c>
      <c r="M691">
        <v>0.25</v>
      </c>
      <c r="N691">
        <v>0.2283</v>
      </c>
      <c r="O691">
        <v>0.36</v>
      </c>
      <c r="P691">
        <v>0.1598</v>
      </c>
      <c r="Q691">
        <v>0.44</v>
      </c>
      <c r="R691">
        <v>0.82950000000000002</v>
      </c>
      <c r="S691">
        <v>0.34</v>
      </c>
    </row>
    <row r="692" spans="1:19" x14ac:dyDescent="0.25">
      <c r="A692" t="str">
        <f>_xll.BFieldInfo($B$692)</f>
        <v>#N/A Requesting Data...</v>
      </c>
      <c r="B692" t="s">
        <v>111</v>
      </c>
      <c r="C692">
        <v>-330</v>
      </c>
      <c r="D692">
        <v>-2</v>
      </c>
      <c r="E692">
        <v>-341</v>
      </c>
      <c r="F692">
        <v>-1</v>
      </c>
      <c r="G692">
        <v>-117</v>
      </c>
      <c r="H692">
        <v>-1</v>
      </c>
      <c r="I692">
        <v>-103</v>
      </c>
      <c r="J692">
        <v>-1</v>
      </c>
      <c r="K692">
        <v>-103</v>
      </c>
      <c r="L692">
        <v>-2</v>
      </c>
      <c r="M692">
        <v>-103</v>
      </c>
      <c r="N692">
        <v>-3</v>
      </c>
      <c r="O692">
        <v>-91</v>
      </c>
      <c r="P692">
        <v>-2</v>
      </c>
      <c r="Q692">
        <v>-84</v>
      </c>
      <c r="R692">
        <v>-1</v>
      </c>
      <c r="S692">
        <v>-66</v>
      </c>
    </row>
    <row r="693" spans="1:19" x14ac:dyDescent="0.25">
      <c r="A693" t="str">
        <f>_xll.BFieldInfo($B$693)</f>
        <v>#N/A Requesting Data...</v>
      </c>
      <c r="B693" t="s">
        <v>112</v>
      </c>
      <c r="C693">
        <v>102</v>
      </c>
      <c r="D693">
        <v>102</v>
      </c>
      <c r="E693">
        <v>100</v>
      </c>
      <c r="F693">
        <v>81</v>
      </c>
      <c r="G693">
        <v>104</v>
      </c>
      <c r="H693">
        <v>97</v>
      </c>
      <c r="I693">
        <v>94</v>
      </c>
      <c r="J693">
        <v>86</v>
      </c>
      <c r="K693">
        <v>89</v>
      </c>
      <c r="L693">
        <v>89</v>
      </c>
      <c r="M693">
        <v>91</v>
      </c>
      <c r="N693">
        <v>97</v>
      </c>
      <c r="O693">
        <v>71</v>
      </c>
      <c r="P693">
        <v>61</v>
      </c>
      <c r="Q693">
        <v>65</v>
      </c>
      <c r="R693">
        <v>71</v>
      </c>
      <c r="S693">
        <v>80</v>
      </c>
    </row>
    <row r="694" spans="1:19" x14ac:dyDescent="0.25">
      <c r="A694" t="str">
        <f>_xll.BFieldInfo($B$694)</f>
        <v>#N/A Requesting Data...</v>
      </c>
      <c r="B694" t="s">
        <v>113</v>
      </c>
      <c r="C694">
        <v>-33</v>
      </c>
      <c r="D694">
        <v>31</v>
      </c>
      <c r="E694">
        <v>-101</v>
      </c>
      <c r="F694">
        <v>130</v>
      </c>
      <c r="G694">
        <v>110</v>
      </c>
      <c r="H694">
        <v>101</v>
      </c>
      <c r="I694">
        <v>47</v>
      </c>
      <c r="J694">
        <v>345</v>
      </c>
      <c r="K694">
        <v>42</v>
      </c>
      <c r="L694">
        <v>-507</v>
      </c>
      <c r="M694">
        <v>86</v>
      </c>
      <c r="N694">
        <v>77</v>
      </c>
      <c r="O694">
        <v>121</v>
      </c>
      <c r="P694">
        <v>53</v>
      </c>
      <c r="Q694">
        <v>145</v>
      </c>
      <c r="R694">
        <v>267</v>
      </c>
      <c r="S694">
        <v>110</v>
      </c>
    </row>
    <row r="695" spans="1:19" x14ac:dyDescent="0.25">
      <c r="A695" t="str">
        <f>_xll.BFieldInfo($B$695)</f>
        <v>#N/A Requesting Data...</v>
      </c>
      <c r="B695" t="s">
        <v>114</v>
      </c>
      <c r="C695">
        <v>-11</v>
      </c>
      <c r="D695">
        <v>157</v>
      </c>
      <c r="E695">
        <v>-15</v>
      </c>
      <c r="F695">
        <v>303</v>
      </c>
      <c r="G695">
        <v>188</v>
      </c>
      <c r="H695">
        <v>362</v>
      </c>
      <c r="I695">
        <v>104</v>
      </c>
      <c r="J695">
        <v>158</v>
      </c>
      <c r="K695">
        <v>104</v>
      </c>
      <c r="L695">
        <v>159</v>
      </c>
      <c r="M695">
        <v>95</v>
      </c>
      <c r="N695">
        <v>152</v>
      </c>
      <c r="O695">
        <v>79</v>
      </c>
      <c r="P695">
        <v>179</v>
      </c>
      <c r="Q695">
        <v>160</v>
      </c>
      <c r="R695">
        <v>355</v>
      </c>
      <c r="S695">
        <v>102</v>
      </c>
    </row>
    <row r="697" spans="1:19" x14ac:dyDescent="0.25">
      <c r="A697" t="s">
        <v>63</v>
      </c>
      <c r="B697" t="s">
        <v>105</v>
      </c>
      <c r="C697" s="2">
        <f>_xll.BDH($A$697,$B$698:$B$706,$B$1,$B$2,"Dir=H","Per=M","Days=A","Dts=S","Sort=R","cols=17;rows=10")</f>
        <v>44012</v>
      </c>
      <c r="D697" s="2">
        <v>43830</v>
      </c>
      <c r="E697" s="2">
        <v>43646</v>
      </c>
      <c r="F697" s="2">
        <v>43465</v>
      </c>
      <c r="G697" s="2">
        <v>43281</v>
      </c>
      <c r="H697" s="2">
        <v>43100</v>
      </c>
      <c r="I697" s="2">
        <v>42916</v>
      </c>
      <c r="J697" s="2">
        <v>42735</v>
      </c>
      <c r="K697" s="2">
        <v>42551</v>
      </c>
      <c r="L697" s="2">
        <v>42369</v>
      </c>
      <c r="M697" s="2">
        <v>42185</v>
      </c>
      <c r="N697" s="2">
        <v>42004</v>
      </c>
      <c r="O697" s="2">
        <v>41820</v>
      </c>
      <c r="P697" s="2">
        <v>41639</v>
      </c>
      <c r="Q697" s="2">
        <v>41455</v>
      </c>
      <c r="R697" s="2">
        <v>41274</v>
      </c>
      <c r="S697" s="2">
        <v>41090</v>
      </c>
    </row>
    <row r="698" spans="1:19" x14ac:dyDescent="0.25">
      <c r="A698" t="str">
        <f>_xll.BFieldInfo($B$698)</f>
        <v>#N/A Requesting Data...</v>
      </c>
      <c r="B698" t="s">
        <v>106</v>
      </c>
      <c r="C698">
        <v>640.79999999999995</v>
      </c>
      <c r="D698">
        <v>676.6</v>
      </c>
      <c r="E698">
        <v>610</v>
      </c>
      <c r="F698">
        <v>591.6</v>
      </c>
      <c r="G698">
        <v>648.1</v>
      </c>
      <c r="H698">
        <v>661.2</v>
      </c>
      <c r="I698">
        <v>564.70000000000005</v>
      </c>
      <c r="J698">
        <v>621.4</v>
      </c>
      <c r="K698">
        <v>542.9</v>
      </c>
      <c r="L698">
        <v>559.20000000000005</v>
      </c>
      <c r="M698">
        <v>688.3</v>
      </c>
      <c r="N698">
        <v>738.8</v>
      </c>
      <c r="O698">
        <v>798.2</v>
      </c>
      <c r="P698">
        <v>786.8</v>
      </c>
      <c r="Q698">
        <v>854.9</v>
      </c>
      <c r="R698">
        <v>729.2</v>
      </c>
      <c r="S698">
        <v>888.5</v>
      </c>
    </row>
    <row r="699" spans="1:19" x14ac:dyDescent="0.25">
      <c r="A699" t="str">
        <f>_xll.BFieldInfo($B$699)</f>
        <v>#N/A Requesting Data...</v>
      </c>
      <c r="B699" t="s">
        <v>107</v>
      </c>
      <c r="C699">
        <v>1055</v>
      </c>
      <c r="D699">
        <v>1097.4000000000001</v>
      </c>
      <c r="E699">
        <v>1045.9000000000001</v>
      </c>
      <c r="F699">
        <v>980</v>
      </c>
      <c r="G699">
        <v>1059.4000000000001</v>
      </c>
      <c r="H699">
        <v>1067.5</v>
      </c>
      <c r="I699">
        <v>1002.3</v>
      </c>
      <c r="J699">
        <v>989.3</v>
      </c>
      <c r="K699">
        <v>923</v>
      </c>
      <c r="L699">
        <v>912.1</v>
      </c>
      <c r="M699">
        <v>1014.2</v>
      </c>
      <c r="N699">
        <v>1095.5999999999999</v>
      </c>
      <c r="O699">
        <v>1133</v>
      </c>
      <c r="P699">
        <v>1127</v>
      </c>
      <c r="Q699">
        <v>1360.2</v>
      </c>
      <c r="R699">
        <v>1213.3</v>
      </c>
      <c r="S699">
        <v>1486</v>
      </c>
    </row>
    <row r="700" spans="1:19" x14ac:dyDescent="0.25">
      <c r="A700" t="str">
        <f>_xll.BFieldInfo($B$700)</f>
        <v>#N/A Requesting Data...</v>
      </c>
      <c r="B700" t="s">
        <v>108</v>
      </c>
      <c r="C700">
        <v>5.6803999999999997</v>
      </c>
      <c r="D700">
        <v>5.9414999999999996</v>
      </c>
      <c r="E700">
        <v>6.8197000000000001</v>
      </c>
      <c r="F700">
        <v>1.6899999999999998E-2</v>
      </c>
      <c r="G700">
        <v>3.09E-2</v>
      </c>
      <c r="H700">
        <v>6.0499999999999998E-2</v>
      </c>
      <c r="I700">
        <v>5.3100000000000001E-2</v>
      </c>
      <c r="J700">
        <v>8.0500000000000002E-2</v>
      </c>
      <c r="K700">
        <v>0.1474</v>
      </c>
      <c r="L700">
        <v>0.17879999999999999</v>
      </c>
      <c r="M700">
        <v>0.21790000000000001</v>
      </c>
      <c r="N700">
        <v>0.2707</v>
      </c>
      <c r="O700">
        <v>0.27560000000000001</v>
      </c>
      <c r="P700">
        <v>0.24149999999999999</v>
      </c>
      <c r="Q700">
        <v>15.697699999999999</v>
      </c>
      <c r="R700">
        <v>18.527200000000001</v>
      </c>
      <c r="S700">
        <v>20.630299999999998</v>
      </c>
    </row>
    <row r="701" spans="1:19" x14ac:dyDescent="0.25">
      <c r="A701" t="str">
        <f>_xll.BFieldInfo($B$701)</f>
        <v>#N/A Requesting Data...</v>
      </c>
      <c r="B701" t="s">
        <v>109</v>
      </c>
      <c r="C701">
        <v>542.29999999999995</v>
      </c>
      <c r="D701">
        <v>632.79999999999995</v>
      </c>
      <c r="E701">
        <v>649.4</v>
      </c>
      <c r="F701">
        <v>658.2</v>
      </c>
      <c r="G701">
        <v>668.8</v>
      </c>
      <c r="H701">
        <v>640.1</v>
      </c>
      <c r="I701">
        <v>606.29999999999995</v>
      </c>
      <c r="J701">
        <v>594.6</v>
      </c>
      <c r="K701">
        <v>590.9</v>
      </c>
      <c r="L701">
        <v>584.29999999999995</v>
      </c>
      <c r="M701">
        <v>554.79999999999995</v>
      </c>
      <c r="N701">
        <v>623.79999999999995</v>
      </c>
      <c r="O701">
        <v>603</v>
      </c>
      <c r="P701">
        <v>607.20000000000005</v>
      </c>
      <c r="Q701">
        <v>592.5</v>
      </c>
      <c r="R701">
        <v>598</v>
      </c>
      <c r="S701">
        <v>603.1</v>
      </c>
    </row>
    <row r="702" spans="1:19" x14ac:dyDescent="0.25">
      <c r="A702" t="str">
        <f>_xll.BFieldInfo($B$702)</f>
        <v>#N/A Requesting Data...</v>
      </c>
      <c r="B702" t="s">
        <v>110</v>
      </c>
      <c r="C702">
        <v>19.84</v>
      </c>
      <c r="D702">
        <v>48.147199999999998</v>
      </c>
      <c r="E702">
        <v>38.19</v>
      </c>
      <c r="F702">
        <v>48.212600000000002</v>
      </c>
      <c r="G702">
        <v>34.49</v>
      </c>
      <c r="H702">
        <v>38.702100000000002</v>
      </c>
      <c r="I702">
        <v>-16.91</v>
      </c>
      <c r="J702">
        <v>44.3583</v>
      </c>
      <c r="K702">
        <v>30.28</v>
      </c>
      <c r="L702">
        <v>37.56</v>
      </c>
      <c r="M702">
        <v>24.24</v>
      </c>
      <c r="N702">
        <v>35.747999999999998</v>
      </c>
      <c r="O702">
        <v>26.47</v>
      </c>
      <c r="P702">
        <v>34.137999999999998</v>
      </c>
      <c r="Q702">
        <v>23.19</v>
      </c>
      <c r="R702">
        <v>45.46</v>
      </c>
      <c r="S702">
        <v>50.73</v>
      </c>
    </row>
    <row r="703" spans="1:19" x14ac:dyDescent="0.25">
      <c r="A703" t="str">
        <f>_xll.BFieldInfo($B$703)</f>
        <v>#N/A Requesting Data...</v>
      </c>
      <c r="B703" t="s">
        <v>111</v>
      </c>
      <c r="C703">
        <v>-36.799999999999997</v>
      </c>
      <c r="D703">
        <v>0</v>
      </c>
      <c r="E703">
        <v>-33.700000000000003</v>
      </c>
      <c r="F703">
        <v>0</v>
      </c>
      <c r="G703">
        <v>-32.4</v>
      </c>
      <c r="H703">
        <v>0</v>
      </c>
      <c r="I703">
        <v>-32.5</v>
      </c>
      <c r="J703">
        <v>0</v>
      </c>
      <c r="K703">
        <v>-29.1</v>
      </c>
      <c r="L703">
        <v>0</v>
      </c>
      <c r="M703">
        <v>-30.3</v>
      </c>
      <c r="N703" t="s">
        <v>115</v>
      </c>
      <c r="O703" t="s">
        <v>115</v>
      </c>
      <c r="P703" t="s">
        <v>115</v>
      </c>
      <c r="Q703" t="s">
        <v>115</v>
      </c>
      <c r="R703" t="s">
        <v>115</v>
      </c>
      <c r="S703" t="s">
        <v>115</v>
      </c>
    </row>
    <row r="704" spans="1:19" x14ac:dyDescent="0.25">
      <c r="A704" t="str">
        <f>_xll.BFieldInfo($B$704)</f>
        <v>#N/A Requesting Data...</v>
      </c>
      <c r="B704" t="s">
        <v>112</v>
      </c>
      <c r="C704">
        <v>27.3</v>
      </c>
      <c r="D704">
        <v>28.7</v>
      </c>
      <c r="E704">
        <v>28.8</v>
      </c>
      <c r="F704">
        <v>21.6</v>
      </c>
      <c r="G704">
        <v>19.899999999999999</v>
      </c>
      <c r="H704">
        <v>19.3</v>
      </c>
      <c r="I704">
        <v>18.399999999999999</v>
      </c>
      <c r="J704">
        <v>17.399999999999999</v>
      </c>
      <c r="K704">
        <v>18.399999999999999</v>
      </c>
      <c r="L704">
        <v>16.399999999999999</v>
      </c>
      <c r="M704">
        <v>15.7</v>
      </c>
      <c r="N704" t="s">
        <v>115</v>
      </c>
      <c r="O704" t="s">
        <v>115</v>
      </c>
      <c r="P704" t="s">
        <v>115</v>
      </c>
      <c r="Q704" t="s">
        <v>115</v>
      </c>
      <c r="R704" t="s">
        <v>115</v>
      </c>
      <c r="S704" t="s">
        <v>115</v>
      </c>
    </row>
    <row r="705" spans="1:19" x14ac:dyDescent="0.25">
      <c r="A705" t="str">
        <f>_xll.BFieldInfo($B$705)</f>
        <v>#N/A Requesting Data...</v>
      </c>
      <c r="B705" t="s">
        <v>113</v>
      </c>
      <c r="C705">
        <v>31.7</v>
      </c>
      <c r="D705">
        <v>77.099999999999994</v>
      </c>
      <c r="E705">
        <v>61.2</v>
      </c>
      <c r="F705">
        <v>78.900000000000006</v>
      </c>
      <c r="G705">
        <v>58.7</v>
      </c>
      <c r="H705">
        <v>67.599999999999994</v>
      </c>
      <c r="I705">
        <v>-28.9</v>
      </c>
      <c r="J705">
        <v>75.900000000000006</v>
      </c>
      <c r="K705">
        <v>51.7</v>
      </c>
      <c r="L705">
        <v>69.900000000000006</v>
      </c>
      <c r="M705">
        <v>45.8</v>
      </c>
      <c r="N705">
        <v>69.8</v>
      </c>
      <c r="O705">
        <v>53.8</v>
      </c>
      <c r="P705">
        <v>70.7</v>
      </c>
      <c r="Q705">
        <v>47.8</v>
      </c>
      <c r="R705">
        <v>97.5</v>
      </c>
      <c r="S705">
        <v>115.8</v>
      </c>
    </row>
    <row r="706" spans="1:19" x14ac:dyDescent="0.25">
      <c r="A706" t="str">
        <f>_xll.BFieldInfo($B$706)</f>
        <v>#N/A Requesting Data...</v>
      </c>
      <c r="B706" t="s">
        <v>114</v>
      </c>
      <c r="C706">
        <v>40.9</v>
      </c>
      <c r="D706">
        <v>159.80000000000001</v>
      </c>
      <c r="E706">
        <v>25.1</v>
      </c>
      <c r="F706">
        <v>170.4</v>
      </c>
      <c r="G706">
        <v>1.6</v>
      </c>
      <c r="H706">
        <v>78</v>
      </c>
      <c r="I706">
        <v>1.7</v>
      </c>
      <c r="J706">
        <v>149.80000000000001</v>
      </c>
      <c r="K706">
        <v>17.2</v>
      </c>
      <c r="L706">
        <v>157.30000000000001</v>
      </c>
      <c r="M706">
        <v>-15.9</v>
      </c>
      <c r="N706">
        <v>146</v>
      </c>
      <c r="O706">
        <v>1.7</v>
      </c>
      <c r="P706">
        <v>124.8</v>
      </c>
      <c r="Q706">
        <v>-2.2000000000000002</v>
      </c>
      <c r="R706">
        <v>93.3</v>
      </c>
      <c r="S706">
        <v>4.2</v>
      </c>
    </row>
    <row r="708" spans="1:19" x14ac:dyDescent="0.25">
      <c r="A708" t="s">
        <v>64</v>
      </c>
      <c r="B708" t="s">
        <v>105</v>
      </c>
      <c r="C708" s="2">
        <f>_xll.BDH($A$708,$B$709:$B$717,$B$1,$B$2,"Dir=H","Per=M","Days=A","Dts=S","Sort=R","cols=17;rows=10")</f>
        <v>44012</v>
      </c>
      <c r="D708" s="2">
        <v>43830</v>
      </c>
      <c r="E708" s="2">
        <v>43646</v>
      </c>
      <c r="F708" s="2">
        <v>43465</v>
      </c>
      <c r="G708" s="2">
        <v>43281</v>
      </c>
      <c r="H708" s="2">
        <v>43100</v>
      </c>
      <c r="I708" s="2">
        <v>42916</v>
      </c>
      <c r="J708" s="2">
        <v>42735</v>
      </c>
      <c r="K708" s="2">
        <v>42551</v>
      </c>
      <c r="L708" s="2">
        <v>42369</v>
      </c>
      <c r="M708" s="2">
        <v>42185</v>
      </c>
      <c r="N708" s="2">
        <v>42004</v>
      </c>
      <c r="O708" s="2">
        <v>41820</v>
      </c>
      <c r="P708" s="2">
        <v>41639</v>
      </c>
      <c r="Q708" s="2">
        <v>41455</v>
      </c>
      <c r="R708" s="2">
        <v>41274</v>
      </c>
      <c r="S708" s="2">
        <v>41090</v>
      </c>
    </row>
    <row r="709" spans="1:19" x14ac:dyDescent="0.25">
      <c r="A709" t="str">
        <f>_xll.BFieldInfo($B$709)</f>
        <v>#N/A Requesting Data...</v>
      </c>
      <c r="B709" t="s">
        <v>106</v>
      </c>
      <c r="C709">
        <v>359.40600000000001</v>
      </c>
      <c r="D709">
        <v>405.54199999999997</v>
      </c>
      <c r="E709">
        <v>445.28100000000001</v>
      </c>
      <c r="F709">
        <v>443.60599999999999</v>
      </c>
      <c r="G709">
        <v>277.76499999999999</v>
      </c>
      <c r="H709">
        <v>294.22300000000001</v>
      </c>
      <c r="I709">
        <v>88.481999999999999</v>
      </c>
      <c r="J709" t="s">
        <v>115</v>
      </c>
      <c r="K709" t="s">
        <v>115</v>
      </c>
      <c r="L709" t="s">
        <v>115</v>
      </c>
      <c r="M709" t="s">
        <v>115</v>
      </c>
      <c r="N709" t="s">
        <v>115</v>
      </c>
      <c r="O709" t="s">
        <v>115</v>
      </c>
      <c r="P709" t="s">
        <v>115</v>
      </c>
      <c r="Q709" t="s">
        <v>115</v>
      </c>
      <c r="R709" t="s">
        <v>115</v>
      </c>
      <c r="S709" t="s">
        <v>115</v>
      </c>
    </row>
    <row r="710" spans="1:19" x14ac:dyDescent="0.25">
      <c r="A710" t="str">
        <f>_xll.BFieldInfo($B$710)</f>
        <v>#N/A Requesting Data...</v>
      </c>
      <c r="B710" t="s">
        <v>107</v>
      </c>
      <c r="C710">
        <v>1081.6300000000001</v>
      </c>
      <c r="D710">
        <v>991.72500000000002</v>
      </c>
      <c r="E710">
        <v>815.46699999999998</v>
      </c>
      <c r="F710">
        <v>726.52</v>
      </c>
      <c r="G710">
        <v>450.44799999999998</v>
      </c>
      <c r="H710">
        <v>461.76799999999997</v>
      </c>
      <c r="I710">
        <v>259.72899999999998</v>
      </c>
      <c r="J710" t="s">
        <v>115</v>
      </c>
      <c r="K710" t="s">
        <v>115</v>
      </c>
      <c r="L710" t="s">
        <v>115</v>
      </c>
      <c r="M710" t="s">
        <v>115</v>
      </c>
      <c r="N710" t="s">
        <v>115</v>
      </c>
      <c r="O710" t="s">
        <v>115</v>
      </c>
      <c r="P710" t="s">
        <v>115</v>
      </c>
      <c r="Q710" t="s">
        <v>115</v>
      </c>
      <c r="R710" t="s">
        <v>115</v>
      </c>
      <c r="S710" t="s">
        <v>115</v>
      </c>
    </row>
    <row r="711" spans="1:19" x14ac:dyDescent="0.25">
      <c r="A711" t="str">
        <f>_xll.BFieldInfo($B$711)</f>
        <v>#N/A Requesting Data...</v>
      </c>
      <c r="B711" t="s">
        <v>108</v>
      </c>
      <c r="C711">
        <v>154.69</v>
      </c>
      <c r="D711">
        <v>107.90519999999999</v>
      </c>
      <c r="E711">
        <v>39.573900000000002</v>
      </c>
      <c r="F711">
        <v>33.421799999999998</v>
      </c>
      <c r="G711">
        <v>15.0937</v>
      </c>
      <c r="H711">
        <v>4.5016999999999996</v>
      </c>
      <c r="I711">
        <v>74.192499999999995</v>
      </c>
      <c r="J711" t="s">
        <v>115</v>
      </c>
      <c r="K711" t="s">
        <v>115</v>
      </c>
      <c r="L711" t="s">
        <v>115</v>
      </c>
      <c r="M711" t="s">
        <v>115</v>
      </c>
      <c r="N711" t="s">
        <v>115</v>
      </c>
      <c r="O711" t="s">
        <v>115</v>
      </c>
      <c r="P711" t="s">
        <v>115</v>
      </c>
      <c r="Q711" t="s">
        <v>115</v>
      </c>
      <c r="R711" t="s">
        <v>115</v>
      </c>
      <c r="S711" t="s">
        <v>115</v>
      </c>
    </row>
    <row r="712" spans="1:19" x14ac:dyDescent="0.25">
      <c r="A712" t="str">
        <f>_xll.BFieldInfo($B$712)</f>
        <v>#N/A Requesting Data...</v>
      </c>
      <c r="B712" t="s">
        <v>109</v>
      </c>
      <c r="C712">
        <v>697.99699999999996</v>
      </c>
      <c r="D712">
        <v>687.17899999999997</v>
      </c>
      <c r="E712">
        <v>668.36</v>
      </c>
      <c r="F712">
        <v>604.40200000000004</v>
      </c>
      <c r="G712">
        <v>602.70600000000002</v>
      </c>
      <c r="H712">
        <v>517.15800000000002</v>
      </c>
      <c r="I712">
        <v>465.76299999999998</v>
      </c>
      <c r="J712" t="s">
        <v>115</v>
      </c>
      <c r="K712" t="s">
        <v>115</v>
      </c>
      <c r="L712" t="s">
        <v>115</v>
      </c>
      <c r="M712" t="s">
        <v>115</v>
      </c>
      <c r="N712" t="s">
        <v>115</v>
      </c>
      <c r="O712" t="s">
        <v>115</v>
      </c>
      <c r="P712" t="s">
        <v>115</v>
      </c>
      <c r="Q712" t="s">
        <v>115</v>
      </c>
      <c r="R712" t="s">
        <v>115</v>
      </c>
      <c r="S712" t="s">
        <v>115</v>
      </c>
    </row>
    <row r="713" spans="1:19" x14ac:dyDescent="0.25">
      <c r="A713" t="str">
        <f>_xll.BFieldInfo($B$713)</f>
        <v>#N/A Requesting Data...</v>
      </c>
      <c r="B713" t="s">
        <v>110</v>
      </c>
      <c r="C713">
        <v>-6.03</v>
      </c>
      <c r="D713">
        <v>-4.0768000000000004</v>
      </c>
      <c r="E713">
        <v>-1.97</v>
      </c>
      <c r="F713">
        <v>-3.2967</v>
      </c>
      <c r="G713">
        <v>-2.83</v>
      </c>
      <c r="H713">
        <v>-2.9567999999999999</v>
      </c>
      <c r="I713">
        <v>-4.21</v>
      </c>
      <c r="J713" t="s">
        <v>115</v>
      </c>
      <c r="K713" t="s">
        <v>115</v>
      </c>
      <c r="L713" t="s">
        <v>115</v>
      </c>
      <c r="M713" t="s">
        <v>115</v>
      </c>
      <c r="N713" t="s">
        <v>115</v>
      </c>
      <c r="O713" t="s">
        <v>115</v>
      </c>
      <c r="P713" t="s">
        <v>115</v>
      </c>
      <c r="Q713" t="s">
        <v>115</v>
      </c>
      <c r="R713" t="s">
        <v>115</v>
      </c>
      <c r="S713" t="s">
        <v>115</v>
      </c>
    </row>
    <row r="714" spans="1:19" x14ac:dyDescent="0.25">
      <c r="A714" t="str">
        <f>_xll.BFieldInfo($B$714)</f>
        <v>#N/A Requesting Data...</v>
      </c>
      <c r="B714" t="s">
        <v>111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 t="s">
        <v>115</v>
      </c>
      <c r="K714" t="s">
        <v>115</v>
      </c>
      <c r="L714" t="s">
        <v>115</v>
      </c>
      <c r="M714" t="s">
        <v>115</v>
      </c>
      <c r="N714" t="s">
        <v>115</v>
      </c>
      <c r="O714" t="s">
        <v>115</v>
      </c>
      <c r="P714" t="s">
        <v>115</v>
      </c>
      <c r="Q714" t="s">
        <v>115</v>
      </c>
      <c r="R714" t="s">
        <v>115</v>
      </c>
      <c r="S714" t="s">
        <v>115</v>
      </c>
    </row>
    <row r="715" spans="1:19" x14ac:dyDescent="0.25">
      <c r="A715" t="str">
        <f>_xll.BFieldInfo($B$715)</f>
        <v>#N/A Requesting Data...</v>
      </c>
      <c r="B715" t="s">
        <v>112</v>
      </c>
      <c r="C715">
        <v>17.515000000000001</v>
      </c>
      <c r="D715">
        <v>17.234999999999999</v>
      </c>
      <c r="E715">
        <v>14.628</v>
      </c>
      <c r="F715">
        <v>11.113</v>
      </c>
      <c r="G715">
        <v>7.7489999999999997</v>
      </c>
      <c r="H715">
        <v>11.714</v>
      </c>
      <c r="I715">
        <v>5.4059999999999997</v>
      </c>
      <c r="J715" t="s">
        <v>115</v>
      </c>
      <c r="K715" t="s">
        <v>115</v>
      </c>
      <c r="L715" t="s">
        <v>115</v>
      </c>
      <c r="M715" t="s">
        <v>115</v>
      </c>
      <c r="N715" t="s">
        <v>115</v>
      </c>
      <c r="O715" t="s">
        <v>115</v>
      </c>
      <c r="P715" t="s">
        <v>115</v>
      </c>
      <c r="Q715" t="s">
        <v>115</v>
      </c>
      <c r="R715" t="s">
        <v>115</v>
      </c>
      <c r="S715" t="s">
        <v>115</v>
      </c>
    </row>
    <row r="716" spans="1:19" x14ac:dyDescent="0.25">
      <c r="A716" t="str">
        <f>_xll.BFieldInfo($B$716)</f>
        <v>#N/A Requesting Data...</v>
      </c>
      <c r="B716" t="s">
        <v>113</v>
      </c>
      <c r="C716">
        <v>-52.387999999999998</v>
      </c>
      <c r="D716">
        <v>-35.256999999999998</v>
      </c>
      <c r="E716">
        <v>-17.100999999999999</v>
      </c>
      <c r="F716">
        <v>-21.457999999999998</v>
      </c>
      <c r="G716">
        <v>-17.513000000000002</v>
      </c>
      <c r="H716">
        <v>-18.16</v>
      </c>
      <c r="I716">
        <v>-18.077999999999999</v>
      </c>
      <c r="J716" t="s">
        <v>115</v>
      </c>
      <c r="K716" t="s">
        <v>115</v>
      </c>
      <c r="L716" t="s">
        <v>115</v>
      </c>
      <c r="M716" t="s">
        <v>115</v>
      </c>
      <c r="N716" t="s">
        <v>115</v>
      </c>
      <c r="O716" t="s">
        <v>115</v>
      </c>
      <c r="P716" t="s">
        <v>115</v>
      </c>
      <c r="Q716" t="s">
        <v>115</v>
      </c>
      <c r="R716" t="s">
        <v>115</v>
      </c>
      <c r="S716" t="s">
        <v>115</v>
      </c>
    </row>
    <row r="717" spans="1:19" x14ac:dyDescent="0.25">
      <c r="A717" t="str">
        <f>_xll.BFieldInfo($B$717)</f>
        <v>#N/A Requesting Data...</v>
      </c>
      <c r="B717" t="s">
        <v>114</v>
      </c>
      <c r="C717">
        <v>-41.122</v>
      </c>
      <c r="D717">
        <v>-67.271000000000001</v>
      </c>
      <c r="E717">
        <v>-15.3</v>
      </c>
      <c r="F717">
        <v>-19.824999999999999</v>
      </c>
      <c r="G717">
        <v>-13.401999999999999</v>
      </c>
      <c r="H717">
        <v>-17.085000000000001</v>
      </c>
      <c r="I717">
        <v>-5.1420000000000003</v>
      </c>
      <c r="J717" t="s">
        <v>115</v>
      </c>
      <c r="K717" t="s">
        <v>115</v>
      </c>
      <c r="L717" t="s">
        <v>115</v>
      </c>
      <c r="M717" t="s">
        <v>115</v>
      </c>
      <c r="N717" t="s">
        <v>115</v>
      </c>
      <c r="O717" t="s">
        <v>115</v>
      </c>
      <c r="P717" t="s">
        <v>115</v>
      </c>
      <c r="Q717" t="s">
        <v>115</v>
      </c>
      <c r="R717" t="s">
        <v>115</v>
      </c>
      <c r="S717" t="s">
        <v>115</v>
      </c>
    </row>
    <row r="719" spans="1:19" x14ac:dyDescent="0.25">
      <c r="A719" t="s">
        <v>65</v>
      </c>
      <c r="B719" t="s">
        <v>105</v>
      </c>
      <c r="C719" s="2">
        <f>_xll.BDH($A$719,$B$720:$B$728,$B$1,$B$2,"Dir=H","Per=M","Days=A","Dts=S","Sort=R","cols=17;rows=10")</f>
        <v>44012</v>
      </c>
      <c r="D719" s="2">
        <v>43830</v>
      </c>
      <c r="E719" s="2">
        <v>43646</v>
      </c>
      <c r="F719" s="2">
        <v>43465</v>
      </c>
      <c r="G719" s="2">
        <v>43281</v>
      </c>
      <c r="H719" s="2">
        <v>43100</v>
      </c>
      <c r="I719" s="2">
        <v>42916</v>
      </c>
      <c r="J719" s="2">
        <v>42735</v>
      </c>
      <c r="K719" s="2">
        <v>42551</v>
      </c>
      <c r="L719" s="2">
        <v>42369</v>
      </c>
      <c r="M719" s="2">
        <v>42185</v>
      </c>
      <c r="N719" s="2">
        <v>42004</v>
      </c>
      <c r="O719" s="2">
        <v>41820</v>
      </c>
      <c r="P719" s="2">
        <v>41639</v>
      </c>
      <c r="Q719" s="2">
        <v>41455</v>
      </c>
      <c r="R719" s="2">
        <v>41274</v>
      </c>
      <c r="S719" s="2">
        <v>41090</v>
      </c>
    </row>
    <row r="720" spans="1:19" x14ac:dyDescent="0.25">
      <c r="A720" t="str">
        <f>_xll.BFieldInfo($B$720)</f>
        <v>#N/A Requesting Data...</v>
      </c>
      <c r="B720" t="s">
        <v>106</v>
      </c>
      <c r="C720">
        <v>141.30000000000001</v>
      </c>
      <c r="D720">
        <v>110.4</v>
      </c>
      <c r="E720">
        <v>258.5</v>
      </c>
      <c r="F720">
        <v>140.69999999999999</v>
      </c>
      <c r="G720">
        <v>187</v>
      </c>
      <c r="H720">
        <v>114.5</v>
      </c>
      <c r="I720">
        <v>183.1</v>
      </c>
      <c r="J720">
        <v>574.20000000000005</v>
      </c>
      <c r="K720">
        <v>680.5</v>
      </c>
      <c r="L720">
        <v>621.6</v>
      </c>
      <c r="M720">
        <v>442.1</v>
      </c>
      <c r="N720">
        <v>248.7</v>
      </c>
      <c r="O720">
        <v>323.3</v>
      </c>
      <c r="P720">
        <v>289.7</v>
      </c>
      <c r="Q720">
        <v>583.79999999999995</v>
      </c>
      <c r="R720">
        <v>518.6</v>
      </c>
      <c r="S720">
        <v>553.1</v>
      </c>
    </row>
    <row r="721" spans="1:19" x14ac:dyDescent="0.25">
      <c r="A721" t="str">
        <f>_xll.BFieldInfo($B$721)</f>
        <v>#N/A Requesting Data...</v>
      </c>
      <c r="B721" t="s">
        <v>107</v>
      </c>
      <c r="C721">
        <v>1808.6</v>
      </c>
      <c r="D721">
        <v>1878.2</v>
      </c>
      <c r="E721">
        <v>1909</v>
      </c>
      <c r="F721">
        <v>1921.8</v>
      </c>
      <c r="G721">
        <v>1982.3</v>
      </c>
      <c r="H721">
        <v>1989.6</v>
      </c>
      <c r="I721">
        <v>1909</v>
      </c>
      <c r="J721">
        <v>1592.4</v>
      </c>
      <c r="K721">
        <v>1579.3</v>
      </c>
      <c r="L721">
        <v>1518.4</v>
      </c>
      <c r="M721">
        <v>734.3</v>
      </c>
      <c r="N721">
        <v>682.6</v>
      </c>
      <c r="O721">
        <v>650.9</v>
      </c>
      <c r="P721">
        <v>630.4</v>
      </c>
      <c r="Q721">
        <v>964.2</v>
      </c>
      <c r="R721">
        <v>934.2</v>
      </c>
      <c r="S721">
        <v>954.7</v>
      </c>
    </row>
    <row r="722" spans="1:19" x14ac:dyDescent="0.25">
      <c r="A722" t="str">
        <f>_xll.BFieldInfo($B$722)</f>
        <v>#N/A Requesting Data...</v>
      </c>
      <c r="B722" t="s">
        <v>108</v>
      </c>
      <c r="C722">
        <v>580.53790000000004</v>
      </c>
      <c r="D722">
        <v>842.75360000000001</v>
      </c>
      <c r="E722">
        <v>296.63440000000003</v>
      </c>
      <c r="F722">
        <v>635.39449999999999</v>
      </c>
      <c r="G722">
        <v>450.10700000000003</v>
      </c>
      <c r="H722">
        <v>845.24019999999996</v>
      </c>
      <c r="I722">
        <v>445.6035</v>
      </c>
      <c r="J722">
        <v>33.733899999999998</v>
      </c>
      <c r="K722">
        <v>7.8913000000000002</v>
      </c>
      <c r="L722">
        <v>23.680800000000001</v>
      </c>
      <c r="M722">
        <v>4.8178999999999998</v>
      </c>
      <c r="N722">
        <v>59.5899</v>
      </c>
      <c r="O722">
        <v>13.9499</v>
      </c>
      <c r="P722">
        <v>27.027999999999999</v>
      </c>
      <c r="Q722">
        <v>14.7653</v>
      </c>
      <c r="R722">
        <v>23.9877</v>
      </c>
      <c r="S722">
        <v>20.593</v>
      </c>
    </row>
    <row r="723" spans="1:19" x14ac:dyDescent="0.25">
      <c r="A723" t="str">
        <f>_xll.BFieldInfo($B$723)</f>
        <v>#N/A Requesting Data...</v>
      </c>
      <c r="B723" t="s">
        <v>109</v>
      </c>
      <c r="C723">
        <v>1154.0999999999999</v>
      </c>
      <c r="D723">
        <v>1385.7</v>
      </c>
      <c r="E723">
        <v>1421.8</v>
      </c>
      <c r="F723">
        <v>1396.5</v>
      </c>
      <c r="G723">
        <v>1440.4</v>
      </c>
      <c r="H723">
        <v>1400.6</v>
      </c>
      <c r="I723">
        <v>1346.4</v>
      </c>
      <c r="J723">
        <v>1173.7</v>
      </c>
      <c r="K723">
        <v>1168.3</v>
      </c>
      <c r="L723">
        <v>947.6</v>
      </c>
      <c r="M723">
        <v>533.79999999999995</v>
      </c>
      <c r="N723">
        <v>551.4</v>
      </c>
      <c r="O723">
        <v>522.6</v>
      </c>
      <c r="P723">
        <v>480.9</v>
      </c>
      <c r="Q723">
        <v>498.6</v>
      </c>
      <c r="R723">
        <v>465.7</v>
      </c>
      <c r="S723">
        <v>482.7</v>
      </c>
    </row>
    <row r="724" spans="1:19" x14ac:dyDescent="0.25">
      <c r="A724" t="str">
        <f>_xll.BFieldInfo($B$724)</f>
        <v>#N/A Requesting Data...</v>
      </c>
      <c r="B724" t="s">
        <v>110</v>
      </c>
      <c r="C724">
        <v>5.6616</v>
      </c>
      <c r="D724">
        <v>14.650600000000001</v>
      </c>
      <c r="E724">
        <v>15.7028</v>
      </c>
      <c r="F724">
        <v>15.8</v>
      </c>
      <c r="G724">
        <v>15.590199999999999</v>
      </c>
      <c r="H724">
        <v>14</v>
      </c>
      <c r="I724">
        <v>15.9496</v>
      </c>
      <c r="J724">
        <v>11.8</v>
      </c>
      <c r="K724">
        <v>5.5664999999999996</v>
      </c>
      <c r="L724">
        <v>7.3</v>
      </c>
      <c r="M724">
        <v>12.5534</v>
      </c>
      <c r="N724">
        <v>13.1</v>
      </c>
      <c r="O724">
        <v>12.3985</v>
      </c>
      <c r="P724">
        <v>11.6</v>
      </c>
      <c r="Q724">
        <v>11.402699999999999</v>
      </c>
      <c r="R724">
        <v>11</v>
      </c>
      <c r="S724">
        <v>11.7464</v>
      </c>
    </row>
    <row r="725" spans="1:19" x14ac:dyDescent="0.25">
      <c r="A725" t="str">
        <f>_xll.BFieldInfo($B$725)</f>
        <v>#N/A Requesting Data...</v>
      </c>
      <c r="B725" t="s">
        <v>111</v>
      </c>
      <c r="C725">
        <v>0</v>
      </c>
      <c r="D725">
        <v>-66.5</v>
      </c>
      <c r="E725">
        <v>0</v>
      </c>
      <c r="F725">
        <v>-62.2</v>
      </c>
      <c r="G725">
        <v>0</v>
      </c>
      <c r="H725">
        <v>-58.6</v>
      </c>
      <c r="I725">
        <v>0</v>
      </c>
      <c r="J725">
        <v>-50.4</v>
      </c>
      <c r="K725">
        <v>0</v>
      </c>
      <c r="L725">
        <v>-240.7</v>
      </c>
      <c r="M725">
        <v>0</v>
      </c>
      <c r="N725">
        <v>-41.8</v>
      </c>
      <c r="O725">
        <v>0</v>
      </c>
      <c r="P725">
        <v>-41.9</v>
      </c>
      <c r="Q725">
        <v>0</v>
      </c>
      <c r="R725">
        <v>-34.200000000000003</v>
      </c>
      <c r="S725">
        <v>0</v>
      </c>
    </row>
    <row r="726" spans="1:19" x14ac:dyDescent="0.25">
      <c r="A726" t="str">
        <f>_xll.BFieldInfo($B$726)</f>
        <v>#N/A Requesting Data...</v>
      </c>
      <c r="B726" t="s">
        <v>112</v>
      </c>
      <c r="C726">
        <v>35.799999999999997</v>
      </c>
      <c r="D726">
        <v>36</v>
      </c>
      <c r="E726">
        <v>38.1</v>
      </c>
      <c r="F726">
        <v>34.9</v>
      </c>
      <c r="G726">
        <v>33.9</v>
      </c>
      <c r="H726">
        <v>32.799999999999997</v>
      </c>
      <c r="I726">
        <v>32.6</v>
      </c>
      <c r="J726">
        <v>27.7</v>
      </c>
      <c r="K726">
        <v>26.4</v>
      </c>
      <c r="L726">
        <v>23.4</v>
      </c>
      <c r="M726">
        <v>12.6</v>
      </c>
      <c r="N726">
        <v>12.6</v>
      </c>
      <c r="O726">
        <v>12.1</v>
      </c>
      <c r="P726">
        <v>11.8</v>
      </c>
      <c r="Q726">
        <v>15.9</v>
      </c>
      <c r="R726">
        <v>15.5</v>
      </c>
      <c r="S726">
        <v>15.8</v>
      </c>
    </row>
    <row r="727" spans="1:19" x14ac:dyDescent="0.25">
      <c r="A727" t="str">
        <f>_xll.BFieldInfo($B$727)</f>
        <v>#N/A Requesting Data...</v>
      </c>
      <c r="B727" t="s">
        <v>113</v>
      </c>
      <c r="C727">
        <v>23.3</v>
      </c>
      <c r="D727">
        <v>61.3</v>
      </c>
      <c r="E727">
        <v>65.7</v>
      </c>
      <c r="F727">
        <v>66.099999999999994</v>
      </c>
      <c r="G727">
        <v>65.099999999999994</v>
      </c>
      <c r="H727">
        <v>58.7</v>
      </c>
      <c r="I727">
        <v>66.8</v>
      </c>
      <c r="J727">
        <v>49.6</v>
      </c>
      <c r="K727">
        <v>23.3</v>
      </c>
      <c r="L727">
        <v>30.6</v>
      </c>
      <c r="M727">
        <v>48.5</v>
      </c>
      <c r="N727">
        <v>49.9</v>
      </c>
      <c r="O727">
        <v>47.2</v>
      </c>
      <c r="P727">
        <v>44</v>
      </c>
      <c r="Q727">
        <v>43.5</v>
      </c>
      <c r="R727">
        <v>41.7</v>
      </c>
      <c r="S727">
        <v>44.4</v>
      </c>
    </row>
    <row r="728" spans="1:19" x14ac:dyDescent="0.25">
      <c r="A728" t="str">
        <f>_xll.BFieldInfo($B$728)</f>
        <v>#N/A Requesting Data...</v>
      </c>
      <c r="B728" t="s">
        <v>114</v>
      </c>
      <c r="C728">
        <v>194.8</v>
      </c>
      <c r="D728">
        <v>139.1</v>
      </c>
      <c r="E728">
        <v>176.2</v>
      </c>
      <c r="F728">
        <v>104.5</v>
      </c>
      <c r="G728">
        <v>176.3</v>
      </c>
      <c r="H728">
        <v>92.6</v>
      </c>
      <c r="I728">
        <v>171.5</v>
      </c>
      <c r="J728">
        <v>93.8</v>
      </c>
      <c r="K728">
        <v>151.4</v>
      </c>
      <c r="L728">
        <v>103.9</v>
      </c>
      <c r="M728">
        <v>71.3</v>
      </c>
      <c r="N728">
        <v>33</v>
      </c>
      <c r="O728">
        <v>62.4</v>
      </c>
      <c r="P728">
        <v>42.6</v>
      </c>
      <c r="Q728">
        <v>58.2</v>
      </c>
      <c r="R728">
        <v>52</v>
      </c>
      <c r="S728">
        <v>95.9</v>
      </c>
    </row>
    <row r="730" spans="1:19" x14ac:dyDescent="0.25">
      <c r="A730" t="s">
        <v>66</v>
      </c>
      <c r="B730" t="s">
        <v>105</v>
      </c>
      <c r="C730" s="2">
        <f>_xll.BDH($A$730,$B$731:$B$739,$B$1,$B$2,"Dir=H","Per=M","Days=A","Dts=S","Sort=R","cols=16;rows=10")</f>
        <v>43921</v>
      </c>
      <c r="D730" s="2">
        <v>43738</v>
      </c>
      <c r="E730" s="2">
        <v>43555</v>
      </c>
      <c r="F730" s="2">
        <v>43373</v>
      </c>
      <c r="G730" s="2">
        <v>43190</v>
      </c>
      <c r="H730" s="2">
        <v>43008</v>
      </c>
      <c r="I730" s="2">
        <v>42825</v>
      </c>
      <c r="J730" s="2">
        <v>42643</v>
      </c>
      <c r="K730" s="2">
        <v>42460</v>
      </c>
      <c r="L730" s="2">
        <v>42277</v>
      </c>
      <c r="M730" s="2">
        <v>42094</v>
      </c>
      <c r="N730" s="2">
        <v>41912</v>
      </c>
      <c r="O730" s="2">
        <v>41729</v>
      </c>
      <c r="P730" s="2">
        <v>41547</v>
      </c>
      <c r="Q730" s="2">
        <v>41364</v>
      </c>
      <c r="R730" s="2">
        <v>41182</v>
      </c>
    </row>
    <row r="731" spans="1:19" x14ac:dyDescent="0.25">
      <c r="A731" t="str">
        <f>_xll.BFieldInfo($B$731)</f>
        <v>#N/A Requesting Data...</v>
      </c>
      <c r="B731" t="s">
        <v>106</v>
      </c>
      <c r="C731">
        <v>117.363</v>
      </c>
      <c r="D731">
        <v>80.418000000000006</v>
      </c>
      <c r="E731">
        <v>113.125</v>
      </c>
      <c r="F731">
        <v>89.268000000000001</v>
      </c>
      <c r="G731">
        <v>111.577</v>
      </c>
      <c r="H731">
        <v>78.733000000000004</v>
      </c>
      <c r="I731">
        <v>90.48</v>
      </c>
      <c r="J731">
        <v>65.760999999999996</v>
      </c>
      <c r="K731">
        <v>85.894000000000005</v>
      </c>
      <c r="L731">
        <v>62.634999999999998</v>
      </c>
      <c r="M731">
        <v>91.942999999999998</v>
      </c>
      <c r="N731">
        <v>73.813000000000002</v>
      </c>
      <c r="O731">
        <v>94.203999999999994</v>
      </c>
      <c r="P731">
        <v>72.108000000000004</v>
      </c>
      <c r="Q731">
        <v>84.049000000000007</v>
      </c>
      <c r="R731">
        <v>74.254999999999995</v>
      </c>
    </row>
    <row r="732" spans="1:19" x14ac:dyDescent="0.25">
      <c r="A732" t="str">
        <f>_xll.BFieldInfo($B$732)</f>
        <v>#N/A Requesting Data...</v>
      </c>
      <c r="B732" t="s">
        <v>107</v>
      </c>
      <c r="C732">
        <v>230.31299999999999</v>
      </c>
      <c r="D732">
        <v>192.15299999999999</v>
      </c>
      <c r="E732">
        <v>187.113</v>
      </c>
      <c r="F732">
        <v>192.89699999999999</v>
      </c>
      <c r="G732">
        <v>185.84399999999999</v>
      </c>
      <c r="H732">
        <v>170.77600000000001</v>
      </c>
      <c r="I732">
        <v>148.983</v>
      </c>
      <c r="J732">
        <v>152.58199999999999</v>
      </c>
      <c r="K732">
        <v>140.178</v>
      </c>
      <c r="L732">
        <v>156.756</v>
      </c>
      <c r="M732">
        <v>141.613</v>
      </c>
      <c r="N732">
        <v>140.18899999999999</v>
      </c>
      <c r="O732">
        <v>144.67500000000001</v>
      </c>
      <c r="P732">
        <v>125.804</v>
      </c>
      <c r="Q732">
        <v>135.88399999999999</v>
      </c>
      <c r="R732">
        <v>134.608</v>
      </c>
    </row>
    <row r="733" spans="1:19" x14ac:dyDescent="0.25">
      <c r="A733" t="str">
        <f>_xll.BFieldInfo($B$733)</f>
        <v>#N/A Requesting Data...</v>
      </c>
      <c r="B733" t="s">
        <v>108</v>
      </c>
      <c r="C733">
        <v>12.902699999999999</v>
      </c>
      <c r="D733">
        <v>60.508800000000001</v>
      </c>
      <c r="E733">
        <v>7.0717999999999996</v>
      </c>
      <c r="F733">
        <v>44.808900000000001</v>
      </c>
      <c r="G733">
        <v>4.4812000000000003</v>
      </c>
      <c r="H733">
        <v>43.183900000000001</v>
      </c>
      <c r="I733">
        <v>0</v>
      </c>
      <c r="J733">
        <v>42.616399999999999</v>
      </c>
      <c r="K733">
        <v>2.7900000000000001E-2</v>
      </c>
      <c r="L733">
        <v>63.9499</v>
      </c>
      <c r="M733">
        <v>0</v>
      </c>
      <c r="N733">
        <v>16.257300000000001</v>
      </c>
      <c r="O733">
        <v>0</v>
      </c>
      <c r="P733">
        <v>12.481299999999999</v>
      </c>
      <c r="Q733">
        <v>0</v>
      </c>
      <c r="R733">
        <v>6.7780000000000005</v>
      </c>
    </row>
    <row r="734" spans="1:19" x14ac:dyDescent="0.25">
      <c r="A734" t="str">
        <f>_xll.BFieldInfo($B$734)</f>
        <v>#N/A Requesting Data...</v>
      </c>
      <c r="B734" t="s">
        <v>109</v>
      </c>
      <c r="C734">
        <v>148.88800000000001</v>
      </c>
      <c r="D734">
        <v>159.054</v>
      </c>
      <c r="E734">
        <v>152.60900000000001</v>
      </c>
      <c r="F734">
        <v>168.982</v>
      </c>
      <c r="G734">
        <v>149.04599999999999</v>
      </c>
      <c r="H734">
        <v>152.197</v>
      </c>
      <c r="I734">
        <v>131.899</v>
      </c>
      <c r="J734">
        <v>132.62</v>
      </c>
      <c r="K734">
        <v>129.887</v>
      </c>
      <c r="L734">
        <v>131.56700000000001</v>
      </c>
      <c r="M734">
        <v>126.26</v>
      </c>
      <c r="N734">
        <v>131.49700000000001</v>
      </c>
      <c r="O734">
        <v>118.741</v>
      </c>
      <c r="P734">
        <v>126.89700000000001</v>
      </c>
      <c r="Q734">
        <v>110.758</v>
      </c>
      <c r="R734">
        <v>124.19499999999999</v>
      </c>
    </row>
    <row r="735" spans="1:19" x14ac:dyDescent="0.25">
      <c r="A735" t="str">
        <f>_xll.BFieldInfo($B$735)</f>
        <v>#N/A Requesting Data...</v>
      </c>
      <c r="B735" t="s">
        <v>110</v>
      </c>
      <c r="C735">
        <v>31.268599999999999</v>
      </c>
      <c r="D735">
        <v>22.02</v>
      </c>
      <c r="E735">
        <v>21.998699999999999</v>
      </c>
      <c r="F735">
        <v>23.99</v>
      </c>
      <c r="G735">
        <v>24.5322</v>
      </c>
      <c r="H735">
        <v>23.23</v>
      </c>
      <c r="I735">
        <v>19.6968</v>
      </c>
      <c r="J735">
        <v>19.41</v>
      </c>
      <c r="K735">
        <v>20.7822</v>
      </c>
      <c r="L735">
        <v>17.3842</v>
      </c>
      <c r="M735">
        <v>18.989999999999998</v>
      </c>
      <c r="N735">
        <v>18.87</v>
      </c>
      <c r="O735">
        <v>18.53</v>
      </c>
      <c r="P735">
        <v>21.56</v>
      </c>
      <c r="Q735">
        <v>10.53</v>
      </c>
      <c r="R735">
        <v>17.97</v>
      </c>
    </row>
    <row r="736" spans="1:19" x14ac:dyDescent="0.25">
      <c r="A736" t="str">
        <f>_xll.BFieldInfo($B$736)</f>
        <v>#N/A Requesting Data...</v>
      </c>
      <c r="B736" t="s">
        <v>111</v>
      </c>
      <c r="C736">
        <v>0</v>
      </c>
      <c r="D736">
        <v>-47.854999999999997</v>
      </c>
      <c r="E736">
        <v>0</v>
      </c>
      <c r="F736">
        <v>-45.561</v>
      </c>
      <c r="G736">
        <v>0</v>
      </c>
      <c r="H736">
        <v>-39.889000000000003</v>
      </c>
      <c r="I736">
        <v>0</v>
      </c>
      <c r="J736">
        <v>-39.878999999999998</v>
      </c>
      <c r="K736">
        <v>0</v>
      </c>
      <c r="L736">
        <v>-45.546999999999997</v>
      </c>
      <c r="M736">
        <v>0</v>
      </c>
      <c r="N736">
        <v>-45.567999999999998</v>
      </c>
      <c r="O736">
        <v>0</v>
      </c>
      <c r="P736">
        <v>-34.156999999999996</v>
      </c>
      <c r="Q736">
        <v>0</v>
      </c>
      <c r="R736">
        <v>-28.373999999999999</v>
      </c>
    </row>
    <row r="737" spans="1:19" x14ac:dyDescent="0.25">
      <c r="A737" t="str">
        <f>_xll.BFieldInfo($B$737)</f>
        <v>#N/A Requesting Data...</v>
      </c>
      <c r="B737" t="s">
        <v>112</v>
      </c>
      <c r="C737" t="s">
        <v>115</v>
      </c>
      <c r="D737" t="s">
        <v>115</v>
      </c>
      <c r="E737" t="s">
        <v>115</v>
      </c>
      <c r="F737" t="s">
        <v>115</v>
      </c>
      <c r="G737" t="s">
        <v>115</v>
      </c>
      <c r="H737" t="s">
        <v>115</v>
      </c>
      <c r="I737" t="s">
        <v>115</v>
      </c>
      <c r="J737" t="s">
        <v>115</v>
      </c>
      <c r="K737" t="s">
        <v>115</v>
      </c>
      <c r="L737" t="s">
        <v>115</v>
      </c>
      <c r="M737" t="s">
        <v>115</v>
      </c>
      <c r="N737" t="s">
        <v>115</v>
      </c>
      <c r="O737" t="s">
        <v>115</v>
      </c>
      <c r="P737" t="s">
        <v>115</v>
      </c>
      <c r="Q737" t="s">
        <v>115</v>
      </c>
      <c r="R737" t="s">
        <v>115</v>
      </c>
    </row>
    <row r="738" spans="1:19" x14ac:dyDescent="0.25">
      <c r="A738" t="str">
        <f>_xll.BFieldInfo($B$738)</f>
        <v>#N/A Requesting Data...</v>
      </c>
      <c r="B738" t="s">
        <v>113</v>
      </c>
      <c r="C738">
        <v>35.603000000000002</v>
      </c>
      <c r="D738">
        <v>25.09</v>
      </c>
      <c r="E738">
        <v>25.047999999999998</v>
      </c>
      <c r="F738">
        <v>27.329000000000001</v>
      </c>
      <c r="G738">
        <v>27.957000000000001</v>
      </c>
      <c r="H738">
        <v>26.472000000000001</v>
      </c>
      <c r="I738">
        <v>22.443999999999999</v>
      </c>
      <c r="J738">
        <v>22.122</v>
      </c>
      <c r="K738">
        <v>23.669</v>
      </c>
      <c r="L738">
        <v>19.818000000000001</v>
      </c>
      <c r="M738">
        <v>21.640999999999998</v>
      </c>
      <c r="N738">
        <v>21.491</v>
      </c>
      <c r="O738">
        <v>21.099</v>
      </c>
      <c r="P738">
        <v>24.542000000000002</v>
      </c>
      <c r="Q738">
        <v>11.978999999999999</v>
      </c>
      <c r="R738">
        <v>20.420999999999999</v>
      </c>
    </row>
    <row r="739" spans="1:19" x14ac:dyDescent="0.25">
      <c r="A739" t="str">
        <f>_xll.BFieldInfo($B$739)</f>
        <v>#N/A Requesting Data...</v>
      </c>
      <c r="B739" t="s">
        <v>114</v>
      </c>
      <c r="C739">
        <v>43.674999999999997</v>
      </c>
      <c r="D739">
        <v>29.946000000000002</v>
      </c>
      <c r="E739">
        <v>31.141999999999999</v>
      </c>
      <c r="F739">
        <v>22.408000000000001</v>
      </c>
      <c r="G739">
        <v>39.603000000000002</v>
      </c>
      <c r="H739">
        <v>14.523</v>
      </c>
      <c r="I739">
        <v>29.946000000000002</v>
      </c>
      <c r="J739">
        <v>22.879000000000001</v>
      </c>
      <c r="K739">
        <v>44.975999999999999</v>
      </c>
      <c r="L739">
        <v>0.59699999999999998</v>
      </c>
      <c r="M739">
        <v>25.042999999999999</v>
      </c>
      <c r="N739">
        <v>25.187999999999999</v>
      </c>
      <c r="O739">
        <v>25.056999999999999</v>
      </c>
      <c r="P739">
        <v>15.54</v>
      </c>
      <c r="Q739">
        <v>23.152000000000001</v>
      </c>
      <c r="R739">
        <v>23.039000000000001</v>
      </c>
    </row>
    <row r="741" spans="1:19" x14ac:dyDescent="0.25">
      <c r="A741" t="s">
        <v>67</v>
      </c>
      <c r="B741" t="s">
        <v>105</v>
      </c>
      <c r="C741" s="2">
        <f>_xll.BDH($A$741,$B$742:$B$750,$B$1,$B$2,"Dir=H","Per=M","Days=A","Dts=S","Sort=R","cols=17;rows=10")</f>
        <v>44012</v>
      </c>
      <c r="D741" s="2">
        <v>43830</v>
      </c>
      <c r="E741" s="2">
        <v>43646</v>
      </c>
      <c r="F741" s="2">
        <v>43465</v>
      </c>
      <c r="G741" s="2">
        <v>43281</v>
      </c>
      <c r="H741" s="2">
        <v>43100</v>
      </c>
      <c r="I741" s="2">
        <v>42916</v>
      </c>
      <c r="J741" s="2">
        <v>42735</v>
      </c>
      <c r="K741" s="2">
        <v>42551</v>
      </c>
      <c r="L741" s="2">
        <v>42369</v>
      </c>
      <c r="M741" s="2">
        <v>42185</v>
      </c>
      <c r="N741" s="2">
        <v>42004</v>
      </c>
      <c r="O741" s="2">
        <v>41820</v>
      </c>
      <c r="P741" s="2">
        <v>41639</v>
      </c>
      <c r="Q741" s="2">
        <v>41455</v>
      </c>
      <c r="R741" s="2">
        <v>41274</v>
      </c>
      <c r="S741" s="2">
        <v>41090</v>
      </c>
    </row>
    <row r="742" spans="1:19" x14ac:dyDescent="0.25">
      <c r="A742" t="str">
        <f>_xll.BFieldInfo($B$742)</f>
        <v>#N/A Requesting Data...</v>
      </c>
      <c r="B742" t="s">
        <v>106</v>
      </c>
      <c r="C742">
        <v>682.2</v>
      </c>
      <c r="D742">
        <v>731.93899999999996</v>
      </c>
      <c r="E742">
        <v>710.5</v>
      </c>
      <c r="F742">
        <v>751.88099999999997</v>
      </c>
      <c r="G742">
        <v>741.3</v>
      </c>
      <c r="H742">
        <v>781.01300000000003</v>
      </c>
      <c r="I742">
        <v>719.7</v>
      </c>
      <c r="J742">
        <v>659.31799999999998</v>
      </c>
      <c r="K742">
        <v>584.70000000000005</v>
      </c>
      <c r="L742">
        <v>624.88599999999997</v>
      </c>
      <c r="M742">
        <v>569.4</v>
      </c>
      <c r="N742">
        <v>636.21100000000001</v>
      </c>
      <c r="O742">
        <v>598.9</v>
      </c>
      <c r="P742">
        <v>648.40599999999995</v>
      </c>
      <c r="Q742">
        <v>632</v>
      </c>
      <c r="R742">
        <v>667.20500000000004</v>
      </c>
      <c r="S742">
        <v>635.70000000000005</v>
      </c>
    </row>
    <row r="743" spans="1:19" x14ac:dyDescent="0.25">
      <c r="A743" t="str">
        <f>_xll.BFieldInfo($B$743)</f>
        <v>#N/A Requesting Data...</v>
      </c>
      <c r="B743" t="s">
        <v>107</v>
      </c>
      <c r="C743">
        <v>1044.0999999999999</v>
      </c>
      <c r="D743">
        <v>1050.451</v>
      </c>
      <c r="E743">
        <v>1063.0999999999999</v>
      </c>
      <c r="F743">
        <v>1036.816</v>
      </c>
      <c r="G743">
        <v>1022.4</v>
      </c>
      <c r="H743">
        <v>1051.0060000000001</v>
      </c>
      <c r="I743">
        <v>981.1</v>
      </c>
      <c r="J743">
        <v>943.73299999999995</v>
      </c>
      <c r="K743">
        <v>912.9</v>
      </c>
      <c r="L743">
        <v>925.33600000000001</v>
      </c>
      <c r="M743">
        <v>882.2</v>
      </c>
      <c r="N743">
        <v>889.66499999999996</v>
      </c>
      <c r="O743">
        <v>827.1</v>
      </c>
      <c r="P743">
        <v>853.43799999999999</v>
      </c>
      <c r="Q743">
        <v>856.7</v>
      </c>
      <c r="R743">
        <v>884.09500000000003</v>
      </c>
      <c r="S743">
        <v>876.6</v>
      </c>
    </row>
    <row r="744" spans="1:19" x14ac:dyDescent="0.25">
      <c r="A744" t="str">
        <f>_xll.BFieldInfo($B$744)</f>
        <v>#N/A Requesting Data...</v>
      </c>
      <c r="B744" t="s">
        <v>108</v>
      </c>
      <c r="C744">
        <v>7.6077000000000004</v>
      </c>
      <c r="D744">
        <v>4.1074000000000002</v>
      </c>
      <c r="E744">
        <v>7.0936000000000003</v>
      </c>
      <c r="F744">
        <v>0.29110000000000003</v>
      </c>
      <c r="G744">
        <v>0.41820000000000002</v>
      </c>
      <c r="H744">
        <v>0.47320000000000001</v>
      </c>
      <c r="I744">
        <v>0.52800000000000002</v>
      </c>
      <c r="J744">
        <v>0.67930000000000001</v>
      </c>
      <c r="K744">
        <v>0.90639999999999998</v>
      </c>
      <c r="L744">
        <v>1.1813</v>
      </c>
      <c r="M744">
        <v>1.2645</v>
      </c>
      <c r="N744">
        <v>1.0181</v>
      </c>
      <c r="O744">
        <v>0.81820000000000004</v>
      </c>
      <c r="P744">
        <v>0.8377</v>
      </c>
      <c r="Q744">
        <v>0.98099999999999998</v>
      </c>
      <c r="R744">
        <v>0.83750000000000002</v>
      </c>
      <c r="S744">
        <v>0.91239999999999999</v>
      </c>
    </row>
    <row r="745" spans="1:19" x14ac:dyDescent="0.25">
      <c r="A745" t="str">
        <f>_xll.BFieldInfo($B$745)</f>
        <v>#N/A Requesting Data...</v>
      </c>
      <c r="B745" t="s">
        <v>109</v>
      </c>
      <c r="C745">
        <v>559.5</v>
      </c>
      <c r="D745">
        <v>565.90200000000004</v>
      </c>
      <c r="E745">
        <v>613.70000000000005</v>
      </c>
      <c r="F745">
        <v>507.09</v>
      </c>
      <c r="G745">
        <v>540.29999999999995</v>
      </c>
      <c r="H745">
        <v>494.62799999999999</v>
      </c>
      <c r="I745">
        <v>485.6</v>
      </c>
      <c r="J745">
        <v>502.05599999999998</v>
      </c>
      <c r="K745">
        <v>462.5</v>
      </c>
      <c r="L745">
        <v>484.39800000000002</v>
      </c>
      <c r="M745">
        <v>431</v>
      </c>
      <c r="N745">
        <v>390.09</v>
      </c>
      <c r="O745">
        <v>375.5</v>
      </c>
      <c r="P745">
        <v>347.28199999999998</v>
      </c>
      <c r="Q745">
        <v>338.9</v>
      </c>
      <c r="R745">
        <v>333.52300000000002</v>
      </c>
      <c r="S745">
        <v>340</v>
      </c>
    </row>
    <row r="746" spans="1:19" x14ac:dyDescent="0.25">
      <c r="A746" t="str">
        <f>_xll.BFieldInfo($B$746)</f>
        <v>#N/A Requesting Data...</v>
      </c>
      <c r="B746" t="s">
        <v>110</v>
      </c>
      <c r="C746">
        <v>24.68</v>
      </c>
      <c r="D746">
        <v>19.8447</v>
      </c>
      <c r="E746">
        <v>23.14</v>
      </c>
      <c r="F746">
        <v>19.042000000000002</v>
      </c>
      <c r="G746">
        <v>23.02</v>
      </c>
      <c r="H746">
        <v>29.652100000000001</v>
      </c>
      <c r="I746">
        <v>90.51</v>
      </c>
      <c r="J746">
        <v>25.2346</v>
      </c>
      <c r="K746">
        <v>24.13</v>
      </c>
      <c r="L746">
        <v>21.95</v>
      </c>
      <c r="M746">
        <v>13.05</v>
      </c>
      <c r="N746">
        <v>17.260000000000002</v>
      </c>
      <c r="O746">
        <v>14.58</v>
      </c>
      <c r="P746">
        <v>9.06</v>
      </c>
      <c r="Q746">
        <v>12.08</v>
      </c>
      <c r="R746">
        <v>25.133199999999999</v>
      </c>
      <c r="S746">
        <v>17.8</v>
      </c>
    </row>
    <row r="747" spans="1:19" x14ac:dyDescent="0.25">
      <c r="A747" t="str">
        <f>_xll.BFieldInfo($B$747)</f>
        <v>#N/A Requesting Data...</v>
      </c>
      <c r="B747" t="s">
        <v>111</v>
      </c>
      <c r="C747">
        <v>-57.3</v>
      </c>
      <c r="D747">
        <v>-57.3</v>
      </c>
      <c r="E747">
        <v>-57.3</v>
      </c>
      <c r="F747">
        <v>-2.3E-2</v>
      </c>
      <c r="G747">
        <v>-64.400000000000006</v>
      </c>
      <c r="H747">
        <v>0</v>
      </c>
      <c r="I747">
        <v>-57.3</v>
      </c>
      <c r="J747">
        <v>0</v>
      </c>
      <c r="K747">
        <v>-57.3</v>
      </c>
      <c r="L747">
        <v>-5.6000000000000001E-2</v>
      </c>
      <c r="M747">
        <v>-57.2</v>
      </c>
      <c r="N747">
        <v>-0.04</v>
      </c>
      <c r="O747">
        <v>-57.2</v>
      </c>
      <c r="P747">
        <v>0</v>
      </c>
      <c r="Q747">
        <v>-17.5</v>
      </c>
      <c r="R747">
        <v>0</v>
      </c>
      <c r="S747">
        <v>0</v>
      </c>
    </row>
    <row r="748" spans="1:19" x14ac:dyDescent="0.25">
      <c r="A748" t="str">
        <f>_xll.BFieldInfo($B$748)</f>
        <v>#N/A Requesting Data...</v>
      </c>
      <c r="B748" t="s">
        <v>112</v>
      </c>
      <c r="C748">
        <v>18.600000000000001</v>
      </c>
      <c r="D748">
        <v>19.323</v>
      </c>
      <c r="E748">
        <v>18.600000000000001</v>
      </c>
      <c r="F748">
        <v>14.641</v>
      </c>
      <c r="G748">
        <v>14.1</v>
      </c>
      <c r="H748">
        <v>13.042999999999999</v>
      </c>
      <c r="I748">
        <v>14.3</v>
      </c>
      <c r="J748">
        <v>13.994</v>
      </c>
      <c r="K748">
        <v>13.3</v>
      </c>
      <c r="L748">
        <v>13.878</v>
      </c>
      <c r="M748">
        <v>12.3</v>
      </c>
      <c r="N748">
        <v>13.109</v>
      </c>
      <c r="O748">
        <v>11.6</v>
      </c>
      <c r="P748">
        <v>10.683999999999999</v>
      </c>
      <c r="Q748">
        <v>12.6</v>
      </c>
      <c r="R748">
        <v>13.175000000000001</v>
      </c>
      <c r="S748">
        <v>14.7</v>
      </c>
    </row>
    <row r="749" spans="1:19" x14ac:dyDescent="0.25">
      <c r="A749" t="str">
        <f>_xll.BFieldInfo($B$749)</f>
        <v>#N/A Requesting Data...</v>
      </c>
      <c r="B749" t="s">
        <v>113</v>
      </c>
      <c r="C749">
        <v>35.299999999999997</v>
      </c>
      <c r="D749">
        <v>28.41</v>
      </c>
      <c r="E749">
        <v>33.1</v>
      </c>
      <c r="F749">
        <v>27.268999999999998</v>
      </c>
      <c r="G749">
        <v>33</v>
      </c>
      <c r="H749">
        <v>42.451000000000001</v>
      </c>
      <c r="I749">
        <v>129.5</v>
      </c>
      <c r="J749">
        <v>36.136000000000003</v>
      </c>
      <c r="K749">
        <v>34.5</v>
      </c>
      <c r="L749">
        <v>31.38</v>
      </c>
      <c r="M749">
        <v>18.7</v>
      </c>
      <c r="N749">
        <v>24.690999999999999</v>
      </c>
      <c r="O749">
        <v>20.8</v>
      </c>
      <c r="P749">
        <v>12.907</v>
      </c>
      <c r="Q749">
        <v>17.3</v>
      </c>
      <c r="R749">
        <v>36.232999999999997</v>
      </c>
      <c r="S749">
        <v>24.6</v>
      </c>
    </row>
    <row r="750" spans="1:19" x14ac:dyDescent="0.25">
      <c r="A750" t="str">
        <f>_xll.BFieldInfo($B$750)</f>
        <v>#N/A Requesting Data...</v>
      </c>
      <c r="B750" t="s">
        <v>114</v>
      </c>
      <c r="C750">
        <v>55.5</v>
      </c>
      <c r="D750">
        <v>69.087999999999994</v>
      </c>
      <c r="E750">
        <v>33.4</v>
      </c>
      <c r="F750">
        <v>19.2469</v>
      </c>
      <c r="G750">
        <v>22.4</v>
      </c>
      <c r="H750">
        <v>32.597999999999999</v>
      </c>
      <c r="I750">
        <v>26.3</v>
      </c>
      <c r="J750">
        <v>65.944000000000003</v>
      </c>
      <c r="K750">
        <v>32.1</v>
      </c>
      <c r="L750">
        <v>57.006999999999998</v>
      </c>
      <c r="M750">
        <v>8.9</v>
      </c>
      <c r="N750">
        <v>42.265000000000001</v>
      </c>
      <c r="O750">
        <v>1.7</v>
      </c>
      <c r="P750">
        <v>32.619</v>
      </c>
      <c r="Q750">
        <v>6.5</v>
      </c>
      <c r="R750">
        <v>58.345999999999997</v>
      </c>
      <c r="S750">
        <v>22.9</v>
      </c>
    </row>
    <row r="752" spans="1:19" x14ac:dyDescent="0.25">
      <c r="A752" t="s">
        <v>68</v>
      </c>
      <c r="B752" t="s">
        <v>105</v>
      </c>
      <c r="C752" s="2">
        <f>_xll.BDH($A$752,$B$753:$B$761,$B$1,$B$2,"Dir=H","Per=M","Days=A","Dts=S","Sort=R","cols=17;rows=10")</f>
        <v>44012</v>
      </c>
      <c r="D752" s="2">
        <v>43830</v>
      </c>
      <c r="E752" s="2">
        <v>43646</v>
      </c>
      <c r="F752" s="2">
        <v>43465</v>
      </c>
      <c r="G752" s="2">
        <v>43281</v>
      </c>
      <c r="H752" s="2">
        <v>43100</v>
      </c>
      <c r="I752" s="2">
        <v>42916</v>
      </c>
      <c r="J752" s="2">
        <v>42735</v>
      </c>
      <c r="K752" s="2">
        <v>42551</v>
      </c>
      <c r="L752" s="2">
        <v>42369</v>
      </c>
      <c r="M752" s="2">
        <v>42185</v>
      </c>
      <c r="N752" s="2">
        <v>42004</v>
      </c>
      <c r="O752" s="2">
        <v>41820</v>
      </c>
      <c r="P752" s="2">
        <v>41639</v>
      </c>
      <c r="Q752" s="2">
        <v>41455</v>
      </c>
      <c r="R752" s="2">
        <v>41274</v>
      </c>
      <c r="S752" s="2">
        <v>41090</v>
      </c>
    </row>
    <row r="753" spans="1:19" x14ac:dyDescent="0.25">
      <c r="A753" t="str">
        <f>_xll.BFieldInfo($B$753)</f>
        <v>#N/A Requesting Data...</v>
      </c>
      <c r="B753" t="s">
        <v>106</v>
      </c>
      <c r="C753">
        <v>298.68</v>
      </c>
      <c r="D753">
        <v>304.02</v>
      </c>
      <c r="E753">
        <v>281.75599999999997</v>
      </c>
      <c r="F753">
        <v>284.83999999999997</v>
      </c>
      <c r="G753">
        <v>260.14699999999999</v>
      </c>
      <c r="H753">
        <v>261.68</v>
      </c>
      <c r="I753">
        <v>231.19499999999999</v>
      </c>
      <c r="J753">
        <v>233.08500000000001</v>
      </c>
      <c r="K753">
        <v>213.29400000000001</v>
      </c>
      <c r="L753">
        <v>207.64599999999999</v>
      </c>
      <c r="M753">
        <v>192.28700000000001</v>
      </c>
      <c r="N753">
        <v>200.33</v>
      </c>
      <c r="O753">
        <v>186.07</v>
      </c>
      <c r="P753">
        <v>187.245</v>
      </c>
      <c r="Q753">
        <v>170.97399999999999</v>
      </c>
      <c r="R753">
        <v>157.637</v>
      </c>
      <c r="S753">
        <v>147.81200000000001</v>
      </c>
    </row>
    <row r="754" spans="1:19" x14ac:dyDescent="0.25">
      <c r="A754" t="str">
        <f>_xll.BFieldInfo($B$754)</f>
        <v>#N/A Requesting Data...</v>
      </c>
      <c r="B754" t="s">
        <v>107</v>
      </c>
      <c r="C754">
        <v>438.60199999999998</v>
      </c>
      <c r="D754">
        <v>435.06299999999999</v>
      </c>
      <c r="E754">
        <v>453.05500000000001</v>
      </c>
      <c r="F754">
        <v>417.642</v>
      </c>
      <c r="G754">
        <v>397.72199999999998</v>
      </c>
      <c r="H754">
        <v>355.339</v>
      </c>
      <c r="I754">
        <v>332.86200000000002</v>
      </c>
      <c r="J754">
        <v>324.815</v>
      </c>
      <c r="K754">
        <v>322.68900000000002</v>
      </c>
      <c r="L754">
        <v>292.95499999999998</v>
      </c>
      <c r="M754">
        <v>282.25799999999998</v>
      </c>
      <c r="N754">
        <v>278.15699999999998</v>
      </c>
      <c r="O754">
        <v>265.52300000000002</v>
      </c>
      <c r="P754">
        <v>258.22500000000002</v>
      </c>
      <c r="Q754">
        <v>248.714</v>
      </c>
      <c r="R754">
        <v>227.59200000000001</v>
      </c>
      <c r="S754">
        <v>240.44</v>
      </c>
    </row>
    <row r="755" spans="1:19" x14ac:dyDescent="0.25">
      <c r="A755" t="str">
        <f>_xll.BFieldInfo($B$755)</f>
        <v>#N/A Requesting Data...</v>
      </c>
      <c r="B755" t="s">
        <v>108</v>
      </c>
      <c r="C755">
        <v>2.4826000000000001</v>
      </c>
      <c r="D755">
        <v>2.2646999999999999</v>
      </c>
      <c r="E755">
        <v>2.2225000000000001</v>
      </c>
      <c r="F755">
        <v>4.8999999999999998E-3</v>
      </c>
      <c r="G755">
        <v>6.5408999999999997</v>
      </c>
      <c r="H755">
        <v>8.1000000000000003E-2</v>
      </c>
      <c r="I755">
        <v>1.6400000000000001E-2</v>
      </c>
      <c r="J755">
        <v>0.12139999999999999</v>
      </c>
      <c r="K755">
        <v>9.9400000000000002E-2</v>
      </c>
      <c r="L755">
        <v>0.1464</v>
      </c>
      <c r="M755">
        <v>2.6246999999999998</v>
      </c>
      <c r="N755">
        <v>0.2346</v>
      </c>
      <c r="O755">
        <v>2.9435000000000002</v>
      </c>
      <c r="P755">
        <v>0.30599999999999999</v>
      </c>
      <c r="Q755">
        <v>3.1046</v>
      </c>
      <c r="R755">
        <v>3.4388999999999998</v>
      </c>
      <c r="S755">
        <v>12.8954</v>
      </c>
    </row>
    <row r="756" spans="1:19" x14ac:dyDescent="0.25">
      <c r="A756" t="str">
        <f>_xll.BFieldInfo($B$756)</f>
        <v>#N/A Requesting Data...</v>
      </c>
      <c r="B756" t="s">
        <v>109</v>
      </c>
      <c r="C756">
        <v>233.15799999999999</v>
      </c>
      <c r="D756">
        <v>298.82</v>
      </c>
      <c r="E756">
        <v>260.84399999999999</v>
      </c>
      <c r="F756">
        <v>319.11700000000002</v>
      </c>
      <c r="G756">
        <v>240.73400000000001</v>
      </c>
      <c r="H756">
        <v>247.40600000000001</v>
      </c>
      <c r="I756">
        <v>203.27600000000001</v>
      </c>
      <c r="J756">
        <v>214.33699999999999</v>
      </c>
      <c r="K756">
        <v>187.12299999999999</v>
      </c>
      <c r="L756">
        <v>189.4</v>
      </c>
      <c r="M756">
        <v>171.33799999999999</v>
      </c>
      <c r="N756">
        <v>178.238</v>
      </c>
      <c r="O756">
        <v>157.06800000000001</v>
      </c>
      <c r="P756">
        <v>167.196</v>
      </c>
      <c r="Q756">
        <v>149.13800000000001</v>
      </c>
      <c r="R756">
        <v>159.71299999999999</v>
      </c>
      <c r="S756">
        <v>147.44200000000001</v>
      </c>
    </row>
    <row r="757" spans="1:19" x14ac:dyDescent="0.25">
      <c r="A757" t="str">
        <f>_xll.BFieldInfo($B$757)</f>
        <v>#N/A Requesting Data...</v>
      </c>
      <c r="B757" t="s">
        <v>110</v>
      </c>
      <c r="C757">
        <v>28.23</v>
      </c>
      <c r="D757">
        <v>39.907200000000003</v>
      </c>
      <c r="E757">
        <v>26.991800000000001</v>
      </c>
      <c r="F757">
        <v>39.529600000000002</v>
      </c>
      <c r="G757">
        <v>21.87</v>
      </c>
      <c r="H757">
        <v>28.0275</v>
      </c>
      <c r="I757">
        <v>17.940000000000001</v>
      </c>
      <c r="J757">
        <v>23.999199999999998</v>
      </c>
      <c r="K757">
        <v>18.54</v>
      </c>
      <c r="L757">
        <v>19.458100000000002</v>
      </c>
      <c r="M757">
        <v>15.05</v>
      </c>
      <c r="N757">
        <v>14.191000000000001</v>
      </c>
      <c r="O757">
        <v>8.27</v>
      </c>
      <c r="P757">
        <v>12.09</v>
      </c>
      <c r="Q757">
        <v>12.95</v>
      </c>
      <c r="R757">
        <v>12.37</v>
      </c>
      <c r="S757">
        <v>11.85</v>
      </c>
    </row>
    <row r="758" spans="1:19" x14ac:dyDescent="0.25">
      <c r="A758" t="str">
        <f>_xll.BFieldInfo($B$758)</f>
        <v>#N/A Requesting Data...</v>
      </c>
      <c r="B758" t="s">
        <v>111</v>
      </c>
      <c r="C758">
        <v>-18.835000000000001</v>
      </c>
      <c r="D758">
        <v>0</v>
      </c>
      <c r="E758">
        <v>-18.510000000000002</v>
      </c>
      <c r="F758">
        <v>0</v>
      </c>
      <c r="G758">
        <v>-13.977</v>
      </c>
      <c r="H758">
        <v>0</v>
      </c>
      <c r="I758">
        <v>-13.619</v>
      </c>
      <c r="J758">
        <v>0</v>
      </c>
      <c r="K758">
        <v>-10.231</v>
      </c>
      <c r="L758">
        <v>0</v>
      </c>
      <c r="M758">
        <v>0</v>
      </c>
      <c r="N758">
        <v>-7.4939999999999998</v>
      </c>
      <c r="O758">
        <v>-7.4939999999999998</v>
      </c>
      <c r="P758">
        <v>0</v>
      </c>
      <c r="Q758">
        <v>-6.52</v>
      </c>
      <c r="R758">
        <v>0</v>
      </c>
      <c r="S758">
        <v>-5.5940000000000003</v>
      </c>
    </row>
    <row r="759" spans="1:19" x14ac:dyDescent="0.25">
      <c r="A759" t="str">
        <f>_xll.BFieldInfo($B$759)</f>
        <v>#N/A Requesting Data...</v>
      </c>
      <c r="B759" t="s">
        <v>112</v>
      </c>
      <c r="C759">
        <v>11.263999999999999</v>
      </c>
      <c r="D759">
        <v>11.452</v>
      </c>
      <c r="E759">
        <v>12.334</v>
      </c>
      <c r="F759">
        <v>13.586</v>
      </c>
      <c r="G759">
        <v>10.255000000000001</v>
      </c>
      <c r="H759">
        <v>9.7859999999999996</v>
      </c>
      <c r="I759">
        <v>9.1349999999999998</v>
      </c>
      <c r="J759">
        <v>8.8680000000000003</v>
      </c>
      <c r="K759">
        <v>8.9390000000000001</v>
      </c>
      <c r="L759">
        <v>9.4420000000000002</v>
      </c>
      <c r="M759">
        <v>8.9849999999999994</v>
      </c>
      <c r="N759">
        <v>9.2720000000000002</v>
      </c>
      <c r="O759">
        <v>9.452</v>
      </c>
      <c r="P759">
        <v>9.82</v>
      </c>
      <c r="Q759">
        <v>8.3680000000000003</v>
      </c>
      <c r="R759">
        <v>8.3350000000000009</v>
      </c>
      <c r="S759">
        <v>7.9580000000000002</v>
      </c>
    </row>
    <row r="760" spans="1:19" x14ac:dyDescent="0.25">
      <c r="A760" t="str">
        <f>_xll.BFieldInfo($B$760)</f>
        <v>#N/A Requesting Data...</v>
      </c>
      <c r="B760" t="s">
        <v>113</v>
      </c>
      <c r="C760">
        <v>23.77</v>
      </c>
      <c r="D760">
        <v>32.982999999999997</v>
      </c>
      <c r="E760">
        <v>23.050999999999998</v>
      </c>
      <c r="F760">
        <v>33.237000000000002</v>
      </c>
      <c r="G760">
        <v>18.562999999999999</v>
      </c>
      <c r="H760">
        <v>23.779</v>
      </c>
      <c r="I760">
        <v>15.275</v>
      </c>
      <c r="J760">
        <v>20.45</v>
      </c>
      <c r="K760">
        <v>15.765000000000001</v>
      </c>
      <c r="L760">
        <v>16.526</v>
      </c>
      <c r="M760">
        <v>12.776999999999999</v>
      </c>
      <c r="N760">
        <v>12.038</v>
      </c>
      <c r="O760">
        <v>7.03</v>
      </c>
      <c r="P760">
        <v>9.9979999999999993</v>
      </c>
      <c r="Q760">
        <v>10.545999999999999</v>
      </c>
      <c r="R760">
        <v>9.8870000000000005</v>
      </c>
      <c r="S760">
        <v>9.4870000000000001</v>
      </c>
    </row>
    <row r="761" spans="1:19" x14ac:dyDescent="0.25">
      <c r="A761" t="str">
        <f>_xll.BFieldInfo($B$761)</f>
        <v>#N/A Requesting Data...</v>
      </c>
      <c r="B761" t="s">
        <v>114</v>
      </c>
      <c r="C761">
        <v>45.758000000000003</v>
      </c>
      <c r="D761">
        <v>59.225000000000001</v>
      </c>
      <c r="E761">
        <v>40.561</v>
      </c>
      <c r="F761">
        <v>36.402000000000001</v>
      </c>
      <c r="G761">
        <v>31.356999999999999</v>
      </c>
      <c r="H761">
        <v>28.673999999999999</v>
      </c>
      <c r="I761">
        <v>17.698</v>
      </c>
      <c r="J761">
        <v>22.661000000000001</v>
      </c>
      <c r="K761">
        <v>14.273</v>
      </c>
      <c r="L761">
        <v>28.661999999999999</v>
      </c>
      <c r="M761">
        <v>11.57</v>
      </c>
      <c r="N761">
        <v>22.782</v>
      </c>
      <c r="O761">
        <v>5.0389999999999997</v>
      </c>
      <c r="P761">
        <v>26.689</v>
      </c>
      <c r="Q761">
        <v>17.542000000000002</v>
      </c>
      <c r="R761">
        <v>19.917999999999999</v>
      </c>
      <c r="S761">
        <v>18.084</v>
      </c>
    </row>
    <row r="763" spans="1:19" x14ac:dyDescent="0.25">
      <c r="A763" t="s">
        <v>69</v>
      </c>
      <c r="B763" t="s">
        <v>105</v>
      </c>
      <c r="C763" s="2">
        <f>_xll.BDH($A$763,$B$764:$B$772,$B$1,$B$2,"Dir=H","Per=M","Days=A","Dts=S","Sort=R","cols=17;rows=10")</f>
        <v>44012</v>
      </c>
      <c r="D763" s="2">
        <v>43830</v>
      </c>
      <c r="E763" s="2">
        <v>43646</v>
      </c>
      <c r="F763" s="2">
        <v>43465</v>
      </c>
      <c r="G763" s="2">
        <v>43281</v>
      </c>
      <c r="H763" s="2">
        <v>43100</v>
      </c>
      <c r="I763" s="2">
        <v>42916</v>
      </c>
      <c r="J763" s="2">
        <v>42735</v>
      </c>
      <c r="K763" s="2">
        <v>42551</v>
      </c>
      <c r="L763" s="2">
        <v>42369</v>
      </c>
      <c r="M763" s="2">
        <v>42185</v>
      </c>
      <c r="N763" s="2">
        <v>42004</v>
      </c>
      <c r="O763" s="2">
        <v>41820</v>
      </c>
      <c r="P763" s="2">
        <v>41639</v>
      </c>
      <c r="Q763" s="2">
        <v>41455</v>
      </c>
      <c r="R763" s="2">
        <v>41274</v>
      </c>
      <c r="S763" s="2">
        <v>41090</v>
      </c>
    </row>
    <row r="764" spans="1:19" x14ac:dyDescent="0.25">
      <c r="A764" t="str">
        <f>_xll.BFieldInfo($B$764)</f>
        <v>#N/A Requesting Data...</v>
      </c>
      <c r="B764" t="s">
        <v>106</v>
      </c>
      <c r="C764">
        <v>1569.9559999999999</v>
      </c>
      <c r="D764">
        <v>1532.2560000000001</v>
      </c>
      <c r="E764">
        <v>1473.38</v>
      </c>
      <c r="F764">
        <v>1513.51</v>
      </c>
      <c r="G764">
        <v>1379.8230000000001</v>
      </c>
      <c r="H764">
        <v>1399.107</v>
      </c>
      <c r="I764">
        <v>1369.5730000000001</v>
      </c>
      <c r="J764">
        <v>1366.268</v>
      </c>
      <c r="K764">
        <v>1273.4680000000001</v>
      </c>
      <c r="L764">
        <v>1264.691</v>
      </c>
      <c r="M764">
        <v>1197.8630000000001</v>
      </c>
      <c r="N764">
        <v>1222.52</v>
      </c>
      <c r="O764">
        <v>1191.4010000000001</v>
      </c>
      <c r="P764">
        <v>1241.069</v>
      </c>
      <c r="Q764">
        <v>1196.289</v>
      </c>
      <c r="R764">
        <v>1200.979</v>
      </c>
      <c r="S764">
        <v>1159.127</v>
      </c>
    </row>
    <row r="765" spans="1:19" x14ac:dyDescent="0.25">
      <c r="A765" t="str">
        <f>_xll.BFieldInfo($B$765)</f>
        <v>#N/A Requesting Data...</v>
      </c>
      <c r="B765" t="s">
        <v>107</v>
      </c>
      <c r="C765">
        <v>3709.163</v>
      </c>
      <c r="D765">
        <v>3450.7750000000001</v>
      </c>
      <c r="E765">
        <v>3345.192</v>
      </c>
      <c r="F765">
        <v>3365.174</v>
      </c>
      <c r="G765">
        <v>3160.7640000000001</v>
      </c>
      <c r="H765">
        <v>3195.6950000000002</v>
      </c>
      <c r="I765">
        <v>3202.9859999999999</v>
      </c>
      <c r="J765">
        <v>3031.6880000000001</v>
      </c>
      <c r="K765">
        <v>2937.7629999999999</v>
      </c>
      <c r="L765">
        <v>2952.8780000000002</v>
      </c>
      <c r="M765">
        <v>2717.89</v>
      </c>
      <c r="N765">
        <v>2767.7510000000002</v>
      </c>
      <c r="O765">
        <v>2704.884</v>
      </c>
      <c r="P765">
        <v>2708.4659999999999</v>
      </c>
      <c r="Q765">
        <v>2588.038</v>
      </c>
      <c r="R765">
        <v>2518.9940000000001</v>
      </c>
      <c r="S765">
        <v>2463.39</v>
      </c>
    </row>
    <row r="766" spans="1:19" x14ac:dyDescent="0.25">
      <c r="A766" t="str">
        <f>_xll.BFieldInfo($B$766)</f>
        <v>#N/A Requesting Data...</v>
      </c>
      <c r="B766" t="s">
        <v>108</v>
      </c>
      <c r="C766">
        <v>115.52930000000001</v>
      </c>
      <c r="D766">
        <v>104.32859999999999</v>
      </c>
      <c r="E766">
        <v>104.80410000000001</v>
      </c>
      <c r="F766">
        <v>101.7957</v>
      </c>
      <c r="G766">
        <v>109.2813</v>
      </c>
      <c r="H766">
        <v>108.1281</v>
      </c>
      <c r="I766">
        <v>112.66070000000001</v>
      </c>
      <c r="J766">
        <v>98.765500000000003</v>
      </c>
      <c r="K766">
        <v>106.753</v>
      </c>
      <c r="L766">
        <v>108.0625</v>
      </c>
      <c r="M766">
        <v>105.1772</v>
      </c>
      <c r="N766">
        <v>105.7388</v>
      </c>
      <c r="O766">
        <v>106.6073</v>
      </c>
      <c r="P766">
        <v>100.00409999999999</v>
      </c>
      <c r="Q766">
        <v>94.412199999999999</v>
      </c>
      <c r="R766">
        <v>88.503399999999999</v>
      </c>
      <c r="S766">
        <v>89.254800000000003</v>
      </c>
    </row>
    <row r="767" spans="1:19" x14ac:dyDescent="0.25">
      <c r="A767" t="str">
        <f>_xll.BFieldInfo($B$767)</f>
        <v>#N/A Requesting Data...</v>
      </c>
      <c r="B767" t="s">
        <v>109</v>
      </c>
      <c r="C767">
        <v>91.698999999999998</v>
      </c>
      <c r="D767">
        <v>99.477000000000004</v>
      </c>
      <c r="E767">
        <v>100.16800000000001</v>
      </c>
      <c r="F767">
        <v>95.656999999999996</v>
      </c>
      <c r="G767">
        <v>91.477000000000004</v>
      </c>
      <c r="H767">
        <v>169.86699999999999</v>
      </c>
      <c r="I767">
        <v>151.386</v>
      </c>
      <c r="J767">
        <v>154.922</v>
      </c>
      <c r="K767">
        <v>120.101</v>
      </c>
      <c r="L767">
        <v>127.324</v>
      </c>
      <c r="M767">
        <v>74.147999999999996</v>
      </c>
      <c r="N767">
        <v>207.267</v>
      </c>
      <c r="O767">
        <v>63.847000000000001</v>
      </c>
      <c r="P767">
        <v>223.37</v>
      </c>
      <c r="Q767">
        <v>93.801000000000002</v>
      </c>
      <c r="R767">
        <v>130.369</v>
      </c>
      <c r="S767">
        <v>121.179</v>
      </c>
    </row>
    <row r="768" spans="1:19" x14ac:dyDescent="0.25">
      <c r="A768" t="str">
        <f>_xll.BFieldInfo($B$768)</f>
        <v>#N/A Requesting Data...</v>
      </c>
      <c r="B768" t="s">
        <v>110</v>
      </c>
      <c r="C768">
        <v>6.32</v>
      </c>
      <c r="D768">
        <v>9.0297000000000001</v>
      </c>
      <c r="E768">
        <v>6.61</v>
      </c>
      <c r="F768">
        <v>8.1745999999999999</v>
      </c>
      <c r="G768">
        <v>6.04</v>
      </c>
      <c r="H768">
        <v>4.7081999999999997</v>
      </c>
      <c r="I768">
        <v>10.029999999999999</v>
      </c>
      <c r="J768">
        <v>11.1332</v>
      </c>
      <c r="K768">
        <v>14.39</v>
      </c>
      <c r="L768">
        <v>11</v>
      </c>
      <c r="M768">
        <v>5.72</v>
      </c>
      <c r="N768">
        <v>6.83</v>
      </c>
      <c r="O768">
        <v>3.17</v>
      </c>
      <c r="P768">
        <v>6.48</v>
      </c>
      <c r="Q768">
        <v>6.66</v>
      </c>
      <c r="R768">
        <v>5.92</v>
      </c>
      <c r="S768">
        <v>6.41</v>
      </c>
    </row>
    <row r="769" spans="1:19" x14ac:dyDescent="0.25">
      <c r="A769" t="str">
        <f>_xll.BFieldInfo($B$769)</f>
        <v>#N/A Requesting Data...</v>
      </c>
      <c r="B769" t="s">
        <v>111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 t="s">
        <v>115</v>
      </c>
      <c r="R769" t="s">
        <v>115</v>
      </c>
      <c r="S769" t="s">
        <v>115</v>
      </c>
    </row>
    <row r="770" spans="1:19" x14ac:dyDescent="0.25">
      <c r="A770" t="str">
        <f>_xll.BFieldInfo($B$770)</f>
        <v>#N/A Requesting Data...</v>
      </c>
      <c r="B770" t="s">
        <v>112</v>
      </c>
      <c r="C770">
        <v>2.9539999999999997</v>
      </c>
      <c r="D770">
        <v>2.7589999999999999</v>
      </c>
      <c r="E770">
        <v>2.4980000000000002</v>
      </c>
      <c r="F770">
        <v>2.714</v>
      </c>
      <c r="G770">
        <v>1.7730000000000001</v>
      </c>
      <c r="H770">
        <v>1.6099999999999999</v>
      </c>
      <c r="I770">
        <v>1.71</v>
      </c>
      <c r="J770">
        <v>3.89</v>
      </c>
      <c r="K770">
        <v>1.708</v>
      </c>
      <c r="L770">
        <v>1.6080000000000001</v>
      </c>
      <c r="M770">
        <v>1.5049999999999999</v>
      </c>
      <c r="N770">
        <v>1.5270000000000001</v>
      </c>
      <c r="O770">
        <v>1.2789999999999999</v>
      </c>
      <c r="P770">
        <v>1.21</v>
      </c>
      <c r="Q770">
        <v>1.119</v>
      </c>
      <c r="R770">
        <v>1.639</v>
      </c>
      <c r="S770">
        <v>0.64500000000000002</v>
      </c>
    </row>
    <row r="771" spans="1:19" x14ac:dyDescent="0.25">
      <c r="A771" t="str">
        <f>_xll.BFieldInfo($B$771)</f>
        <v>#N/A Requesting Data...</v>
      </c>
      <c r="B771" t="s">
        <v>113</v>
      </c>
      <c r="C771">
        <v>41.706000000000003</v>
      </c>
      <c r="D771">
        <v>59.578000000000003</v>
      </c>
      <c r="E771">
        <v>43.582999999999998</v>
      </c>
      <c r="F771">
        <v>53.064</v>
      </c>
      <c r="G771">
        <v>37.558999999999997</v>
      </c>
      <c r="H771">
        <v>29.274000000000001</v>
      </c>
      <c r="I771">
        <v>62.375999999999998</v>
      </c>
      <c r="J771">
        <v>69.201999999999998</v>
      </c>
      <c r="K771">
        <v>89.453999999999994</v>
      </c>
      <c r="L771">
        <v>68.376999999999995</v>
      </c>
      <c r="M771">
        <v>35.56</v>
      </c>
      <c r="N771">
        <v>42.448</v>
      </c>
      <c r="O771">
        <v>19.702999999999999</v>
      </c>
      <c r="P771">
        <v>40.218000000000004</v>
      </c>
      <c r="Q771">
        <v>41.362000000000002</v>
      </c>
      <c r="R771">
        <v>36.715000000000003</v>
      </c>
      <c r="S771">
        <v>39.607999999999997</v>
      </c>
    </row>
    <row r="772" spans="1:19" x14ac:dyDescent="0.25">
      <c r="A772" t="str">
        <f>_xll.BFieldInfo($B$772)</f>
        <v>#N/A Requesting Data...</v>
      </c>
      <c r="B772" t="s">
        <v>114</v>
      </c>
      <c r="C772">
        <v>13.978999999999999</v>
      </c>
      <c r="D772">
        <v>-23.524999999999999</v>
      </c>
      <c r="E772">
        <v>6.9470000000000001</v>
      </c>
      <c r="F772">
        <v>27.19</v>
      </c>
      <c r="G772">
        <v>44.406999999999996</v>
      </c>
      <c r="H772">
        <v>35.417000000000002</v>
      </c>
      <c r="I772">
        <v>11.606</v>
      </c>
      <c r="J772">
        <v>66.941999999999993</v>
      </c>
      <c r="K772">
        <v>-19.36</v>
      </c>
      <c r="L772">
        <v>29.44</v>
      </c>
      <c r="M772">
        <v>-1.573</v>
      </c>
      <c r="N772">
        <v>136.16200000000001</v>
      </c>
      <c r="O772">
        <v>38.311</v>
      </c>
      <c r="P772">
        <v>56.475999999999999</v>
      </c>
      <c r="Q772">
        <v>20.495999999999999</v>
      </c>
      <c r="R772">
        <v>4.0810000000000004</v>
      </c>
      <c r="S772">
        <v>16.721</v>
      </c>
    </row>
    <row r="774" spans="1:19" x14ac:dyDescent="0.25">
      <c r="A774" t="s">
        <v>70</v>
      </c>
      <c r="B774" t="s">
        <v>105</v>
      </c>
      <c r="C774" s="2">
        <f>_xll.BDH($A$774,$B$775:$B$783,$B$1,$B$2,"Dir=H","Per=M","Days=A","Dts=S","Sort=R","cols=8;rows=10")</f>
        <v>43738</v>
      </c>
      <c r="D774" s="2">
        <v>43373</v>
      </c>
      <c r="E774" s="2">
        <v>43008</v>
      </c>
      <c r="F774" s="2">
        <v>42643</v>
      </c>
      <c r="G774" s="2">
        <v>42277</v>
      </c>
      <c r="H774" s="2">
        <v>41912</v>
      </c>
      <c r="I774" s="2">
        <v>41547</v>
      </c>
      <c r="J774" s="2">
        <v>41182</v>
      </c>
    </row>
    <row r="775" spans="1:19" x14ac:dyDescent="0.25">
      <c r="A775" t="str">
        <f>_xll.BFieldInfo($B$775)</f>
        <v>#N/A Requesting Data...</v>
      </c>
      <c r="B775" t="s">
        <v>106</v>
      </c>
      <c r="C775">
        <v>1628.3</v>
      </c>
      <c r="D775">
        <v>1566.6</v>
      </c>
      <c r="E775">
        <v>1472.1</v>
      </c>
      <c r="F775">
        <v>1354.5</v>
      </c>
      <c r="G775">
        <v>1439.8</v>
      </c>
      <c r="H775">
        <v>1480.7</v>
      </c>
      <c r="I775">
        <v>1492.9</v>
      </c>
      <c r="J775">
        <v>1398.8</v>
      </c>
    </row>
    <row r="776" spans="1:19" x14ac:dyDescent="0.25">
      <c r="A776" t="str">
        <f>_xll.BFieldInfo($B$776)</f>
        <v>#N/A Requesting Data...</v>
      </c>
      <c r="B776" t="s">
        <v>107</v>
      </c>
      <c r="C776">
        <v>2398.1</v>
      </c>
      <c r="D776">
        <v>2440.6999999999998</v>
      </c>
      <c r="E776">
        <v>2291.1</v>
      </c>
      <c r="F776">
        <v>2182.8000000000002</v>
      </c>
      <c r="G776">
        <v>2103.8000000000002</v>
      </c>
      <c r="H776">
        <v>2056.6</v>
      </c>
      <c r="I776">
        <v>2074.6999999999998</v>
      </c>
      <c r="J776">
        <v>1967.5</v>
      </c>
    </row>
    <row r="777" spans="1:19" x14ac:dyDescent="0.25">
      <c r="A777" t="str">
        <f>_xll.BFieldInfo($B$777)</f>
        <v>#N/A Requesting Data...</v>
      </c>
      <c r="B777" t="s">
        <v>108</v>
      </c>
      <c r="C777">
        <v>1.609</v>
      </c>
      <c r="D777">
        <v>1.9851999999999999</v>
      </c>
      <c r="E777">
        <v>2.4251</v>
      </c>
      <c r="F777">
        <v>1.9121000000000001</v>
      </c>
      <c r="G777">
        <v>1.7850000000000001</v>
      </c>
      <c r="H777">
        <v>1.7492000000000001</v>
      </c>
      <c r="I777">
        <v>9.2838999999999992</v>
      </c>
      <c r="J777">
        <v>9.6797000000000004</v>
      </c>
    </row>
    <row r="778" spans="1:19" x14ac:dyDescent="0.25">
      <c r="A778" t="str">
        <f>_xll.BFieldInfo($B$778)</f>
        <v>#N/A Requesting Data...</v>
      </c>
      <c r="B778" t="s">
        <v>109</v>
      </c>
      <c r="C778">
        <v>740.5</v>
      </c>
      <c r="D778">
        <v>823.7</v>
      </c>
      <c r="E778">
        <v>796.9</v>
      </c>
      <c r="F778">
        <v>806.6</v>
      </c>
      <c r="G778">
        <v>808.5</v>
      </c>
      <c r="H778">
        <v>813.8</v>
      </c>
      <c r="I778">
        <v>847.4</v>
      </c>
      <c r="J778">
        <v>900.2</v>
      </c>
    </row>
    <row r="779" spans="1:19" x14ac:dyDescent="0.25">
      <c r="A779" t="str">
        <f>_xll.BFieldInfo($B$779)</f>
        <v>#N/A Requesting Data...</v>
      </c>
      <c r="B779" t="s">
        <v>110</v>
      </c>
      <c r="C779">
        <v>25.39</v>
      </c>
      <c r="D779">
        <v>12.72</v>
      </c>
      <c r="E779">
        <v>10.46</v>
      </c>
      <c r="F779">
        <v>-12.52</v>
      </c>
      <c r="G779">
        <v>12.19</v>
      </c>
      <c r="H779">
        <v>9.0299999999999994</v>
      </c>
      <c r="I779">
        <v>21.39</v>
      </c>
      <c r="J779">
        <v>17.16</v>
      </c>
    </row>
    <row r="780" spans="1:19" x14ac:dyDescent="0.25">
      <c r="A780" t="str">
        <f>_xll.BFieldInfo($B$780)</f>
        <v>#N/A Requesting Data...</v>
      </c>
      <c r="B780" t="s">
        <v>111</v>
      </c>
      <c r="C780">
        <v>-36.5</v>
      </c>
      <c r="D780">
        <v>-18.7</v>
      </c>
      <c r="E780">
        <v>-12.5</v>
      </c>
      <c r="F780">
        <v>-18.399999999999999</v>
      </c>
      <c r="G780">
        <v>-18.399999999999999</v>
      </c>
      <c r="H780">
        <v>-27.2</v>
      </c>
      <c r="I780">
        <v>-27.3</v>
      </c>
      <c r="J780">
        <v>-27.3</v>
      </c>
    </row>
    <row r="781" spans="1:19" x14ac:dyDescent="0.25">
      <c r="A781" t="str">
        <f>_xll.BFieldInfo($B$781)</f>
        <v>#N/A Requesting Data...</v>
      </c>
      <c r="B781" t="s">
        <v>112</v>
      </c>
      <c r="C781">
        <v>54.7</v>
      </c>
      <c r="D781">
        <v>59.4</v>
      </c>
      <c r="E781">
        <v>56.1</v>
      </c>
      <c r="F781">
        <v>59.4</v>
      </c>
      <c r="G781">
        <v>78.599999999999994</v>
      </c>
      <c r="H781">
        <v>60.5</v>
      </c>
      <c r="I781">
        <v>61.5</v>
      </c>
      <c r="J781">
        <v>62.7</v>
      </c>
    </row>
    <row r="782" spans="1:19" x14ac:dyDescent="0.25">
      <c r="A782" t="str">
        <f>_xll.BFieldInfo($B$782)</f>
        <v>#N/A Requesting Data...</v>
      </c>
      <c r="B782" t="s">
        <v>113</v>
      </c>
      <c r="C782">
        <v>149.30000000000001</v>
      </c>
      <c r="D782">
        <v>74.8</v>
      </c>
      <c r="E782">
        <v>61.5</v>
      </c>
      <c r="F782">
        <v>-73.599999999999994</v>
      </c>
      <c r="G782">
        <v>71.7</v>
      </c>
      <c r="H782">
        <v>53.1</v>
      </c>
      <c r="I782">
        <v>125.7</v>
      </c>
      <c r="J782">
        <v>100.9</v>
      </c>
    </row>
    <row r="783" spans="1:19" x14ac:dyDescent="0.25">
      <c r="A783" t="str">
        <f>_xll.BFieldInfo($B$783)</f>
        <v>#N/A Requesting Data...</v>
      </c>
      <c r="B783" t="s">
        <v>114</v>
      </c>
      <c r="C783">
        <v>90.1</v>
      </c>
      <c r="D783">
        <v>145.80000000000001</v>
      </c>
      <c r="E783">
        <v>138.69999999999999</v>
      </c>
      <c r="F783">
        <v>99.2</v>
      </c>
      <c r="G783">
        <v>176.7</v>
      </c>
      <c r="H783">
        <v>173.6</v>
      </c>
      <c r="I783">
        <v>193.7</v>
      </c>
      <c r="J783">
        <v>177.8</v>
      </c>
    </row>
    <row r="785" spans="1:35" x14ac:dyDescent="0.25">
      <c r="A785" t="s">
        <v>71</v>
      </c>
      <c r="B785" t="s">
        <v>105</v>
      </c>
      <c r="C785" s="2">
        <f>_xll.BDH($A$785,$B$786:$B$794,$B$1,$B$2,"Dir=H","Per=M","Days=A","Dts=S","Sort=R","cols=33;rows=10")</f>
        <v>44012</v>
      </c>
      <c r="D785" s="2">
        <v>43921</v>
      </c>
      <c r="E785" s="2">
        <v>43830</v>
      </c>
      <c r="F785" s="2">
        <v>43738</v>
      </c>
      <c r="G785" s="2">
        <v>43646</v>
      </c>
      <c r="H785" s="2">
        <v>43555</v>
      </c>
      <c r="I785" s="2">
        <v>43465</v>
      </c>
      <c r="J785" s="2">
        <v>43373</v>
      </c>
      <c r="K785" s="2">
        <v>43281</v>
      </c>
      <c r="L785" s="2">
        <v>43190</v>
      </c>
      <c r="M785" s="2">
        <v>43100</v>
      </c>
      <c r="N785" s="2">
        <v>43008</v>
      </c>
      <c r="O785" s="2">
        <v>42916</v>
      </c>
      <c r="P785" s="2">
        <v>42825</v>
      </c>
      <c r="Q785" s="2">
        <v>42735</v>
      </c>
      <c r="R785" s="2">
        <v>42643</v>
      </c>
      <c r="S785" s="2">
        <v>42551</v>
      </c>
      <c r="T785" s="2">
        <v>42460</v>
      </c>
      <c r="U785" s="2">
        <v>42369</v>
      </c>
      <c r="V785" s="2">
        <v>42277</v>
      </c>
      <c r="W785" s="2">
        <v>42185</v>
      </c>
      <c r="X785" s="2">
        <v>42094</v>
      </c>
      <c r="Y785" s="2">
        <v>42004</v>
      </c>
      <c r="Z785" s="2">
        <v>41912</v>
      </c>
      <c r="AA785" s="2">
        <v>41820</v>
      </c>
      <c r="AB785" s="2">
        <v>41729</v>
      </c>
      <c r="AC785" s="2">
        <v>41639</v>
      </c>
      <c r="AD785" s="2">
        <v>41547</v>
      </c>
      <c r="AE785" s="2">
        <v>41455</v>
      </c>
      <c r="AF785" s="2">
        <v>41364</v>
      </c>
      <c r="AG785" s="2">
        <v>41274</v>
      </c>
      <c r="AH785" s="2">
        <v>41182</v>
      </c>
      <c r="AI785" s="2">
        <v>41090</v>
      </c>
    </row>
    <row r="786" spans="1:35" x14ac:dyDescent="0.25">
      <c r="A786" t="str">
        <f>_xll.BFieldInfo($B$786)</f>
        <v>#N/A Requesting Data...</v>
      </c>
      <c r="B786" t="s">
        <v>106</v>
      </c>
      <c r="C786">
        <v>3108</v>
      </c>
      <c r="D786">
        <v>3108</v>
      </c>
      <c r="E786">
        <v>3108</v>
      </c>
      <c r="F786">
        <v>3189.1</v>
      </c>
      <c r="G786">
        <v>3018.2</v>
      </c>
      <c r="H786">
        <v>3313.6</v>
      </c>
      <c r="I786">
        <v>3341.7</v>
      </c>
      <c r="J786">
        <v>3506.9</v>
      </c>
      <c r="K786">
        <v>3648.3</v>
      </c>
      <c r="L786">
        <v>3828.9</v>
      </c>
      <c r="M786">
        <v>3356.2</v>
      </c>
      <c r="N786">
        <v>3355.6</v>
      </c>
      <c r="O786">
        <v>3148.9</v>
      </c>
      <c r="P786">
        <v>3188.5</v>
      </c>
      <c r="Q786">
        <v>3270.6</v>
      </c>
      <c r="R786">
        <v>3162.2</v>
      </c>
      <c r="S786">
        <v>3133.3</v>
      </c>
      <c r="T786">
        <v>3150</v>
      </c>
      <c r="U786">
        <v>3338.8</v>
      </c>
      <c r="V786">
        <v>3294.7</v>
      </c>
      <c r="W786">
        <v>4315.2</v>
      </c>
      <c r="X786">
        <v>2322.6999999999998</v>
      </c>
      <c r="Y786">
        <v>2453.1</v>
      </c>
      <c r="Z786">
        <v>2459.1999999999998</v>
      </c>
      <c r="AA786">
        <v>1589.1</v>
      </c>
      <c r="AB786">
        <v>1308.0999999999999</v>
      </c>
      <c r="AC786">
        <v>1267.4000000000001</v>
      </c>
      <c r="AD786">
        <v>1470.7</v>
      </c>
      <c r="AE786">
        <v>1448.9</v>
      </c>
      <c r="AF786">
        <v>1408.6</v>
      </c>
      <c r="AG786">
        <v>1351.5</v>
      </c>
      <c r="AH786">
        <v>1124</v>
      </c>
      <c r="AI786">
        <v>1075.5</v>
      </c>
    </row>
    <row r="787" spans="1:35" x14ac:dyDescent="0.25">
      <c r="A787" t="str">
        <f>_xll.BFieldInfo($B$787)</f>
        <v>#N/A Requesting Data...</v>
      </c>
      <c r="B787" t="s">
        <v>107</v>
      </c>
      <c r="C787">
        <v>13358.9</v>
      </c>
      <c r="D787">
        <v>13358.9</v>
      </c>
      <c r="E787">
        <v>13358.9</v>
      </c>
      <c r="F787">
        <v>13506.2</v>
      </c>
      <c r="G787">
        <v>13543.3</v>
      </c>
      <c r="H787">
        <v>13895.5</v>
      </c>
      <c r="I787">
        <v>9390.6</v>
      </c>
      <c r="J787">
        <v>9605.6</v>
      </c>
      <c r="K787">
        <v>9777.7999999999993</v>
      </c>
      <c r="L787">
        <v>9754.2000000000007</v>
      </c>
      <c r="M787">
        <v>9990.7999999999993</v>
      </c>
      <c r="N787">
        <v>9981.9</v>
      </c>
      <c r="O787">
        <v>9819.4</v>
      </c>
      <c r="P787">
        <v>9997.4</v>
      </c>
      <c r="Q787">
        <v>9919.7999999999993</v>
      </c>
      <c r="R787">
        <v>10242.4</v>
      </c>
      <c r="S787">
        <v>10156.700000000001</v>
      </c>
      <c r="T787">
        <v>10034.200000000001</v>
      </c>
      <c r="U787">
        <v>10342.5</v>
      </c>
      <c r="V787">
        <v>11554.5</v>
      </c>
      <c r="W787">
        <v>8551.4</v>
      </c>
      <c r="X787">
        <v>6569.9</v>
      </c>
      <c r="Y787">
        <v>7156.9</v>
      </c>
      <c r="Z787">
        <v>7264.2</v>
      </c>
      <c r="AA787">
        <v>4597.2</v>
      </c>
      <c r="AB787">
        <v>4337</v>
      </c>
      <c r="AC787">
        <v>4238.3999999999996</v>
      </c>
      <c r="AD787">
        <v>4332.8999999999996</v>
      </c>
      <c r="AE787">
        <v>4458.5</v>
      </c>
      <c r="AF787">
        <v>3690.6</v>
      </c>
      <c r="AG787">
        <v>3526.3</v>
      </c>
      <c r="AH787">
        <v>3360.7</v>
      </c>
      <c r="AI787">
        <v>3379.8</v>
      </c>
    </row>
    <row r="788" spans="1:35" x14ac:dyDescent="0.25">
      <c r="A788" t="str">
        <f>_xll.BFieldInfo($B$788)</f>
        <v>#N/A Requesting Data...</v>
      </c>
      <c r="B788" t="s">
        <v>108</v>
      </c>
      <c r="C788">
        <v>259.334</v>
      </c>
      <c r="D788">
        <v>259.334</v>
      </c>
      <c r="E788">
        <v>259.334</v>
      </c>
      <c r="F788">
        <v>252.05539999999999</v>
      </c>
      <c r="G788">
        <v>276.64170000000001</v>
      </c>
      <c r="H788">
        <v>259.66019999999997</v>
      </c>
      <c r="I788">
        <v>114.4418</v>
      </c>
      <c r="J788">
        <v>103.0283</v>
      </c>
      <c r="K788">
        <v>100.455</v>
      </c>
      <c r="L788">
        <v>95.546999999999997</v>
      </c>
      <c r="M788">
        <v>126.6879</v>
      </c>
      <c r="N788">
        <v>117.5915</v>
      </c>
      <c r="O788">
        <v>129.41659999999999</v>
      </c>
      <c r="P788">
        <v>136.14869999999999</v>
      </c>
      <c r="Q788">
        <v>128.45349999999999</v>
      </c>
      <c r="R788">
        <v>138.59649999999999</v>
      </c>
      <c r="S788">
        <v>139.27809999999999</v>
      </c>
      <c r="T788">
        <v>138.2413</v>
      </c>
      <c r="U788">
        <v>131.49629999999999</v>
      </c>
      <c r="V788">
        <v>132.91040000000001</v>
      </c>
      <c r="W788">
        <v>63.874200000000002</v>
      </c>
      <c r="X788">
        <v>121.0445</v>
      </c>
      <c r="Y788">
        <v>116.8888</v>
      </c>
      <c r="Z788">
        <v>121.1451</v>
      </c>
      <c r="AA788">
        <v>125.76300000000001</v>
      </c>
      <c r="AB788">
        <v>154.9958</v>
      </c>
      <c r="AC788">
        <v>157.7876</v>
      </c>
      <c r="AD788">
        <v>120.9016</v>
      </c>
      <c r="AE788">
        <v>130.7268</v>
      </c>
      <c r="AF788">
        <v>101.91679999999999</v>
      </c>
      <c r="AG788">
        <v>102.5009</v>
      </c>
      <c r="AH788">
        <v>129.58189999999999</v>
      </c>
      <c r="AI788">
        <v>141.61789999999999</v>
      </c>
    </row>
    <row r="789" spans="1:35" x14ac:dyDescent="0.25">
      <c r="A789" t="str">
        <f>_xll.BFieldInfo($B$789)</f>
        <v>#N/A Requesting Data...</v>
      </c>
      <c r="B789" t="s">
        <v>109</v>
      </c>
      <c r="C789">
        <v>92.6</v>
      </c>
      <c r="D789">
        <v>1438.7</v>
      </c>
      <c r="E789">
        <v>2166.6</v>
      </c>
      <c r="F789">
        <v>2501.9</v>
      </c>
      <c r="G789">
        <v>2298.1999999999998</v>
      </c>
      <c r="H789">
        <v>1882.6</v>
      </c>
      <c r="I789">
        <v>2124.1999999999998</v>
      </c>
      <c r="J789">
        <v>2463.6</v>
      </c>
      <c r="K789">
        <v>2277.1</v>
      </c>
      <c r="L789">
        <v>1820</v>
      </c>
      <c r="M789">
        <v>2106.9</v>
      </c>
      <c r="N789">
        <v>2449.1999999999998</v>
      </c>
      <c r="O789">
        <v>2114.5</v>
      </c>
      <c r="P789">
        <v>1706.8</v>
      </c>
      <c r="Q789">
        <v>1951.9</v>
      </c>
      <c r="R789">
        <v>2266.3000000000002</v>
      </c>
      <c r="S789">
        <v>1980.7</v>
      </c>
      <c r="T789">
        <v>1630.2</v>
      </c>
      <c r="U789">
        <v>1923</v>
      </c>
      <c r="V789">
        <v>1987.1</v>
      </c>
      <c r="W789">
        <v>1210.3</v>
      </c>
      <c r="X789">
        <v>1018.9</v>
      </c>
      <c r="Y789">
        <v>1265.7</v>
      </c>
      <c r="Z789">
        <v>1223</v>
      </c>
      <c r="AA789">
        <v>932.9</v>
      </c>
      <c r="AB789">
        <v>775</v>
      </c>
      <c r="AC789">
        <v>883</v>
      </c>
      <c r="AD789">
        <v>1021.3</v>
      </c>
      <c r="AE789">
        <v>931</v>
      </c>
      <c r="AF789">
        <v>736.4</v>
      </c>
      <c r="AG789">
        <v>789.7</v>
      </c>
      <c r="AH789">
        <v>846.5</v>
      </c>
      <c r="AI789">
        <v>793.5</v>
      </c>
    </row>
    <row r="790" spans="1:35" x14ac:dyDescent="0.25">
      <c r="A790" t="str">
        <f>_xll.BFieldInfo($B$790)</f>
        <v>#N/A Requesting Data...</v>
      </c>
      <c r="B790" t="s">
        <v>110</v>
      </c>
      <c r="C790">
        <v>-0.9234</v>
      </c>
      <c r="D790">
        <v>-0.9234</v>
      </c>
      <c r="E790">
        <v>-0.9234</v>
      </c>
      <c r="F790">
        <v>2.74</v>
      </c>
      <c r="G790">
        <v>-0.05</v>
      </c>
      <c r="H790">
        <v>-2.1</v>
      </c>
      <c r="I790">
        <v>-0.31490000000000001</v>
      </c>
      <c r="J790">
        <v>1.88</v>
      </c>
      <c r="K790">
        <v>0.71</v>
      </c>
      <c r="L790">
        <v>-0.89</v>
      </c>
      <c r="M790">
        <v>-0.51870000000000005</v>
      </c>
      <c r="N790">
        <v>2.0299999999999998</v>
      </c>
      <c r="O790">
        <v>0.67</v>
      </c>
      <c r="P790">
        <v>-1.1299999999999999</v>
      </c>
      <c r="Q790">
        <v>4.2799999999999998E-2</v>
      </c>
      <c r="R790">
        <v>1.4</v>
      </c>
      <c r="S790">
        <v>0.2</v>
      </c>
      <c r="T790">
        <v>-1.5899999999999999</v>
      </c>
      <c r="U790">
        <v>-0.752</v>
      </c>
      <c r="V790">
        <v>-0.23</v>
      </c>
      <c r="W790">
        <v>-0.42330000000000001</v>
      </c>
      <c r="X790">
        <v>-0.24510000000000001</v>
      </c>
      <c r="Y790">
        <v>-0.1176</v>
      </c>
      <c r="Z790">
        <v>0.78239999999999998</v>
      </c>
      <c r="AA790">
        <v>0.7843</v>
      </c>
      <c r="AB790">
        <v>8.8200000000000001E-2</v>
      </c>
      <c r="AC790">
        <v>0.64700000000000002</v>
      </c>
      <c r="AD790">
        <v>1.4607000000000001</v>
      </c>
      <c r="AE790">
        <v>0.66659999999999997</v>
      </c>
      <c r="AF790">
        <v>0.29409999999999997</v>
      </c>
      <c r="AG790">
        <v>0.2157</v>
      </c>
      <c r="AH790">
        <v>1.9607000000000001</v>
      </c>
      <c r="AI790">
        <v>1.3529</v>
      </c>
    </row>
    <row r="791" spans="1:35" x14ac:dyDescent="0.25">
      <c r="A791" t="str">
        <f>_xll.BFieldInfo($B$791)</f>
        <v>#N/A Requesting Data...</v>
      </c>
      <c r="B791" t="s">
        <v>111</v>
      </c>
      <c r="C791">
        <v>-0.1</v>
      </c>
      <c r="D791">
        <v>-0.1</v>
      </c>
      <c r="E791">
        <v>-0.1</v>
      </c>
      <c r="F791">
        <v>0</v>
      </c>
      <c r="G791">
        <v>-199.7</v>
      </c>
      <c r="H791">
        <v>0</v>
      </c>
      <c r="I791">
        <v>0</v>
      </c>
      <c r="J791">
        <v>0</v>
      </c>
      <c r="K791">
        <v>-198.7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</row>
    <row r="792" spans="1:35" x14ac:dyDescent="0.25">
      <c r="A792" t="str">
        <f>_xll.BFieldInfo($B$792)</f>
        <v>#N/A Requesting Data...</v>
      </c>
      <c r="B792" t="s">
        <v>112</v>
      </c>
      <c r="C792">
        <v>538.29999999999995</v>
      </c>
      <c r="D792">
        <v>538.29999999999995</v>
      </c>
      <c r="E792">
        <v>538.29999999999995</v>
      </c>
      <c r="F792">
        <v>428.5</v>
      </c>
      <c r="G792">
        <v>432.1</v>
      </c>
      <c r="H792">
        <v>426.3</v>
      </c>
      <c r="I792">
        <v>152.5</v>
      </c>
      <c r="J792">
        <v>143.19999999999999</v>
      </c>
      <c r="K792">
        <v>142.69999999999999</v>
      </c>
      <c r="L792">
        <v>133.5</v>
      </c>
      <c r="M792">
        <v>193.8</v>
      </c>
      <c r="N792">
        <v>128.80000000000001</v>
      </c>
      <c r="O792">
        <v>130.69999999999999</v>
      </c>
      <c r="P792">
        <v>129.5</v>
      </c>
      <c r="Q792">
        <v>141.80000000000001</v>
      </c>
      <c r="R792">
        <v>129.19999999999999</v>
      </c>
      <c r="S792">
        <v>136.9</v>
      </c>
      <c r="T792">
        <v>137.5</v>
      </c>
      <c r="U792">
        <v>139.9</v>
      </c>
      <c r="V792">
        <v>134.9</v>
      </c>
      <c r="W792">
        <v>86.2</v>
      </c>
      <c r="X792">
        <v>83.8</v>
      </c>
      <c r="Y792">
        <v>82.8</v>
      </c>
      <c r="Z792">
        <v>64.8</v>
      </c>
      <c r="AA792">
        <v>51.1</v>
      </c>
      <c r="AB792">
        <v>50.2</v>
      </c>
      <c r="AC792">
        <v>53.6</v>
      </c>
      <c r="AD792">
        <v>50.1</v>
      </c>
      <c r="AE792">
        <v>47.7</v>
      </c>
      <c r="AF792">
        <v>41.5</v>
      </c>
      <c r="AG792">
        <v>44</v>
      </c>
      <c r="AH792">
        <v>42.1</v>
      </c>
      <c r="AI792">
        <v>42.1</v>
      </c>
    </row>
    <row r="793" spans="1:35" x14ac:dyDescent="0.25">
      <c r="A793" t="str">
        <f>_xll.BFieldInfo($B$793)</f>
        <v>#N/A Requesting Data...</v>
      </c>
      <c r="B793" t="s">
        <v>113</v>
      </c>
      <c r="C793">
        <v>-46.4</v>
      </c>
      <c r="D793">
        <v>-46.4</v>
      </c>
      <c r="E793">
        <v>-46.4</v>
      </c>
      <c r="F793">
        <v>136.69999999999999</v>
      </c>
      <c r="G793">
        <v>-2.7</v>
      </c>
      <c r="H793">
        <v>-104.6</v>
      </c>
      <c r="I793">
        <v>-15.7</v>
      </c>
      <c r="J793">
        <v>97.1</v>
      </c>
      <c r="K793">
        <v>37.9</v>
      </c>
      <c r="L793">
        <v>-47.5</v>
      </c>
      <c r="M793">
        <v>-27.9</v>
      </c>
      <c r="N793">
        <v>109.6</v>
      </c>
      <c r="O793">
        <v>35.9</v>
      </c>
      <c r="P793">
        <v>-60.8</v>
      </c>
      <c r="Q793">
        <v>2.2999999999999998</v>
      </c>
      <c r="R793">
        <v>75.2</v>
      </c>
      <c r="S793">
        <v>10.6</v>
      </c>
      <c r="T793">
        <v>-85.6</v>
      </c>
      <c r="U793">
        <v>-42</v>
      </c>
      <c r="V793">
        <v>-12.3</v>
      </c>
      <c r="W793">
        <v>-16</v>
      </c>
      <c r="X793">
        <v>-9</v>
      </c>
      <c r="Y793">
        <v>-4.2</v>
      </c>
      <c r="Z793">
        <v>28.3</v>
      </c>
      <c r="AA793">
        <v>24.7</v>
      </c>
      <c r="AB793">
        <v>2.8</v>
      </c>
      <c r="AC793">
        <v>20</v>
      </c>
      <c r="AD793">
        <v>44.1</v>
      </c>
      <c r="AE793">
        <v>20.100000000000001</v>
      </c>
      <c r="AF793">
        <v>8.8000000000000007</v>
      </c>
      <c r="AG793">
        <v>6.7</v>
      </c>
      <c r="AH793">
        <v>53.7</v>
      </c>
      <c r="AI793">
        <v>37.1</v>
      </c>
    </row>
    <row r="794" spans="1:35" x14ac:dyDescent="0.25">
      <c r="A794" t="str">
        <f>_xll.BFieldInfo($B$794)</f>
        <v>#N/A Requesting Data...</v>
      </c>
      <c r="B794" t="s">
        <v>114</v>
      </c>
      <c r="C794">
        <v>454.4</v>
      </c>
      <c r="D794">
        <v>454.4</v>
      </c>
      <c r="E794">
        <v>454.4</v>
      </c>
      <c r="F794">
        <v>682.4</v>
      </c>
      <c r="G794">
        <v>671.3</v>
      </c>
      <c r="H794">
        <v>219.6</v>
      </c>
      <c r="I794">
        <v>27.6</v>
      </c>
      <c r="J794">
        <v>299.10000000000002</v>
      </c>
      <c r="K794">
        <v>394.8</v>
      </c>
      <c r="L794">
        <v>-25.7</v>
      </c>
      <c r="M794">
        <v>1.3</v>
      </c>
      <c r="N794">
        <v>333.8</v>
      </c>
      <c r="O794">
        <v>232.2</v>
      </c>
      <c r="P794">
        <v>-43.2</v>
      </c>
      <c r="Q794">
        <v>-38.700000000000003</v>
      </c>
      <c r="R794">
        <v>316.2</v>
      </c>
      <c r="S794">
        <v>168.5</v>
      </c>
      <c r="T794">
        <v>59</v>
      </c>
      <c r="U794">
        <v>17.5</v>
      </c>
      <c r="V794">
        <v>193.7</v>
      </c>
      <c r="W794">
        <v>93.2</v>
      </c>
      <c r="X794">
        <v>-13.4</v>
      </c>
      <c r="Y794">
        <v>-48.6</v>
      </c>
      <c r="Z794">
        <v>227</v>
      </c>
      <c r="AA794">
        <v>55.8</v>
      </c>
      <c r="AB794">
        <v>54.4</v>
      </c>
      <c r="AC794">
        <v>58.1</v>
      </c>
      <c r="AD794">
        <v>87.6</v>
      </c>
      <c r="AE794">
        <v>124.1</v>
      </c>
      <c r="AF794">
        <v>75.3</v>
      </c>
      <c r="AG794">
        <v>86.1</v>
      </c>
      <c r="AH794">
        <v>96.6</v>
      </c>
      <c r="AI794">
        <v>99.8</v>
      </c>
    </row>
    <row r="796" spans="1:35" x14ac:dyDescent="0.25">
      <c r="A796" t="s">
        <v>72</v>
      </c>
      <c r="B796" t="s">
        <v>105</v>
      </c>
      <c r="C796" s="2">
        <f>_xll.BDH($A$796,$B$797:$B$805,$B$1,$B$2,"Dir=H","Per=M","Days=A","Dts=S","Sort=R","cols=17;rows=10")</f>
        <v>44012</v>
      </c>
      <c r="D796" s="2">
        <v>43830</v>
      </c>
      <c r="E796" s="2">
        <v>43646</v>
      </c>
      <c r="F796" s="2">
        <v>43465</v>
      </c>
      <c r="G796" s="2">
        <v>43281</v>
      </c>
      <c r="H796" s="2">
        <v>43100</v>
      </c>
      <c r="I796" s="2">
        <v>42916</v>
      </c>
      <c r="J796" s="2">
        <v>42735</v>
      </c>
      <c r="K796" s="2">
        <v>42551</v>
      </c>
      <c r="L796" s="2">
        <v>42369</v>
      </c>
      <c r="M796" s="2">
        <v>42185</v>
      </c>
      <c r="N796" s="2">
        <v>42004</v>
      </c>
      <c r="O796" s="2">
        <v>41820</v>
      </c>
      <c r="P796" s="2">
        <v>41639</v>
      </c>
      <c r="Q796" s="2">
        <v>41455</v>
      </c>
      <c r="R796" s="2">
        <v>41274</v>
      </c>
      <c r="S796" s="2">
        <v>41090</v>
      </c>
    </row>
    <row r="797" spans="1:35" x14ac:dyDescent="0.25">
      <c r="A797" t="str">
        <f>_xll.BFieldInfo($B$797)</f>
        <v>#N/A Requesting Data...</v>
      </c>
      <c r="B797" t="s">
        <v>106</v>
      </c>
      <c r="C797">
        <v>1695.1</v>
      </c>
      <c r="D797">
        <v>1780.8</v>
      </c>
      <c r="E797">
        <v>1649.9</v>
      </c>
      <c r="F797">
        <v>1656.1</v>
      </c>
      <c r="G797">
        <v>1707.5</v>
      </c>
      <c r="H797">
        <v>1727</v>
      </c>
      <c r="I797">
        <v>2125.8000000000002</v>
      </c>
      <c r="J797">
        <v>2124.1</v>
      </c>
      <c r="K797">
        <v>1344</v>
      </c>
      <c r="L797">
        <v>1129</v>
      </c>
      <c r="M797">
        <v>1132.0999999999999</v>
      </c>
      <c r="N797">
        <v>1175.0999999999999</v>
      </c>
      <c r="O797">
        <v>1114.5</v>
      </c>
      <c r="P797">
        <v>1106.5</v>
      </c>
      <c r="Q797">
        <v>1067.5999999999999</v>
      </c>
      <c r="R797">
        <v>1276.3</v>
      </c>
      <c r="S797">
        <v>1120.9000000000001</v>
      </c>
    </row>
    <row r="798" spans="1:35" x14ac:dyDescent="0.25">
      <c r="A798" t="str">
        <f>_xll.BFieldInfo($B$798)</f>
        <v>#N/A Requesting Data...</v>
      </c>
      <c r="B798" t="s">
        <v>107</v>
      </c>
      <c r="C798">
        <v>42300.7</v>
      </c>
      <c r="D798">
        <v>40984.800000000003</v>
      </c>
      <c r="E798">
        <v>41216.300000000003</v>
      </c>
      <c r="F798">
        <v>40160.5</v>
      </c>
      <c r="G798">
        <v>41518.300000000003</v>
      </c>
      <c r="H798">
        <v>41612.699999999997</v>
      </c>
      <c r="I798">
        <v>42022.3</v>
      </c>
      <c r="J798">
        <v>42186.2</v>
      </c>
      <c r="K798">
        <v>26977.7</v>
      </c>
      <c r="L798">
        <v>26796.400000000001</v>
      </c>
      <c r="M798">
        <v>24699.7</v>
      </c>
      <c r="N798">
        <v>25344.1</v>
      </c>
      <c r="O798">
        <v>22633.200000000001</v>
      </c>
      <c r="P798">
        <v>21698.6</v>
      </c>
      <c r="Q798">
        <v>22142</v>
      </c>
      <c r="R798">
        <v>23605</v>
      </c>
      <c r="S798">
        <v>22604</v>
      </c>
    </row>
    <row r="799" spans="1:35" x14ac:dyDescent="0.25">
      <c r="A799" t="str">
        <f>_xll.BFieldInfo($B$799)</f>
        <v>#N/A Requesting Data...</v>
      </c>
      <c r="B799" t="s">
        <v>108</v>
      </c>
      <c r="C799">
        <v>59.984699999999997</v>
      </c>
      <c r="D799">
        <v>44.188000000000002</v>
      </c>
      <c r="E799">
        <v>54.27</v>
      </c>
      <c r="F799">
        <v>42.231699999999996</v>
      </c>
      <c r="G799">
        <v>50.231299999999997</v>
      </c>
      <c r="H799">
        <v>64.528099999999995</v>
      </c>
      <c r="I799">
        <v>117.5699</v>
      </c>
      <c r="J799">
        <v>48.363999999999997</v>
      </c>
      <c r="K799">
        <v>73.0655</v>
      </c>
      <c r="L799">
        <v>100.7972</v>
      </c>
      <c r="M799">
        <v>106.0949</v>
      </c>
      <c r="N799">
        <v>95.600399999999993</v>
      </c>
      <c r="O799">
        <v>89.690399999999997</v>
      </c>
      <c r="P799">
        <v>48.368699999999997</v>
      </c>
      <c r="Q799">
        <v>50.365299999999998</v>
      </c>
      <c r="R799">
        <v>73.830600000000004</v>
      </c>
      <c r="S799">
        <v>103.3901</v>
      </c>
    </row>
    <row r="800" spans="1:35" x14ac:dyDescent="0.25">
      <c r="A800" t="str">
        <f>_xll.BFieldInfo($B$800)</f>
        <v>#N/A Requesting Data...</v>
      </c>
      <c r="B800" t="s">
        <v>109</v>
      </c>
      <c r="C800">
        <v>744.2</v>
      </c>
      <c r="D800">
        <v>886.6</v>
      </c>
      <c r="E800">
        <v>794.2</v>
      </c>
      <c r="F800">
        <v>766.8</v>
      </c>
      <c r="G800">
        <v>783</v>
      </c>
      <c r="H800">
        <v>697.9</v>
      </c>
      <c r="I800">
        <v>813.9</v>
      </c>
      <c r="J800">
        <v>563.9</v>
      </c>
      <c r="K800">
        <v>482.6</v>
      </c>
      <c r="L800">
        <v>482.1</v>
      </c>
      <c r="M800">
        <v>504.5</v>
      </c>
      <c r="N800">
        <v>540.4</v>
      </c>
      <c r="O800">
        <v>486.2</v>
      </c>
      <c r="P800">
        <v>472.2</v>
      </c>
      <c r="Q800">
        <v>483.8</v>
      </c>
      <c r="R800">
        <v>385.9</v>
      </c>
      <c r="S800">
        <v>616.29999999999995</v>
      </c>
    </row>
    <row r="801" spans="1:19" x14ac:dyDescent="0.25">
      <c r="A801" t="str">
        <f>_xll.BFieldInfo($B$801)</f>
        <v>#N/A Requesting Data...</v>
      </c>
      <c r="B801" t="s">
        <v>110</v>
      </c>
      <c r="C801">
        <v>0.12</v>
      </c>
      <c r="D801">
        <v>0.21260000000000001</v>
      </c>
      <c r="E801">
        <v>0.11</v>
      </c>
      <c r="F801">
        <v>8.2299999999999998E-2</v>
      </c>
      <c r="G801">
        <v>0.16</v>
      </c>
      <c r="H801">
        <v>-0.27250000000000002</v>
      </c>
      <c r="I801">
        <v>0.22</v>
      </c>
      <c r="J801">
        <v>0.87470000000000003</v>
      </c>
      <c r="K801">
        <v>0.13</v>
      </c>
      <c r="L801">
        <v>5.8999999999999997E-2</v>
      </c>
      <c r="M801">
        <v>0.32</v>
      </c>
      <c r="N801">
        <v>0.45</v>
      </c>
      <c r="O801">
        <v>-0.04</v>
      </c>
      <c r="P801">
        <v>0.18</v>
      </c>
      <c r="Q801">
        <v>0.56999999999999995</v>
      </c>
      <c r="R801">
        <v>0.38</v>
      </c>
      <c r="S801">
        <v>0.36</v>
      </c>
    </row>
    <row r="802" spans="1:19" x14ac:dyDescent="0.25">
      <c r="A802" t="str">
        <f>_xll.BFieldInfo($B$802)</f>
        <v>#N/A Requesting Data...</v>
      </c>
      <c r="B802" t="s">
        <v>111</v>
      </c>
      <c r="C802">
        <v>0</v>
      </c>
      <c r="D802">
        <v>-88.9</v>
      </c>
      <c r="E802">
        <v>0</v>
      </c>
      <c r="F802" t="s">
        <v>115</v>
      </c>
      <c r="G802" t="s">
        <v>115</v>
      </c>
      <c r="H802" t="s">
        <v>115</v>
      </c>
      <c r="I802" t="s">
        <v>115</v>
      </c>
      <c r="J802" t="s">
        <v>115</v>
      </c>
      <c r="K802" t="s">
        <v>115</v>
      </c>
      <c r="L802" t="s">
        <v>115</v>
      </c>
      <c r="M802" t="s">
        <v>115</v>
      </c>
      <c r="N802" t="s">
        <v>115</v>
      </c>
      <c r="O802" t="s">
        <v>115</v>
      </c>
      <c r="P802" t="s">
        <v>115</v>
      </c>
      <c r="Q802" t="s">
        <v>115</v>
      </c>
      <c r="R802" t="s">
        <v>115</v>
      </c>
      <c r="S802" t="s">
        <v>115</v>
      </c>
    </row>
    <row r="803" spans="1:19" x14ac:dyDescent="0.25">
      <c r="A803" t="str">
        <f>_xll.BFieldInfo($B$803)</f>
        <v>#N/A Requesting Data...</v>
      </c>
      <c r="B803" t="s">
        <v>112</v>
      </c>
      <c r="C803">
        <v>41.7</v>
      </c>
      <c r="D803">
        <v>0.3</v>
      </c>
      <c r="E803">
        <v>40.700000000000003</v>
      </c>
      <c r="F803">
        <v>21.7</v>
      </c>
      <c r="G803">
        <v>20.7</v>
      </c>
      <c r="H803">
        <v>21.6</v>
      </c>
      <c r="I803">
        <v>18.2</v>
      </c>
      <c r="J803">
        <v>9.3000000000000007</v>
      </c>
      <c r="K803">
        <v>6.6</v>
      </c>
      <c r="L803">
        <v>7.4</v>
      </c>
      <c r="M803">
        <v>6.7</v>
      </c>
      <c r="N803">
        <v>7.6</v>
      </c>
      <c r="O803">
        <v>7.2</v>
      </c>
      <c r="P803">
        <v>7.4</v>
      </c>
      <c r="Q803">
        <v>8.1999999999999993</v>
      </c>
      <c r="R803">
        <v>4</v>
      </c>
      <c r="S803">
        <v>13.7</v>
      </c>
    </row>
    <row r="804" spans="1:19" x14ac:dyDescent="0.25">
      <c r="A804" t="str">
        <f>_xll.BFieldInfo($B$804)</f>
        <v>#N/A Requesting Data...</v>
      </c>
      <c r="B804" t="s">
        <v>113</v>
      </c>
      <c r="C804">
        <v>34.799999999999997</v>
      </c>
      <c r="D804">
        <v>62.7</v>
      </c>
      <c r="E804">
        <v>31.5</v>
      </c>
      <c r="F804">
        <v>23.9</v>
      </c>
      <c r="G804">
        <v>46.4</v>
      </c>
      <c r="H804">
        <v>-79</v>
      </c>
      <c r="I804">
        <v>63.6</v>
      </c>
      <c r="J804">
        <v>203</v>
      </c>
      <c r="K804">
        <v>22.3</v>
      </c>
      <c r="L804">
        <v>9.1</v>
      </c>
      <c r="M804">
        <v>48</v>
      </c>
      <c r="N804">
        <v>67.400000000000006</v>
      </c>
      <c r="O804">
        <v>-6</v>
      </c>
      <c r="P804">
        <v>27.3</v>
      </c>
      <c r="Q804">
        <v>84.5</v>
      </c>
      <c r="R804">
        <v>58</v>
      </c>
      <c r="S804">
        <v>53.2</v>
      </c>
    </row>
    <row r="805" spans="1:19" x14ac:dyDescent="0.25">
      <c r="A805" t="str">
        <f>_xll.BFieldInfo($B$805)</f>
        <v>#N/A Requesting Data...</v>
      </c>
      <c r="B805" t="s">
        <v>114</v>
      </c>
      <c r="C805">
        <v>1197.5999999999999</v>
      </c>
      <c r="D805">
        <v>-472.8</v>
      </c>
      <c r="E805">
        <v>1754.3</v>
      </c>
      <c r="F805">
        <v>1918.4</v>
      </c>
      <c r="G805">
        <v>-515</v>
      </c>
      <c r="H805">
        <v>90.9</v>
      </c>
      <c r="I805">
        <v>1172.3</v>
      </c>
      <c r="J805">
        <v>-712.7</v>
      </c>
      <c r="K805">
        <v>-75.8</v>
      </c>
      <c r="L805">
        <v>-984</v>
      </c>
      <c r="M805">
        <v>708.2</v>
      </c>
      <c r="N805">
        <v>1719.3</v>
      </c>
      <c r="O805">
        <v>-969.8</v>
      </c>
      <c r="P805">
        <v>678.6</v>
      </c>
      <c r="Q805">
        <v>-195.2</v>
      </c>
      <c r="R805">
        <v>-187</v>
      </c>
      <c r="S805">
        <v>291.5</v>
      </c>
    </row>
    <row r="807" spans="1:19" x14ac:dyDescent="0.25">
      <c r="A807" t="s">
        <v>73</v>
      </c>
      <c r="B807" t="s">
        <v>105</v>
      </c>
      <c r="C807" s="2">
        <f>_xll.BDH($A$807,$B$808:$B$816,$B$1,$B$2,"Dir=H","Per=M","Days=A","Dts=S","Sort=R","cols=16;rows=10")</f>
        <v>43921</v>
      </c>
      <c r="D807" s="2">
        <v>43738</v>
      </c>
      <c r="E807" s="2">
        <v>43555</v>
      </c>
      <c r="F807" s="2">
        <v>43373</v>
      </c>
      <c r="G807" s="2">
        <v>43190</v>
      </c>
      <c r="H807" s="2">
        <v>43008</v>
      </c>
      <c r="I807" s="2">
        <v>42825</v>
      </c>
      <c r="J807" s="2">
        <v>42643</v>
      </c>
      <c r="K807" s="2">
        <v>42460</v>
      </c>
      <c r="L807" s="2">
        <v>42277</v>
      </c>
      <c r="M807" s="2">
        <v>42094</v>
      </c>
      <c r="N807" s="2">
        <v>41912</v>
      </c>
      <c r="O807" s="2">
        <v>41729</v>
      </c>
      <c r="P807" s="2">
        <v>41547</v>
      </c>
      <c r="Q807" s="2">
        <v>41364</v>
      </c>
      <c r="R807" s="2">
        <v>41182</v>
      </c>
    </row>
    <row r="808" spans="1:19" x14ac:dyDescent="0.25">
      <c r="A808" t="str">
        <f>_xll.BFieldInfo($B$808)</f>
        <v>#N/A Requesting Data...</v>
      </c>
      <c r="B808" t="s">
        <v>106</v>
      </c>
      <c r="C808">
        <v>1797.645</v>
      </c>
      <c r="D808">
        <v>1762.9670000000001</v>
      </c>
      <c r="E808">
        <v>1833.375</v>
      </c>
      <c r="F808">
        <v>1790.9960000000001</v>
      </c>
      <c r="G808">
        <v>1808.021</v>
      </c>
      <c r="H808">
        <v>1754.3820000000001</v>
      </c>
      <c r="I808">
        <v>1732.6389999999999</v>
      </c>
      <c r="J808" t="s">
        <v>115</v>
      </c>
      <c r="K808" t="s">
        <v>115</v>
      </c>
      <c r="L808" t="s">
        <v>115</v>
      </c>
      <c r="M808" t="s">
        <v>115</v>
      </c>
      <c r="N808" t="s">
        <v>115</v>
      </c>
      <c r="O808" t="s">
        <v>115</v>
      </c>
      <c r="P808" t="s">
        <v>115</v>
      </c>
      <c r="Q808" t="s">
        <v>115</v>
      </c>
      <c r="R808" t="s">
        <v>115</v>
      </c>
    </row>
    <row r="809" spans="1:19" x14ac:dyDescent="0.25">
      <c r="A809" t="str">
        <f>_xll.BFieldInfo($B$809)</f>
        <v>#N/A Requesting Data...</v>
      </c>
      <c r="B809" t="s">
        <v>107</v>
      </c>
      <c r="C809">
        <v>2784.2719999999999</v>
      </c>
      <c r="D809">
        <v>2536.915</v>
      </c>
      <c r="E809">
        <v>2551.94</v>
      </c>
      <c r="F809">
        <v>2519.0889999999999</v>
      </c>
      <c r="G809">
        <v>2550.681</v>
      </c>
      <c r="H809">
        <v>2595.681</v>
      </c>
      <c r="I809">
        <v>2625.4389999999999</v>
      </c>
      <c r="J809" t="s">
        <v>115</v>
      </c>
      <c r="K809" t="s">
        <v>115</v>
      </c>
      <c r="L809" t="s">
        <v>115</v>
      </c>
      <c r="M809" t="s">
        <v>115</v>
      </c>
      <c r="N809" t="s">
        <v>115</v>
      </c>
      <c r="O809" t="s">
        <v>115</v>
      </c>
      <c r="P809" t="s">
        <v>115</v>
      </c>
      <c r="Q809" t="s">
        <v>115</v>
      </c>
      <c r="R809" t="s">
        <v>115</v>
      </c>
    </row>
    <row r="810" spans="1:19" x14ac:dyDescent="0.25">
      <c r="A810" t="str">
        <f>_xll.BFieldInfo($B$810)</f>
        <v>#N/A Requesting Data...</v>
      </c>
      <c r="B810" t="s">
        <v>108</v>
      </c>
      <c r="C810">
        <v>23.634499999999999</v>
      </c>
      <c r="D810">
        <v>10.326599999999999</v>
      </c>
      <c r="E810">
        <v>4.9450000000000003</v>
      </c>
      <c r="F810">
        <v>8.7310999999999996</v>
      </c>
      <c r="G810">
        <v>7.8719999999999999</v>
      </c>
      <c r="H810">
        <v>12.982200000000001</v>
      </c>
      <c r="I810">
        <v>13.152799999999999</v>
      </c>
      <c r="J810" t="s">
        <v>115</v>
      </c>
      <c r="K810" t="s">
        <v>115</v>
      </c>
      <c r="L810" t="s">
        <v>115</v>
      </c>
      <c r="M810" t="s">
        <v>115</v>
      </c>
      <c r="N810" t="s">
        <v>115</v>
      </c>
      <c r="O810" t="s">
        <v>115</v>
      </c>
      <c r="P810" t="s">
        <v>115</v>
      </c>
      <c r="Q810" t="s">
        <v>115</v>
      </c>
      <c r="R810" t="s">
        <v>115</v>
      </c>
    </row>
    <row r="811" spans="1:19" x14ac:dyDescent="0.25">
      <c r="A811" t="str">
        <f>_xll.BFieldInfo($B$811)</f>
        <v>#N/A Requesting Data...</v>
      </c>
      <c r="B811" t="s">
        <v>109</v>
      </c>
      <c r="C811">
        <v>836.24400000000003</v>
      </c>
      <c r="D811">
        <v>862.755</v>
      </c>
      <c r="E811">
        <v>912.24900000000002</v>
      </c>
      <c r="F811">
        <v>852.91</v>
      </c>
      <c r="G811">
        <v>872.17499999999995</v>
      </c>
      <c r="H811">
        <v>865.63900000000001</v>
      </c>
      <c r="I811">
        <v>871.77099999999996</v>
      </c>
      <c r="J811">
        <v>787.46400000000006</v>
      </c>
      <c r="K811" t="s">
        <v>115</v>
      </c>
      <c r="L811" t="s">
        <v>115</v>
      </c>
      <c r="M811" t="s">
        <v>115</v>
      </c>
      <c r="N811" t="s">
        <v>115</v>
      </c>
      <c r="O811" t="s">
        <v>115</v>
      </c>
      <c r="P811" t="s">
        <v>115</v>
      </c>
      <c r="Q811" t="s">
        <v>115</v>
      </c>
      <c r="R811" t="s">
        <v>115</v>
      </c>
    </row>
    <row r="812" spans="1:19" x14ac:dyDescent="0.25">
      <c r="A812" t="str">
        <f>_xll.BFieldInfo($B$812)</f>
        <v>#N/A Requesting Data...</v>
      </c>
      <c r="B812" t="s">
        <v>110</v>
      </c>
      <c r="C812">
        <v>1.4440999999999999</v>
      </c>
      <c r="D812">
        <v>2.4500000000000002</v>
      </c>
      <c r="E812">
        <v>2.1389</v>
      </c>
      <c r="F812">
        <v>2.0099999999999998</v>
      </c>
      <c r="G812">
        <v>1.3995</v>
      </c>
      <c r="H812">
        <v>0.17</v>
      </c>
      <c r="I812">
        <v>-1.6802999999999999</v>
      </c>
      <c r="J812">
        <v>-0.44</v>
      </c>
      <c r="K812" t="s">
        <v>115</v>
      </c>
      <c r="L812" t="s">
        <v>115</v>
      </c>
      <c r="M812" t="s">
        <v>115</v>
      </c>
      <c r="N812" t="s">
        <v>115</v>
      </c>
      <c r="O812" t="s">
        <v>115</v>
      </c>
      <c r="P812" t="s">
        <v>115</v>
      </c>
      <c r="Q812" t="s">
        <v>115</v>
      </c>
      <c r="R812" t="s">
        <v>115</v>
      </c>
    </row>
    <row r="813" spans="1:19" x14ac:dyDescent="0.25">
      <c r="A813" t="str">
        <f>_xll.BFieldInfo($B$813)</f>
        <v>#N/A Requesting Data...</v>
      </c>
      <c r="B813" t="s">
        <v>111</v>
      </c>
      <c r="C813">
        <v>0</v>
      </c>
      <c r="D813">
        <v>-93.968000000000004</v>
      </c>
      <c r="E813">
        <v>0</v>
      </c>
      <c r="F813">
        <v>-68.382999999999996</v>
      </c>
      <c r="G813">
        <v>0</v>
      </c>
      <c r="H813">
        <v>0</v>
      </c>
      <c r="I813" t="s">
        <v>115</v>
      </c>
      <c r="J813" t="s">
        <v>115</v>
      </c>
      <c r="K813" t="s">
        <v>115</v>
      </c>
      <c r="L813" t="s">
        <v>115</v>
      </c>
      <c r="M813" t="s">
        <v>115</v>
      </c>
      <c r="N813" t="s">
        <v>115</v>
      </c>
      <c r="O813" t="s">
        <v>115</v>
      </c>
      <c r="P813" t="s">
        <v>115</v>
      </c>
      <c r="Q813" t="s">
        <v>115</v>
      </c>
      <c r="R813" t="s">
        <v>115</v>
      </c>
    </row>
    <row r="814" spans="1:19" x14ac:dyDescent="0.25">
      <c r="A814" t="str">
        <f>_xll.BFieldInfo($B$814)</f>
        <v>#N/A Requesting Data...</v>
      </c>
      <c r="B814" t="s">
        <v>112</v>
      </c>
      <c r="C814">
        <v>43.024000000000001</v>
      </c>
      <c r="D814">
        <v>43.332999999999998</v>
      </c>
      <c r="E814">
        <v>45.534999999999997</v>
      </c>
      <c r="F814">
        <v>47.28</v>
      </c>
      <c r="G814">
        <v>48.716999999999999</v>
      </c>
      <c r="H814">
        <v>48.628999999999998</v>
      </c>
      <c r="I814">
        <v>48.347000000000001</v>
      </c>
      <c r="J814">
        <v>47.826999999999998</v>
      </c>
      <c r="K814" t="s">
        <v>115</v>
      </c>
      <c r="L814" t="s">
        <v>115</v>
      </c>
      <c r="M814" t="s">
        <v>115</v>
      </c>
      <c r="N814" t="s">
        <v>115</v>
      </c>
      <c r="O814" t="s">
        <v>115</v>
      </c>
      <c r="P814" t="s">
        <v>115</v>
      </c>
      <c r="Q814" t="s">
        <v>115</v>
      </c>
      <c r="R814" t="s">
        <v>115</v>
      </c>
    </row>
    <row r="815" spans="1:19" x14ac:dyDescent="0.25">
      <c r="A815" t="str">
        <f>_xll.BFieldInfo($B$815)</f>
        <v>#N/A Requesting Data...</v>
      </c>
      <c r="B815" t="s">
        <v>113</v>
      </c>
      <c r="C815">
        <v>41.945999999999998</v>
      </c>
      <c r="D815">
        <v>71.802000000000007</v>
      </c>
      <c r="E815">
        <v>63.036000000000001</v>
      </c>
      <c r="F815">
        <v>59.209000000000003</v>
      </c>
      <c r="G815">
        <v>41.298999999999999</v>
      </c>
      <c r="H815">
        <v>5.0720000000000001</v>
      </c>
      <c r="I815">
        <v>-49.585000000000001</v>
      </c>
      <c r="J815">
        <v>-12.984999999999999</v>
      </c>
      <c r="K815" t="s">
        <v>115</v>
      </c>
      <c r="L815" t="s">
        <v>115</v>
      </c>
      <c r="M815" t="s">
        <v>115</v>
      </c>
      <c r="N815" t="s">
        <v>115</v>
      </c>
      <c r="O815" t="s">
        <v>115</v>
      </c>
      <c r="P815" t="s">
        <v>115</v>
      </c>
      <c r="Q815" t="s">
        <v>115</v>
      </c>
      <c r="R815" t="s">
        <v>115</v>
      </c>
    </row>
    <row r="816" spans="1:19" x14ac:dyDescent="0.25">
      <c r="A816" t="str">
        <f>_xll.BFieldInfo($B$816)</f>
        <v>#N/A Requesting Data...</v>
      </c>
      <c r="B816" t="s">
        <v>114</v>
      </c>
      <c r="C816">
        <v>103.227</v>
      </c>
      <c r="D816">
        <v>45.707999999999998</v>
      </c>
      <c r="E816">
        <v>117.504</v>
      </c>
      <c r="F816">
        <v>30.870999999999999</v>
      </c>
      <c r="G816">
        <v>85.613</v>
      </c>
      <c r="H816">
        <v>39.093000000000004</v>
      </c>
      <c r="I816">
        <v>97.47</v>
      </c>
      <c r="J816">
        <v>-2.3810000000000002</v>
      </c>
      <c r="K816" t="s">
        <v>115</v>
      </c>
      <c r="L816" t="s">
        <v>115</v>
      </c>
      <c r="M816" t="s">
        <v>115</v>
      </c>
      <c r="N816" t="s">
        <v>115</v>
      </c>
      <c r="O816" t="s">
        <v>115</v>
      </c>
      <c r="P816" t="s">
        <v>115</v>
      </c>
      <c r="Q816" t="s">
        <v>115</v>
      </c>
      <c r="R816" t="s">
        <v>115</v>
      </c>
    </row>
    <row r="818" spans="1:19" x14ac:dyDescent="0.25">
      <c r="A818" t="s">
        <v>74</v>
      </c>
      <c r="B818" t="s">
        <v>105</v>
      </c>
      <c r="C818" s="2">
        <f>_xll.BDH($A$818,$B$819:$B$827,$B$1,$B$2,"Dir=H","Per=M","Days=A","Dts=S","Sort=R","cols=17;rows=10")</f>
        <v>44012</v>
      </c>
      <c r="D818" s="2">
        <v>43830</v>
      </c>
      <c r="E818" s="2">
        <v>43646</v>
      </c>
      <c r="F818" s="2">
        <v>43465</v>
      </c>
      <c r="G818" s="2">
        <v>43281</v>
      </c>
      <c r="H818" s="2">
        <v>43100</v>
      </c>
      <c r="I818" s="2">
        <v>42916</v>
      </c>
      <c r="J818" s="2">
        <v>42735</v>
      </c>
      <c r="K818" s="2">
        <v>42551</v>
      </c>
      <c r="L818" s="2">
        <v>42369</v>
      </c>
      <c r="M818" s="2">
        <v>42185</v>
      </c>
      <c r="N818" s="2">
        <v>42004</v>
      </c>
      <c r="O818" s="2">
        <v>41820</v>
      </c>
      <c r="P818" s="2">
        <v>41639</v>
      </c>
      <c r="Q818" s="2">
        <v>41455</v>
      </c>
      <c r="R818" s="2">
        <v>41274</v>
      </c>
      <c r="S818" s="2">
        <v>41090</v>
      </c>
    </row>
    <row r="819" spans="1:19" x14ac:dyDescent="0.25">
      <c r="A819" t="str">
        <f>_xll.BFieldInfo($B$819)</f>
        <v>#N/A Requesting Data...</v>
      </c>
      <c r="B819" t="s">
        <v>106</v>
      </c>
      <c r="C819">
        <v>559.01800000000003</v>
      </c>
      <c r="D819">
        <v>587.71299999999997</v>
      </c>
      <c r="E819">
        <v>604.64400000000001</v>
      </c>
      <c r="F819">
        <v>620.75199999999995</v>
      </c>
      <c r="G819">
        <v>598.673</v>
      </c>
      <c r="H819">
        <v>593.45899999999995</v>
      </c>
      <c r="I819">
        <v>565.27</v>
      </c>
      <c r="J819">
        <v>573.327</v>
      </c>
      <c r="K819">
        <v>615.39599999999996</v>
      </c>
      <c r="L819">
        <v>649.63199999999995</v>
      </c>
      <c r="M819">
        <v>602.10400000000004</v>
      </c>
      <c r="N819">
        <v>673.62300000000005</v>
      </c>
      <c r="O819">
        <v>628.16499999999996</v>
      </c>
      <c r="P819">
        <v>622.80999999999995</v>
      </c>
      <c r="Q819">
        <v>589.327</v>
      </c>
      <c r="R819">
        <v>561.447</v>
      </c>
      <c r="S819">
        <v>564.81100000000004</v>
      </c>
    </row>
    <row r="820" spans="1:19" x14ac:dyDescent="0.25">
      <c r="A820" t="str">
        <f>_xll.BFieldInfo($B$820)</f>
        <v>#N/A Requesting Data...</v>
      </c>
      <c r="B820" t="s">
        <v>107</v>
      </c>
      <c r="C820">
        <v>732.49800000000005</v>
      </c>
      <c r="D820">
        <v>750.00900000000001</v>
      </c>
      <c r="E820">
        <v>776.48900000000003</v>
      </c>
      <c r="F820">
        <v>769.60799999999995</v>
      </c>
      <c r="G820">
        <v>771.53099999999995</v>
      </c>
      <c r="H820">
        <v>752.10199999999998</v>
      </c>
      <c r="I820">
        <v>728.87400000000002</v>
      </c>
      <c r="J820">
        <v>703.31399999999996</v>
      </c>
      <c r="K820">
        <v>775.44899999999996</v>
      </c>
      <c r="L820">
        <v>778.26</v>
      </c>
      <c r="M820">
        <v>743.33399999999995</v>
      </c>
      <c r="N820">
        <v>836.995</v>
      </c>
      <c r="O820">
        <v>802.41600000000005</v>
      </c>
      <c r="P820">
        <v>750.69</v>
      </c>
      <c r="Q820">
        <v>736.36699999999996</v>
      </c>
      <c r="R820">
        <v>705.26300000000003</v>
      </c>
      <c r="S820">
        <v>705.71900000000005</v>
      </c>
    </row>
    <row r="821" spans="1:19" x14ac:dyDescent="0.25">
      <c r="A821" t="str">
        <f>_xll.BFieldInfo($B$821)</f>
        <v>#N/A Requesting Data...</v>
      </c>
      <c r="B821" t="s">
        <v>108</v>
      </c>
      <c r="C821">
        <v>0.18940000000000001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0.13150000000000001</v>
      </c>
    </row>
    <row r="822" spans="1:19" x14ac:dyDescent="0.25">
      <c r="A822" t="str">
        <f>_xll.BFieldInfo($B$822)</f>
        <v>#N/A Requesting Data...</v>
      </c>
      <c r="B822" t="s">
        <v>109</v>
      </c>
      <c r="C822">
        <v>376.71800000000002</v>
      </c>
      <c r="D822">
        <v>383.26799999999997</v>
      </c>
      <c r="E822">
        <v>447.34199999999998</v>
      </c>
      <c r="F822">
        <v>411.04899999999998</v>
      </c>
      <c r="G822">
        <v>473.988</v>
      </c>
      <c r="H822">
        <v>363.35500000000002</v>
      </c>
      <c r="I822">
        <v>410.68200000000002</v>
      </c>
      <c r="J822">
        <v>355.952</v>
      </c>
      <c r="K822">
        <v>381.21</v>
      </c>
      <c r="L822">
        <v>350.29199999999997</v>
      </c>
      <c r="M822">
        <v>356.05700000000002</v>
      </c>
      <c r="N822">
        <v>381.72800000000001</v>
      </c>
      <c r="O822">
        <v>366.77499999999998</v>
      </c>
      <c r="P822">
        <v>332.17899999999997</v>
      </c>
      <c r="Q822">
        <v>387.53399999999999</v>
      </c>
      <c r="R822">
        <v>383.625</v>
      </c>
      <c r="S822">
        <v>314.464</v>
      </c>
    </row>
    <row r="823" spans="1:19" x14ac:dyDescent="0.25">
      <c r="A823" t="str">
        <f>_xll.BFieldInfo($B$823)</f>
        <v>#N/A Requesting Data...</v>
      </c>
      <c r="B823" t="s">
        <v>110</v>
      </c>
      <c r="C823">
        <v>1.02</v>
      </c>
      <c r="D823">
        <v>1.3564000000000001</v>
      </c>
      <c r="E823">
        <v>1.8492</v>
      </c>
      <c r="F823">
        <v>1.5325</v>
      </c>
      <c r="G823">
        <v>1.62</v>
      </c>
      <c r="H823">
        <v>0.93569999999999998</v>
      </c>
      <c r="I823">
        <v>1.23</v>
      </c>
      <c r="J823">
        <v>1.1948000000000001</v>
      </c>
      <c r="K823">
        <v>1.69</v>
      </c>
      <c r="L823">
        <v>0.96</v>
      </c>
      <c r="M823">
        <v>0.31</v>
      </c>
      <c r="N823">
        <v>1.6</v>
      </c>
      <c r="O823">
        <v>1.45</v>
      </c>
      <c r="P823">
        <v>0.48780000000000001</v>
      </c>
      <c r="Q823">
        <v>1.18</v>
      </c>
      <c r="R823">
        <v>0.78169999999999995</v>
      </c>
      <c r="S823">
        <v>0.32</v>
      </c>
    </row>
    <row r="824" spans="1:19" x14ac:dyDescent="0.25">
      <c r="A824" t="str">
        <f>_xll.BFieldInfo($B$824)</f>
        <v>#N/A Requesting Data...</v>
      </c>
      <c r="B824" t="s">
        <v>111</v>
      </c>
      <c r="C824">
        <v>-31.157</v>
      </c>
      <c r="D824">
        <v>0</v>
      </c>
      <c r="E824">
        <v>-48.683</v>
      </c>
      <c r="F824">
        <v>0</v>
      </c>
      <c r="G824">
        <v>-21.416</v>
      </c>
      <c r="H824">
        <v>0</v>
      </c>
      <c r="I824">
        <v>-24.341999999999999</v>
      </c>
      <c r="J824">
        <v>0</v>
      </c>
      <c r="K824">
        <v>-19.472999999999999</v>
      </c>
      <c r="L824">
        <v>0</v>
      </c>
      <c r="M824">
        <v>-27.263000000000002</v>
      </c>
      <c r="N824">
        <v>0</v>
      </c>
      <c r="O824">
        <v>-15.577999999999999</v>
      </c>
      <c r="P824">
        <v>0</v>
      </c>
      <c r="Q824">
        <v>-9.7370000000000001</v>
      </c>
      <c r="R824">
        <v>0</v>
      </c>
      <c r="S824">
        <v>-18.5</v>
      </c>
    </row>
    <row r="825" spans="1:19" x14ac:dyDescent="0.25">
      <c r="A825" t="str">
        <f>_xll.BFieldInfo($B$825)</f>
        <v>#N/A Requesting Data...</v>
      </c>
      <c r="B825" t="s">
        <v>112</v>
      </c>
      <c r="C825">
        <v>14.138</v>
      </c>
      <c r="D825">
        <v>15.754</v>
      </c>
      <c r="E825">
        <v>15.547000000000001</v>
      </c>
      <c r="F825">
        <v>17.062000000000001</v>
      </c>
      <c r="G825">
        <v>16.846</v>
      </c>
      <c r="H825">
        <v>16.893999999999998</v>
      </c>
      <c r="I825">
        <v>15.484</v>
      </c>
      <c r="J825">
        <v>13.321999999999999</v>
      </c>
      <c r="K825">
        <v>15.593999999999999</v>
      </c>
      <c r="L825">
        <v>17.204000000000001</v>
      </c>
      <c r="M825">
        <v>16.971</v>
      </c>
      <c r="N825">
        <v>15.757</v>
      </c>
      <c r="O825">
        <v>16.306999999999999</v>
      </c>
      <c r="P825">
        <v>15.09</v>
      </c>
      <c r="Q825">
        <v>17.158999999999999</v>
      </c>
      <c r="R825">
        <v>14.396000000000001</v>
      </c>
      <c r="S825">
        <v>12.717000000000001</v>
      </c>
    </row>
    <row r="826" spans="1:19" x14ac:dyDescent="0.25">
      <c r="A826" t="str">
        <f>_xll.BFieldInfo($B$826)</f>
        <v>#N/A Requesting Data...</v>
      </c>
      <c r="B826" t="s">
        <v>113</v>
      </c>
      <c r="C826">
        <v>19.760999999999999</v>
      </c>
      <c r="D826">
        <v>25.405000000000001</v>
      </c>
      <c r="E826">
        <v>37.353999999999999</v>
      </c>
      <c r="F826">
        <v>29.760999999999999</v>
      </c>
      <c r="G826">
        <v>31.593</v>
      </c>
      <c r="H826">
        <v>18.245999999999999</v>
      </c>
      <c r="I826">
        <v>23.9</v>
      </c>
      <c r="J826">
        <v>23.254000000000001</v>
      </c>
      <c r="K826">
        <v>32.954999999999998</v>
      </c>
      <c r="L826">
        <v>18.626000000000001</v>
      </c>
      <c r="M826">
        <v>6.0830000000000002</v>
      </c>
      <c r="N826">
        <v>30.923999999999999</v>
      </c>
      <c r="O826">
        <v>28.305</v>
      </c>
      <c r="P826">
        <v>9.4949999999999992</v>
      </c>
      <c r="Q826">
        <v>23.018999999999998</v>
      </c>
      <c r="R826">
        <v>15.233000000000001</v>
      </c>
      <c r="S826">
        <v>6.1719999999999997</v>
      </c>
    </row>
    <row r="827" spans="1:19" x14ac:dyDescent="0.25">
      <c r="A827" t="str">
        <f>_xll.BFieldInfo($B$827)</f>
        <v>#N/A Requesting Data...</v>
      </c>
      <c r="B827" t="s">
        <v>114</v>
      </c>
      <c r="C827">
        <v>6.069</v>
      </c>
      <c r="D827">
        <v>96.132000000000005</v>
      </c>
      <c r="E827">
        <v>34.345999999999997</v>
      </c>
      <c r="F827">
        <v>65.224000000000004</v>
      </c>
      <c r="G827">
        <v>35.006999999999998</v>
      </c>
      <c r="H827">
        <v>30.262</v>
      </c>
      <c r="I827">
        <v>23.25</v>
      </c>
      <c r="J827">
        <v>45.735999999999997</v>
      </c>
      <c r="K827">
        <v>36.581000000000003</v>
      </c>
      <c r="L827">
        <v>45.673999999999999</v>
      </c>
      <c r="M827">
        <v>24.399000000000001</v>
      </c>
      <c r="N827">
        <v>53.755000000000003</v>
      </c>
      <c r="O827">
        <v>24.635000000000002</v>
      </c>
      <c r="P827">
        <v>48.497999999999998</v>
      </c>
      <c r="Q827">
        <v>67.894000000000005</v>
      </c>
      <c r="R827">
        <v>19.341000000000001</v>
      </c>
      <c r="S827">
        <v>21.184999999999999</v>
      </c>
    </row>
    <row r="829" spans="1:19" x14ac:dyDescent="0.25">
      <c r="A829" t="s">
        <v>75</v>
      </c>
      <c r="B829" t="s">
        <v>105</v>
      </c>
      <c r="C829" s="2">
        <f>_xll.BDH($A$829,$B$830:$B$838,$B$1,$B$2,"Dir=H","Per=M","Days=A","Dts=S","Sort=R","cols=17;rows=10")</f>
        <v>44012</v>
      </c>
      <c r="D829" s="2">
        <v>43830</v>
      </c>
      <c r="E829" s="2">
        <v>43646</v>
      </c>
      <c r="F829" s="2">
        <v>43465</v>
      </c>
      <c r="G829" s="2">
        <v>43281</v>
      </c>
      <c r="H829" s="2">
        <v>43100</v>
      </c>
      <c r="I829" s="2">
        <v>42916</v>
      </c>
      <c r="J829" s="2">
        <v>42735</v>
      </c>
      <c r="K829" s="2">
        <v>42551</v>
      </c>
      <c r="L829" s="2">
        <v>42369</v>
      </c>
      <c r="M829" s="2">
        <v>42185</v>
      </c>
      <c r="N829" s="2">
        <v>42004</v>
      </c>
      <c r="O829" s="2">
        <v>41820</v>
      </c>
      <c r="P829" s="2">
        <v>41639</v>
      </c>
      <c r="Q829" s="2">
        <v>41455</v>
      </c>
      <c r="R829" s="2">
        <v>41274</v>
      </c>
      <c r="S829" s="2">
        <v>41090</v>
      </c>
    </row>
    <row r="830" spans="1:19" x14ac:dyDescent="0.25">
      <c r="A830" t="str">
        <f>_xll.BFieldInfo($B$830)</f>
        <v>#N/A Requesting Data...</v>
      </c>
      <c r="B830" t="s">
        <v>106</v>
      </c>
      <c r="C830">
        <v>22.787800000000001</v>
      </c>
      <c r="D830">
        <v>13.175800000000001</v>
      </c>
      <c r="E830">
        <v>18.678699999999999</v>
      </c>
      <c r="F830">
        <v>18.909800000000001</v>
      </c>
      <c r="G830">
        <v>18.196400000000001</v>
      </c>
      <c r="H830">
        <v>17.894600000000001</v>
      </c>
      <c r="I830">
        <v>20.040099999999999</v>
      </c>
      <c r="J830">
        <v>20.726299999999998</v>
      </c>
      <c r="K830">
        <v>15.262</v>
      </c>
      <c r="L830">
        <v>-4.8800000000000003E-2</v>
      </c>
      <c r="M830">
        <v>19.6614</v>
      </c>
      <c r="N830">
        <v>21.913</v>
      </c>
      <c r="O830">
        <v>16.170000000000002</v>
      </c>
      <c r="P830">
        <v>16.765999999999998</v>
      </c>
      <c r="Q830">
        <v>-2.7593000000000001</v>
      </c>
      <c r="R830">
        <v>-2.2256999999999998</v>
      </c>
      <c r="S830">
        <v>-1.4137</v>
      </c>
    </row>
    <row r="831" spans="1:19" x14ac:dyDescent="0.25">
      <c r="A831" t="str">
        <f>_xll.BFieldInfo($B$831)</f>
        <v>#N/A Requesting Data...</v>
      </c>
      <c r="B831" t="s">
        <v>107</v>
      </c>
      <c r="C831">
        <v>32.2532</v>
      </c>
      <c r="D831">
        <v>18.303999999999998</v>
      </c>
      <c r="E831">
        <v>27.973400000000002</v>
      </c>
      <c r="F831">
        <v>31.609000000000002</v>
      </c>
      <c r="G831">
        <v>30.564799999999998</v>
      </c>
      <c r="H831">
        <v>26.4605</v>
      </c>
      <c r="I831">
        <v>28.499600000000001</v>
      </c>
      <c r="J831">
        <v>29.2895</v>
      </c>
      <c r="K831">
        <v>21.14</v>
      </c>
      <c r="L831">
        <v>1.2E-2</v>
      </c>
      <c r="M831">
        <v>31.585699999999999</v>
      </c>
      <c r="N831">
        <v>34.613999999999997</v>
      </c>
      <c r="O831">
        <v>34.195</v>
      </c>
      <c r="P831">
        <v>38.164999999999999</v>
      </c>
      <c r="Q831">
        <v>1.0911999999999999</v>
      </c>
      <c r="R831">
        <v>1.0667</v>
      </c>
      <c r="S831">
        <v>1.1104000000000001</v>
      </c>
    </row>
    <row r="832" spans="1:19" x14ac:dyDescent="0.25">
      <c r="A832" t="str">
        <f>_xll.BFieldInfo($B$832)</f>
        <v>#N/A Requesting Data...</v>
      </c>
      <c r="B832" t="s">
        <v>108</v>
      </c>
      <c r="C832">
        <v>0</v>
      </c>
      <c r="D832">
        <v>0</v>
      </c>
      <c r="E832">
        <v>0</v>
      </c>
      <c r="F832">
        <v>20.260300000000001</v>
      </c>
      <c r="G832">
        <v>4.8960999999999997</v>
      </c>
      <c r="H832">
        <v>0</v>
      </c>
      <c r="I832">
        <v>0</v>
      </c>
      <c r="J832">
        <v>0</v>
      </c>
      <c r="K832">
        <v>20.567900000000002</v>
      </c>
      <c r="L832">
        <v>0</v>
      </c>
      <c r="M832">
        <v>15.429</v>
      </c>
      <c r="N832">
        <v>14.804</v>
      </c>
      <c r="O832">
        <v>45.621499999999997</v>
      </c>
      <c r="P832">
        <v>41.142800000000001</v>
      </c>
      <c r="Q832" t="s">
        <v>115</v>
      </c>
      <c r="R832" t="s">
        <v>115</v>
      </c>
      <c r="S832" t="s">
        <v>115</v>
      </c>
    </row>
    <row r="833" spans="1:19" x14ac:dyDescent="0.25">
      <c r="A833" t="str">
        <f>_xll.BFieldInfo($B$833)</f>
        <v>#N/A Requesting Data...</v>
      </c>
      <c r="B833" t="s">
        <v>109</v>
      </c>
      <c r="C833">
        <v>0</v>
      </c>
      <c r="D833">
        <v>0</v>
      </c>
      <c r="E833">
        <v>0</v>
      </c>
      <c r="F833">
        <v>0.49559999999999998</v>
      </c>
      <c r="G833">
        <v>0</v>
      </c>
      <c r="H833">
        <v>0</v>
      </c>
      <c r="I833">
        <v>0</v>
      </c>
      <c r="J833">
        <v>0.30570000000000003</v>
      </c>
      <c r="K833">
        <v>0.30570000000000003</v>
      </c>
      <c r="L833">
        <v>0.17699999999999999</v>
      </c>
      <c r="M833">
        <v>0.17699999999999999</v>
      </c>
      <c r="N833">
        <v>8.2309999999999999</v>
      </c>
      <c r="O833">
        <v>8.2309999999999999</v>
      </c>
      <c r="P833">
        <v>7.093</v>
      </c>
      <c r="Q833">
        <v>9.81</v>
      </c>
      <c r="R833">
        <v>0</v>
      </c>
      <c r="S833">
        <v>0</v>
      </c>
    </row>
    <row r="834" spans="1:19" x14ac:dyDescent="0.25">
      <c r="A834" t="str">
        <f>_xll.BFieldInfo($B$834)</f>
        <v>#N/A Requesting Data...</v>
      </c>
      <c r="B834" t="s">
        <v>110</v>
      </c>
      <c r="C834">
        <v>3.8E-3</v>
      </c>
      <c r="D834">
        <v>-3.0000000000000001E-3</v>
      </c>
      <c r="E834">
        <v>0</v>
      </c>
      <c r="F834">
        <v>0</v>
      </c>
      <c r="G834">
        <v>0</v>
      </c>
      <c r="H834">
        <v>-8.0000000000000004E-4</v>
      </c>
      <c r="I834">
        <v>-8.9999999999999998E-4</v>
      </c>
      <c r="J834">
        <v>-6.0000000000000001E-3</v>
      </c>
      <c r="K834">
        <v>-6.4000000000000003E-3</v>
      </c>
      <c r="L834">
        <v>6.1000000000000004E-3</v>
      </c>
      <c r="M834">
        <v>-4.7000000000000002E-3</v>
      </c>
      <c r="N834">
        <v>-4.0000000000000001E-3</v>
      </c>
      <c r="O834">
        <v>-2.0199999999999999E-2</v>
      </c>
      <c r="P834">
        <v>-0.18529999999999999</v>
      </c>
      <c r="Q834">
        <v>-8.9999999999999993E-3</v>
      </c>
      <c r="R834">
        <v>-3.2300000000000002E-2</v>
      </c>
      <c r="S834">
        <v>-4.1500000000000002E-2</v>
      </c>
    </row>
    <row r="835" spans="1:19" x14ac:dyDescent="0.25">
      <c r="A835" t="str">
        <f>_xll.BFieldInfo($B$835)</f>
        <v>#N/A Requesting Data...</v>
      </c>
      <c r="B835" t="s">
        <v>111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 x14ac:dyDescent="0.25">
      <c r="A836" t="str">
        <f>_xll.BFieldInfo($B$836)</f>
        <v>#N/A Requesting Data...</v>
      </c>
      <c r="B836" t="s">
        <v>112</v>
      </c>
      <c r="C836">
        <v>0</v>
      </c>
      <c r="D836">
        <v>8.9999999999999998E-4</v>
      </c>
      <c r="E836">
        <v>8.9999999999999998E-4</v>
      </c>
      <c r="F836">
        <v>1.32E-2</v>
      </c>
      <c r="G836">
        <v>1.6999999999999999E-3</v>
      </c>
      <c r="H836">
        <v>8.9999999999999998E-4</v>
      </c>
      <c r="I836">
        <v>1.9E-3</v>
      </c>
      <c r="J836">
        <v>0.1643</v>
      </c>
      <c r="K836">
        <v>0.1643</v>
      </c>
      <c r="L836">
        <v>0.1704</v>
      </c>
      <c r="M836">
        <v>0.1704</v>
      </c>
      <c r="N836">
        <v>4.3639999999999999</v>
      </c>
      <c r="O836">
        <v>4.3639999999999999</v>
      </c>
      <c r="P836">
        <v>1.278</v>
      </c>
      <c r="Q836">
        <v>0.40400000000000003</v>
      </c>
      <c r="R836" t="s">
        <v>115</v>
      </c>
      <c r="S836" t="s">
        <v>115</v>
      </c>
    </row>
    <row r="837" spans="1:19" x14ac:dyDescent="0.25">
      <c r="A837" t="str">
        <f>_xll.BFieldInfo($B$837)</f>
        <v>#N/A Requesting Data...</v>
      </c>
      <c r="B837" t="s">
        <v>113</v>
      </c>
      <c r="C837">
        <v>7.7541000000000002</v>
      </c>
      <c r="D837">
        <v>-6.3000999999999996</v>
      </c>
      <c r="E837">
        <v>-0.49230000000000002</v>
      </c>
      <c r="F837">
        <v>-6.2300000000000001E-2</v>
      </c>
      <c r="G837">
        <v>-0.312</v>
      </c>
      <c r="H837">
        <v>-1.5857999999999999</v>
      </c>
      <c r="I837">
        <v>-0.99299999999999999</v>
      </c>
      <c r="J837">
        <v>-11.2706</v>
      </c>
      <c r="K837">
        <v>-4.2125000000000004</v>
      </c>
      <c r="L837">
        <v>3.1532</v>
      </c>
      <c r="M837">
        <v>-3.2964000000000002</v>
      </c>
      <c r="N837">
        <v>-2.1850000000000001</v>
      </c>
      <c r="O837">
        <v>-8.0280000000000005</v>
      </c>
      <c r="P837">
        <v>-7.2539999999999996</v>
      </c>
      <c r="Q837">
        <v>-2.7320000000000002</v>
      </c>
      <c r="R837">
        <v>-2.7053000000000003</v>
      </c>
      <c r="S837">
        <v>-2.6728000000000001</v>
      </c>
    </row>
    <row r="838" spans="1:19" x14ac:dyDescent="0.25">
      <c r="A838" t="str">
        <f>_xll.BFieldInfo($B$838)</f>
        <v>#N/A Requesting Data...</v>
      </c>
      <c r="B838" t="s">
        <v>114</v>
      </c>
      <c r="C838">
        <v>-3.0223</v>
      </c>
      <c r="D838">
        <v>-0.24</v>
      </c>
      <c r="E838">
        <v>-0.41170000000000001</v>
      </c>
      <c r="F838">
        <v>-0.1061</v>
      </c>
      <c r="G838">
        <v>-0.42480000000000001</v>
      </c>
      <c r="H838">
        <v>-0.19980000000000001</v>
      </c>
      <c r="I838">
        <v>-0.87690000000000001</v>
      </c>
      <c r="J838">
        <v>-0.4723</v>
      </c>
      <c r="K838">
        <v>-2.1682999999999999</v>
      </c>
      <c r="L838">
        <v>1.9691999999999998</v>
      </c>
      <c r="M838">
        <v>-2.0364</v>
      </c>
      <c r="N838">
        <v>-1.17</v>
      </c>
      <c r="O838">
        <v>-6.0940000000000003</v>
      </c>
      <c r="P838">
        <v>-2.83</v>
      </c>
      <c r="Q838">
        <v>-4.319</v>
      </c>
      <c r="R838">
        <v>-1.3955</v>
      </c>
      <c r="S838">
        <v>-2.4750000000000001</v>
      </c>
    </row>
    <row r="840" spans="1:19" x14ac:dyDescent="0.25">
      <c r="A840" t="s">
        <v>76</v>
      </c>
      <c r="B840" t="s">
        <v>105</v>
      </c>
      <c r="C840" s="2">
        <f>_xll.BDH($A$840,$B$841:$B$849,$B$1,$B$2,"Dir=H","Per=M","Days=A","Dts=S","Sort=R","cols=16;rows=10")</f>
        <v>43921</v>
      </c>
      <c r="D840" s="2">
        <v>43738</v>
      </c>
      <c r="E840" s="2">
        <v>43555</v>
      </c>
      <c r="F840" s="2">
        <v>43373</v>
      </c>
      <c r="G840" s="2">
        <v>43190</v>
      </c>
      <c r="H840" s="2">
        <v>43008</v>
      </c>
      <c r="I840" s="2">
        <v>42825</v>
      </c>
      <c r="J840" s="2">
        <v>42643</v>
      </c>
      <c r="K840" s="2">
        <v>42460</v>
      </c>
      <c r="L840" s="2">
        <v>42277</v>
      </c>
      <c r="M840" s="2">
        <v>42094</v>
      </c>
      <c r="N840" s="2">
        <v>41912</v>
      </c>
      <c r="O840" s="2">
        <v>41729</v>
      </c>
      <c r="P840" s="2">
        <v>41547</v>
      </c>
      <c r="Q840" s="2">
        <v>41364</v>
      </c>
      <c r="R840" s="2">
        <v>41182</v>
      </c>
    </row>
    <row r="841" spans="1:19" x14ac:dyDescent="0.25">
      <c r="A841" t="str">
        <f>_xll.BFieldInfo($B$841)</f>
        <v>#N/A Requesting Data...</v>
      </c>
      <c r="B841" t="s">
        <v>106</v>
      </c>
      <c r="C841">
        <v>401.95</v>
      </c>
      <c r="D841">
        <v>384.428</v>
      </c>
      <c r="E841">
        <v>368.34</v>
      </c>
      <c r="F841">
        <v>354.10399999999998</v>
      </c>
      <c r="G841">
        <v>341.09699999999998</v>
      </c>
      <c r="H841">
        <v>321.476</v>
      </c>
      <c r="I841">
        <v>311.21800000000002</v>
      </c>
      <c r="J841">
        <v>300.245</v>
      </c>
      <c r="K841">
        <v>291.63600000000002</v>
      </c>
      <c r="L841">
        <v>285.82</v>
      </c>
      <c r="M841">
        <v>286.71800000000002</v>
      </c>
      <c r="N841">
        <v>281.93400000000003</v>
      </c>
      <c r="O841">
        <v>291.01900000000001</v>
      </c>
      <c r="P841">
        <v>289.00599999999997</v>
      </c>
      <c r="Q841">
        <v>298.62299999999999</v>
      </c>
      <c r="R841">
        <v>301.50299999999999</v>
      </c>
    </row>
    <row r="842" spans="1:19" x14ac:dyDescent="0.25">
      <c r="A842" t="str">
        <f>_xll.BFieldInfo($B$842)</f>
        <v>#N/A Requesting Data...</v>
      </c>
      <c r="B842" t="s">
        <v>107</v>
      </c>
      <c r="C842">
        <v>489.84199999999998</v>
      </c>
      <c r="D842">
        <v>481.05900000000003</v>
      </c>
      <c r="E842">
        <v>463.09100000000001</v>
      </c>
      <c r="F842">
        <v>441.26400000000001</v>
      </c>
      <c r="G842">
        <v>425.63799999999998</v>
      </c>
      <c r="H842">
        <v>397.61200000000002</v>
      </c>
      <c r="I842">
        <v>380.51299999999998</v>
      </c>
      <c r="J842">
        <v>362.56</v>
      </c>
      <c r="K842">
        <v>341.16</v>
      </c>
      <c r="L842">
        <v>330.834</v>
      </c>
      <c r="M842">
        <v>331.97899999999998</v>
      </c>
      <c r="N842">
        <v>328.37900000000002</v>
      </c>
      <c r="O842">
        <v>331.1</v>
      </c>
      <c r="P842">
        <v>328.18099999999998</v>
      </c>
      <c r="Q842">
        <v>339.99200000000002</v>
      </c>
      <c r="R842">
        <v>345.78</v>
      </c>
    </row>
    <row r="843" spans="1:19" x14ac:dyDescent="0.25">
      <c r="A843" t="str">
        <f>_xll.BFieldInfo($B$843)</f>
        <v>#N/A Requesting Data...</v>
      </c>
      <c r="B843" t="s">
        <v>108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</row>
    <row r="844" spans="1:19" x14ac:dyDescent="0.25">
      <c r="A844" t="str">
        <f>_xll.BFieldInfo($B$844)</f>
        <v>#N/A Requesting Data...</v>
      </c>
      <c r="B844" t="s">
        <v>109</v>
      </c>
      <c r="C844">
        <v>96.837000000000003</v>
      </c>
      <c r="D844">
        <v>77.933000000000007</v>
      </c>
      <c r="E844">
        <v>91.105999999999995</v>
      </c>
      <c r="F844">
        <v>56.603999999999999</v>
      </c>
      <c r="G844">
        <v>88.168999999999997</v>
      </c>
      <c r="H844">
        <v>70.061999999999998</v>
      </c>
      <c r="I844">
        <v>84.171000000000006</v>
      </c>
      <c r="J844">
        <v>67.576999999999998</v>
      </c>
      <c r="K844">
        <v>78.201999999999998</v>
      </c>
      <c r="L844">
        <v>43.231000000000002</v>
      </c>
      <c r="M844">
        <v>57.353000000000002</v>
      </c>
      <c r="N844">
        <v>39.14</v>
      </c>
      <c r="O844">
        <v>50.74</v>
      </c>
      <c r="P844">
        <v>39.186999999999998</v>
      </c>
      <c r="Q844">
        <v>46.317</v>
      </c>
      <c r="R844">
        <v>37.744999999999997</v>
      </c>
    </row>
    <row r="845" spans="1:19" x14ac:dyDescent="0.25">
      <c r="A845" t="str">
        <f>_xll.BFieldInfo($B$845)</f>
        <v>#N/A Requesting Data...</v>
      </c>
      <c r="B845" t="s">
        <v>110</v>
      </c>
      <c r="C845">
        <v>14.149900000000001</v>
      </c>
      <c r="D845">
        <v>12.33</v>
      </c>
      <c r="E845">
        <v>11.3956</v>
      </c>
      <c r="F845">
        <v>1.6</v>
      </c>
      <c r="G845">
        <v>12.979900000000001</v>
      </c>
      <c r="H845">
        <v>7.72</v>
      </c>
      <c r="I845">
        <v>10.133699999999999</v>
      </c>
      <c r="J845">
        <v>7.61</v>
      </c>
      <c r="K845">
        <v>10.640499999999999</v>
      </c>
      <c r="L845">
        <v>0.8</v>
      </c>
      <c r="M845">
        <v>3.61</v>
      </c>
      <c r="N845">
        <v>-2.54</v>
      </c>
      <c r="O845">
        <v>1.53</v>
      </c>
      <c r="P845">
        <v>-3.62</v>
      </c>
      <c r="Q845">
        <v>-1.77</v>
      </c>
      <c r="R845">
        <v>-3.99</v>
      </c>
    </row>
    <row r="846" spans="1:19" x14ac:dyDescent="0.25">
      <c r="A846" t="str">
        <f>_xll.BFieldInfo($B$846)</f>
        <v>#N/A Requesting Data...</v>
      </c>
      <c r="B846" t="s">
        <v>111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-4.9779999999999998</v>
      </c>
      <c r="Q846">
        <v>0</v>
      </c>
      <c r="R846">
        <v>-4.9710000000000001</v>
      </c>
    </row>
    <row r="847" spans="1:19" x14ac:dyDescent="0.25">
      <c r="A847" t="str">
        <f>_xll.BFieldInfo($B$847)</f>
        <v>#N/A Requesting Data...</v>
      </c>
      <c r="B847" t="s">
        <v>112</v>
      </c>
      <c r="C847">
        <v>9.7309999999999999</v>
      </c>
      <c r="D847">
        <v>9.2089999999999996</v>
      </c>
      <c r="E847">
        <v>12.289</v>
      </c>
      <c r="F847">
        <v>7.4169999999999998</v>
      </c>
      <c r="G847">
        <v>7.7110000000000003</v>
      </c>
      <c r="H847">
        <v>8.5500000000000007</v>
      </c>
      <c r="I847">
        <v>13.034000000000001</v>
      </c>
      <c r="J847">
        <v>8.843</v>
      </c>
      <c r="K847">
        <v>8.1839999999999993</v>
      </c>
      <c r="L847">
        <v>6.9989999999999997</v>
      </c>
      <c r="M847">
        <v>7.3040000000000003</v>
      </c>
      <c r="N847">
        <v>7.1559999999999997</v>
      </c>
      <c r="O847">
        <v>7.1749999999999998</v>
      </c>
      <c r="P847">
        <v>6.9690000000000003</v>
      </c>
      <c r="Q847">
        <v>7.0819999999999999</v>
      </c>
      <c r="R847">
        <v>7.1210000000000004</v>
      </c>
    </row>
    <row r="848" spans="1:19" x14ac:dyDescent="0.25">
      <c r="A848" t="str">
        <f>_xll.BFieldInfo($B$848)</f>
        <v>#N/A Requesting Data...</v>
      </c>
      <c r="B848" t="s">
        <v>113</v>
      </c>
      <c r="C848">
        <v>17.721</v>
      </c>
      <c r="D848">
        <v>15.438000000000001</v>
      </c>
      <c r="E848">
        <v>14.256</v>
      </c>
      <c r="F848">
        <v>2.0009999999999999</v>
      </c>
      <c r="G848">
        <v>16.227</v>
      </c>
      <c r="H848">
        <v>9.6490000000000009</v>
      </c>
      <c r="I848">
        <v>12.659000000000001</v>
      </c>
      <c r="J848">
        <v>9.5</v>
      </c>
      <c r="K848">
        <v>13.274000000000001</v>
      </c>
      <c r="L848">
        <v>0.998</v>
      </c>
      <c r="M848">
        <v>4.4909999999999997</v>
      </c>
      <c r="N848">
        <v>-3.1619999999999999</v>
      </c>
      <c r="O848">
        <v>1.903</v>
      </c>
      <c r="P848">
        <v>-4.5090000000000003</v>
      </c>
      <c r="Q848">
        <v>-2.2000000000000002</v>
      </c>
      <c r="R848">
        <v>-4.9550000000000001</v>
      </c>
    </row>
    <row r="849" spans="1:33" x14ac:dyDescent="0.25">
      <c r="A849" t="str">
        <f>_xll.BFieldInfo($B$849)</f>
        <v>#N/A Requesting Data...</v>
      </c>
      <c r="B849" t="s">
        <v>114</v>
      </c>
      <c r="C849">
        <v>25.628</v>
      </c>
      <c r="D849">
        <v>18.074000000000002</v>
      </c>
      <c r="E849">
        <v>13.352</v>
      </c>
      <c r="F849">
        <v>24.824000000000002</v>
      </c>
      <c r="G849">
        <v>0.14099999999999999</v>
      </c>
      <c r="H849">
        <v>39.029000000000003</v>
      </c>
      <c r="I849">
        <v>0.94199999999999995</v>
      </c>
      <c r="J849">
        <v>56.079000000000001</v>
      </c>
      <c r="K849">
        <v>2.637</v>
      </c>
      <c r="L849">
        <v>3.29</v>
      </c>
      <c r="M849">
        <v>-6.218</v>
      </c>
      <c r="N849">
        <v>17.591000000000001</v>
      </c>
      <c r="O849">
        <v>0.747</v>
      </c>
      <c r="P849">
        <v>7.6040000000000001</v>
      </c>
      <c r="Q849">
        <v>-8.5359999999999996</v>
      </c>
      <c r="R849">
        <v>-1.6640000000000001</v>
      </c>
    </row>
    <row r="851" spans="1:33" x14ac:dyDescent="0.25">
      <c r="A851" t="s">
        <v>77</v>
      </c>
      <c r="B851" t="s">
        <v>105</v>
      </c>
      <c r="C851" s="2">
        <f>_xll.BDH($A$851,$B$852:$B$860,$B$1,$B$2,"Dir=H","Per=M","Days=A","Dts=S","Sort=R","cols=31;rows=10")</f>
        <v>44012</v>
      </c>
      <c r="D851" s="2">
        <v>43921</v>
      </c>
      <c r="E851" s="2">
        <v>43830</v>
      </c>
      <c r="F851" s="2">
        <v>43738</v>
      </c>
      <c r="G851" s="2">
        <v>43646</v>
      </c>
      <c r="H851" s="2">
        <v>43555</v>
      </c>
      <c r="I851" s="2">
        <v>43465</v>
      </c>
      <c r="J851" s="2">
        <v>43373</v>
      </c>
      <c r="K851" s="2">
        <v>43281</v>
      </c>
      <c r="L851" s="2">
        <v>43190</v>
      </c>
      <c r="M851" s="2">
        <v>43100</v>
      </c>
      <c r="N851" s="2">
        <v>43008</v>
      </c>
      <c r="O851" s="2">
        <v>42916</v>
      </c>
      <c r="P851" s="2">
        <v>42825</v>
      </c>
      <c r="Q851" s="2">
        <v>42735</v>
      </c>
      <c r="R851" s="2">
        <v>42643</v>
      </c>
      <c r="S851" s="2">
        <v>42551</v>
      </c>
      <c r="T851" s="2">
        <v>42460</v>
      </c>
      <c r="U851" s="2">
        <v>42369</v>
      </c>
      <c r="V851" s="2">
        <v>42277</v>
      </c>
      <c r="W851" s="2">
        <v>42185</v>
      </c>
      <c r="X851" s="2">
        <v>42094</v>
      </c>
      <c r="Y851" s="2">
        <v>42004</v>
      </c>
      <c r="Z851" s="2">
        <v>41912</v>
      </c>
      <c r="AA851" s="2">
        <v>41820</v>
      </c>
      <c r="AB851" s="2">
        <v>41729</v>
      </c>
      <c r="AC851" s="2">
        <v>41455</v>
      </c>
      <c r="AD851" s="2">
        <v>41364</v>
      </c>
      <c r="AE851" s="2">
        <v>41274</v>
      </c>
      <c r="AF851" s="2">
        <v>41182</v>
      </c>
      <c r="AG851" s="2">
        <v>41090</v>
      </c>
    </row>
    <row r="852" spans="1:33" x14ac:dyDescent="0.25">
      <c r="A852" t="str">
        <f>_xll.BFieldInfo($B$852)</f>
        <v>#N/A Requesting Data...</v>
      </c>
      <c r="B852" t="s">
        <v>106</v>
      </c>
      <c r="C852">
        <v>322.5</v>
      </c>
      <c r="D852">
        <v>319.10000000000002</v>
      </c>
      <c r="E852">
        <v>319.27</v>
      </c>
      <c r="F852">
        <v>317.3</v>
      </c>
      <c r="G852">
        <v>281.89999999999998</v>
      </c>
      <c r="H852">
        <v>300.8</v>
      </c>
      <c r="I852">
        <v>285.65499999999997</v>
      </c>
      <c r="J852">
        <v>276.8</v>
      </c>
      <c r="K852">
        <v>240.2</v>
      </c>
      <c r="L852">
        <v>242.3</v>
      </c>
      <c r="M852">
        <v>230.83799999999999</v>
      </c>
      <c r="N852">
        <v>222</v>
      </c>
      <c r="O852">
        <v>193.3</v>
      </c>
      <c r="P852">
        <v>202.5</v>
      </c>
      <c r="Q852">
        <v>189.262</v>
      </c>
      <c r="R852">
        <v>175.8</v>
      </c>
      <c r="S852">
        <v>153.5</v>
      </c>
      <c r="T852">
        <v>156.4</v>
      </c>
      <c r="U852">
        <v>150.041</v>
      </c>
      <c r="V852">
        <v>143.19999999999999</v>
      </c>
      <c r="W852">
        <v>126.6</v>
      </c>
      <c r="X852">
        <v>140</v>
      </c>
      <c r="Y852">
        <v>135.91499999999999</v>
      </c>
      <c r="Z852">
        <v>134</v>
      </c>
      <c r="AA852">
        <v>116.9</v>
      </c>
      <c r="AB852">
        <v>120.7</v>
      </c>
      <c r="AC852">
        <v>99.6</v>
      </c>
      <c r="AD852">
        <v>893.9</v>
      </c>
      <c r="AE852" t="s">
        <v>115</v>
      </c>
      <c r="AF852" t="s">
        <v>115</v>
      </c>
      <c r="AG852" t="s">
        <v>115</v>
      </c>
    </row>
    <row r="853" spans="1:33" x14ac:dyDescent="0.25">
      <c r="A853" t="str">
        <f>_xll.BFieldInfo($B$853)</f>
        <v>#N/A Requesting Data...</v>
      </c>
      <c r="B853" t="s">
        <v>107</v>
      </c>
      <c r="C853">
        <v>574.79999999999995</v>
      </c>
      <c r="D853">
        <v>552.1</v>
      </c>
      <c r="E853">
        <v>554.4</v>
      </c>
      <c r="F853">
        <v>548</v>
      </c>
      <c r="G853">
        <v>487.1</v>
      </c>
      <c r="H853">
        <v>513.1</v>
      </c>
      <c r="I853">
        <v>402.65100000000001</v>
      </c>
      <c r="J853">
        <v>405</v>
      </c>
      <c r="K853">
        <v>364.4</v>
      </c>
      <c r="L853">
        <v>360.5</v>
      </c>
      <c r="M853">
        <v>371.73899999999998</v>
      </c>
      <c r="N853">
        <v>358</v>
      </c>
      <c r="O853">
        <v>313.89999999999998</v>
      </c>
      <c r="P853">
        <v>334.8</v>
      </c>
      <c r="Q853">
        <v>321.99200000000002</v>
      </c>
      <c r="R853">
        <v>307.8</v>
      </c>
      <c r="S853">
        <v>278.8</v>
      </c>
      <c r="T853">
        <v>297</v>
      </c>
      <c r="U853">
        <v>287.29300000000001</v>
      </c>
      <c r="V853">
        <v>281.89999999999998</v>
      </c>
      <c r="W853">
        <v>263.3</v>
      </c>
      <c r="X853">
        <v>285.10000000000002</v>
      </c>
      <c r="Y853">
        <v>272.86799999999999</v>
      </c>
      <c r="Z853">
        <v>212</v>
      </c>
      <c r="AA853">
        <v>181.7</v>
      </c>
      <c r="AB853">
        <v>176.6</v>
      </c>
      <c r="AC853">
        <v>127.3</v>
      </c>
      <c r="AD853">
        <v>1161.0999999999999</v>
      </c>
      <c r="AE853" t="s">
        <v>115</v>
      </c>
      <c r="AF853" t="s">
        <v>115</v>
      </c>
      <c r="AG853" t="s">
        <v>115</v>
      </c>
    </row>
    <row r="854" spans="1:33" x14ac:dyDescent="0.25">
      <c r="A854" t="str">
        <f>_xll.BFieldInfo($B$854)</f>
        <v>#N/A Requesting Data...</v>
      </c>
      <c r="B854" t="s">
        <v>108</v>
      </c>
      <c r="C854">
        <v>46.480600000000003</v>
      </c>
      <c r="D854">
        <v>47.508600000000001</v>
      </c>
      <c r="E854">
        <v>46.429400000000001</v>
      </c>
      <c r="F854">
        <v>44.878700000000002</v>
      </c>
      <c r="G854">
        <v>43.561500000000002</v>
      </c>
      <c r="H854">
        <v>43.916200000000003</v>
      </c>
      <c r="I854">
        <v>8.7207000000000008</v>
      </c>
      <c r="J854">
        <v>13.1142</v>
      </c>
      <c r="K854">
        <v>17.2773</v>
      </c>
      <c r="L854">
        <v>15.8894</v>
      </c>
      <c r="M854">
        <v>22.746700000000001</v>
      </c>
      <c r="N854">
        <v>20.315300000000001</v>
      </c>
      <c r="O854">
        <v>23.641999999999999</v>
      </c>
      <c r="P854">
        <v>26.666699999999999</v>
      </c>
      <c r="Q854">
        <v>27.578199999999999</v>
      </c>
      <c r="R854">
        <v>32.024999999999999</v>
      </c>
      <c r="S854">
        <v>38.631900000000002</v>
      </c>
      <c r="T854">
        <v>39.258299999999998</v>
      </c>
      <c r="U854">
        <v>43.168199999999999</v>
      </c>
      <c r="V854">
        <v>45.391100000000002</v>
      </c>
      <c r="W854">
        <v>51.7378</v>
      </c>
      <c r="X854">
        <v>41.857100000000003</v>
      </c>
      <c r="Y854">
        <v>44.2836</v>
      </c>
      <c r="Z854">
        <v>20.447800000000001</v>
      </c>
      <c r="AA854">
        <v>22.326799999999999</v>
      </c>
      <c r="AB854">
        <v>21.541</v>
      </c>
      <c r="AC854">
        <v>5.1204999999999998</v>
      </c>
      <c r="AD854">
        <v>8.4685000000000006</v>
      </c>
      <c r="AE854" t="s">
        <v>115</v>
      </c>
      <c r="AF854" t="s">
        <v>115</v>
      </c>
      <c r="AG854" t="s">
        <v>115</v>
      </c>
    </row>
    <row r="855" spans="1:33" x14ac:dyDescent="0.25">
      <c r="A855" t="str">
        <f>_xll.BFieldInfo($B$855)</f>
        <v>#N/A Requesting Data...</v>
      </c>
      <c r="B855" t="s">
        <v>109</v>
      </c>
      <c r="C855">
        <v>101.7</v>
      </c>
      <c r="D855">
        <v>128.1</v>
      </c>
      <c r="E855">
        <v>147.4</v>
      </c>
      <c r="F855">
        <v>191.6</v>
      </c>
      <c r="G855">
        <v>132</v>
      </c>
      <c r="H855">
        <v>136.1</v>
      </c>
      <c r="I855">
        <v>137.80000000000001</v>
      </c>
      <c r="J855">
        <v>178.9</v>
      </c>
      <c r="K855">
        <v>124.1</v>
      </c>
      <c r="L855">
        <v>131.6</v>
      </c>
      <c r="M855">
        <v>132.19999999999999</v>
      </c>
      <c r="N855">
        <v>168.2</v>
      </c>
      <c r="O855">
        <v>115.7</v>
      </c>
      <c r="P855">
        <v>123.8</v>
      </c>
      <c r="Q855">
        <v>121.5</v>
      </c>
      <c r="R855">
        <v>145.69999999999999</v>
      </c>
      <c r="S855">
        <v>110.6</v>
      </c>
      <c r="T855">
        <v>108.4</v>
      </c>
      <c r="U855">
        <v>110.5</v>
      </c>
      <c r="V855">
        <v>136.6</v>
      </c>
      <c r="W855">
        <v>102.1</v>
      </c>
      <c r="X855">
        <v>101.8</v>
      </c>
      <c r="Y855">
        <v>55.6</v>
      </c>
      <c r="Z855">
        <v>76.5</v>
      </c>
      <c r="AA855">
        <v>45.4</v>
      </c>
      <c r="AB855">
        <v>59.8</v>
      </c>
      <c r="AC855">
        <v>40.799999999999997</v>
      </c>
      <c r="AD855">
        <v>432.8</v>
      </c>
      <c r="AE855" t="s">
        <v>115</v>
      </c>
      <c r="AF855" t="s">
        <v>115</v>
      </c>
      <c r="AG855" t="s">
        <v>115</v>
      </c>
    </row>
    <row r="856" spans="1:33" x14ac:dyDescent="0.25">
      <c r="A856" t="str">
        <f>_xll.BFieldInfo($B$856)</f>
        <v>#N/A Requesting Data...</v>
      </c>
      <c r="B856" t="s">
        <v>110</v>
      </c>
      <c r="C856">
        <v>0.02</v>
      </c>
      <c r="D856">
        <v>0.33</v>
      </c>
      <c r="E856">
        <v>0.13</v>
      </c>
      <c r="F856">
        <v>1.0215000000000001</v>
      </c>
      <c r="G856">
        <v>0.55720000000000003</v>
      </c>
      <c r="H856">
        <v>1.21</v>
      </c>
      <c r="I856">
        <v>0.67</v>
      </c>
      <c r="J856">
        <v>2.65</v>
      </c>
      <c r="K856">
        <v>0.48</v>
      </c>
      <c r="L856">
        <v>1.21</v>
      </c>
      <c r="M856">
        <v>0.78</v>
      </c>
      <c r="N856">
        <v>2.27</v>
      </c>
      <c r="O856">
        <v>0.43</v>
      </c>
      <c r="P856">
        <v>1.03</v>
      </c>
      <c r="Q856">
        <v>0.92120000000000002</v>
      </c>
      <c r="R856">
        <v>1.7385000000000002</v>
      </c>
      <c r="S856">
        <v>0.34179999999999999</v>
      </c>
      <c r="T856">
        <v>0.54979999999999996</v>
      </c>
      <c r="U856">
        <v>0.43830000000000002</v>
      </c>
      <c r="V856">
        <v>1.3149999999999999</v>
      </c>
      <c r="W856">
        <v>-0.1709</v>
      </c>
      <c r="X856">
        <v>0.44529999999999997</v>
      </c>
      <c r="Y856">
        <v>-0.3019</v>
      </c>
      <c r="Z856">
        <v>1.3735999999999999</v>
      </c>
      <c r="AA856">
        <v>7.7999999999999996E-3</v>
      </c>
      <c r="AB856">
        <v>0.54339999999999999</v>
      </c>
      <c r="AC856">
        <v>0.1787</v>
      </c>
      <c r="AD856">
        <v>3.1791999999999998</v>
      </c>
      <c r="AE856" t="s">
        <v>115</v>
      </c>
      <c r="AF856" t="s">
        <v>115</v>
      </c>
      <c r="AG856" t="s">
        <v>115</v>
      </c>
    </row>
    <row r="857" spans="1:33" x14ac:dyDescent="0.25">
      <c r="A857" t="str">
        <f>_xll.BFieldInfo($B$857)</f>
        <v>#N/A Requesting Data...</v>
      </c>
      <c r="B857" t="s">
        <v>111</v>
      </c>
      <c r="C857">
        <v>0</v>
      </c>
      <c r="D857">
        <v>0</v>
      </c>
      <c r="E857">
        <v>0</v>
      </c>
      <c r="F857">
        <v>0</v>
      </c>
      <c r="G857">
        <v>-15.2</v>
      </c>
      <c r="H857">
        <v>0</v>
      </c>
      <c r="I857">
        <v>-1.2999999999999999E-2</v>
      </c>
      <c r="J857">
        <v>0</v>
      </c>
      <c r="K857">
        <v>-12.8</v>
      </c>
      <c r="L857">
        <v>0</v>
      </c>
      <c r="M857">
        <v>-3.2000000000000001E-2</v>
      </c>
      <c r="N857">
        <v>-11.1</v>
      </c>
      <c r="O857">
        <v>-11.1</v>
      </c>
      <c r="P857">
        <v>0</v>
      </c>
      <c r="Q857">
        <v>0</v>
      </c>
      <c r="R857">
        <v>0</v>
      </c>
      <c r="S857">
        <v>-7.3</v>
      </c>
      <c r="T857">
        <v>0</v>
      </c>
      <c r="U857">
        <v>-6</v>
      </c>
      <c r="V857">
        <v>-6</v>
      </c>
      <c r="W857">
        <v>-6</v>
      </c>
      <c r="X857">
        <v>0</v>
      </c>
      <c r="Y857">
        <v>-5.9</v>
      </c>
      <c r="Z857">
        <v>-5.9</v>
      </c>
      <c r="AA857">
        <v>-5.9</v>
      </c>
      <c r="AB857">
        <v>0</v>
      </c>
      <c r="AC857">
        <v>-6.2</v>
      </c>
      <c r="AD857">
        <v>0</v>
      </c>
      <c r="AE857" t="s">
        <v>115</v>
      </c>
      <c r="AF857" t="s">
        <v>115</v>
      </c>
      <c r="AG857" t="s">
        <v>115</v>
      </c>
    </row>
    <row r="858" spans="1:33" x14ac:dyDescent="0.25">
      <c r="A858" t="str">
        <f>_xll.BFieldInfo($B$858)</f>
        <v>#N/A Requesting Data...</v>
      </c>
      <c r="B858" t="s">
        <v>112</v>
      </c>
      <c r="C858">
        <v>11</v>
      </c>
      <c r="D858">
        <v>10.9</v>
      </c>
      <c r="E858">
        <v>11.031000000000001</v>
      </c>
      <c r="F858">
        <v>11.8</v>
      </c>
      <c r="G858">
        <v>10.9</v>
      </c>
      <c r="H858">
        <v>9.4</v>
      </c>
      <c r="I858">
        <v>4.8620000000000001</v>
      </c>
      <c r="J858">
        <v>3.3</v>
      </c>
      <c r="K858">
        <v>3.1</v>
      </c>
      <c r="L858">
        <v>2.9</v>
      </c>
      <c r="M858">
        <v>3.7829999999999999</v>
      </c>
      <c r="N858">
        <v>8.9</v>
      </c>
      <c r="O858">
        <v>2.7</v>
      </c>
      <c r="P858">
        <v>3.1</v>
      </c>
      <c r="Q858">
        <v>3.286</v>
      </c>
      <c r="R858">
        <v>2.6</v>
      </c>
      <c r="S858">
        <v>4.3</v>
      </c>
      <c r="T858">
        <v>2.9</v>
      </c>
      <c r="U858">
        <v>3.1949999999999998</v>
      </c>
      <c r="V858">
        <v>3.8</v>
      </c>
      <c r="W858">
        <v>3</v>
      </c>
      <c r="X858">
        <v>3</v>
      </c>
      <c r="Y858">
        <v>1.577</v>
      </c>
      <c r="Z858">
        <v>1.4</v>
      </c>
      <c r="AA858">
        <v>1.5</v>
      </c>
      <c r="AB858">
        <v>1.3</v>
      </c>
      <c r="AC858">
        <v>2.1</v>
      </c>
      <c r="AD858">
        <v>8.3000000000000007</v>
      </c>
      <c r="AE858" t="s">
        <v>115</v>
      </c>
      <c r="AF858" t="s">
        <v>115</v>
      </c>
      <c r="AG858" t="s">
        <v>115</v>
      </c>
    </row>
    <row r="859" spans="1:33" x14ac:dyDescent="0.25">
      <c r="A859" t="str">
        <f>_xll.BFieldInfo($B$859)</f>
        <v>#N/A Requesting Data...</v>
      </c>
      <c r="B859" t="s">
        <v>113</v>
      </c>
      <c r="C859">
        <v>0.3</v>
      </c>
      <c r="D859">
        <v>4.4000000000000004</v>
      </c>
      <c r="E859">
        <v>1.8140000000000001</v>
      </c>
      <c r="F859">
        <v>35.700000000000003</v>
      </c>
      <c r="G859">
        <v>7.5</v>
      </c>
      <c r="H859">
        <v>16.3</v>
      </c>
      <c r="I859">
        <v>8.99</v>
      </c>
      <c r="J859">
        <v>35.700000000000003</v>
      </c>
      <c r="K859">
        <v>6.4</v>
      </c>
      <c r="L859">
        <v>16.3</v>
      </c>
      <c r="M859">
        <v>10.629</v>
      </c>
      <c r="N859">
        <v>30.5</v>
      </c>
      <c r="O859">
        <v>5.6</v>
      </c>
      <c r="P859">
        <v>13.7</v>
      </c>
      <c r="Q859">
        <v>12.467000000000001</v>
      </c>
      <c r="R859">
        <v>23.4</v>
      </c>
      <c r="S859">
        <v>4.5999999999999996</v>
      </c>
      <c r="T859">
        <v>7.4</v>
      </c>
      <c r="U859">
        <v>5.9</v>
      </c>
      <c r="V859">
        <v>17.7</v>
      </c>
      <c r="W859">
        <v>-2.2999999999999998</v>
      </c>
      <c r="X859">
        <v>5.9</v>
      </c>
      <c r="Y859">
        <v>-4</v>
      </c>
      <c r="Z859">
        <v>18.2</v>
      </c>
      <c r="AA859">
        <v>0.1</v>
      </c>
      <c r="AB859">
        <v>7.2</v>
      </c>
      <c r="AC859">
        <v>2.2999999999999998</v>
      </c>
      <c r="AD859">
        <v>42.2</v>
      </c>
      <c r="AE859" t="s">
        <v>115</v>
      </c>
      <c r="AF859" t="s">
        <v>115</v>
      </c>
      <c r="AG859" t="s">
        <v>115</v>
      </c>
    </row>
    <row r="860" spans="1:33" x14ac:dyDescent="0.25">
      <c r="A860" t="str">
        <f>_xll.BFieldInfo($B$860)</f>
        <v>#N/A Requesting Data...</v>
      </c>
      <c r="B860" t="s">
        <v>114</v>
      </c>
      <c r="C860">
        <v>29.8</v>
      </c>
      <c r="D860">
        <v>-10.8</v>
      </c>
      <c r="E860">
        <v>46.313000000000002</v>
      </c>
      <c r="F860">
        <v>23.3</v>
      </c>
      <c r="G860">
        <v>1.8</v>
      </c>
      <c r="H860">
        <v>-8.3000000000000007</v>
      </c>
      <c r="I860">
        <v>38.616</v>
      </c>
      <c r="J860">
        <v>29.4</v>
      </c>
      <c r="K860">
        <v>15.7</v>
      </c>
      <c r="L860">
        <v>-2.2999999999999998</v>
      </c>
      <c r="M860">
        <v>32.453000000000003</v>
      </c>
      <c r="N860">
        <v>36.1</v>
      </c>
      <c r="O860">
        <v>11.9</v>
      </c>
      <c r="P860">
        <v>-3.7</v>
      </c>
      <c r="Q860">
        <v>28.425999999999998</v>
      </c>
      <c r="R860">
        <v>26.7</v>
      </c>
      <c r="S860">
        <v>-5.7</v>
      </c>
      <c r="T860">
        <v>2.2000000000000002</v>
      </c>
      <c r="U860">
        <v>16.030999999999999</v>
      </c>
      <c r="V860">
        <v>8.6999999999999993</v>
      </c>
      <c r="W860">
        <v>-7</v>
      </c>
      <c r="X860">
        <v>3.4</v>
      </c>
      <c r="Y860">
        <v>-1.0680000000000001</v>
      </c>
      <c r="Z860">
        <v>22.6</v>
      </c>
      <c r="AA860">
        <v>-2.5</v>
      </c>
      <c r="AB860">
        <v>0.2</v>
      </c>
      <c r="AC860">
        <v>-6.3</v>
      </c>
      <c r="AD860">
        <v>-61.4</v>
      </c>
      <c r="AE860" t="s">
        <v>115</v>
      </c>
      <c r="AF860" t="s">
        <v>115</v>
      </c>
      <c r="AG860" t="s">
        <v>115</v>
      </c>
    </row>
    <row r="862" spans="1:33" x14ac:dyDescent="0.25">
      <c r="A862" t="s">
        <v>78</v>
      </c>
      <c r="B862" t="s">
        <v>105</v>
      </c>
      <c r="C862" s="2">
        <f>_xll.BDH($A$862,$B$863:$B$871,$B$1,$B$2,"Dir=H","Per=M","Days=A","Dts=S","Sort=R","cols=17;rows=10")</f>
        <v>44012</v>
      </c>
      <c r="D862" s="2">
        <v>43830</v>
      </c>
      <c r="E862" s="2">
        <v>43646</v>
      </c>
      <c r="F862" s="2">
        <v>43465</v>
      </c>
      <c r="G862" s="2">
        <v>43281</v>
      </c>
      <c r="H862" s="2">
        <v>43100</v>
      </c>
      <c r="I862" s="2">
        <v>42916</v>
      </c>
      <c r="J862" s="2">
        <v>42735</v>
      </c>
      <c r="K862" s="2">
        <v>42551</v>
      </c>
      <c r="L862" s="2">
        <v>42369</v>
      </c>
      <c r="M862" s="2">
        <v>42185</v>
      </c>
      <c r="N862" s="2">
        <v>42004</v>
      </c>
      <c r="O862" s="2">
        <v>41820</v>
      </c>
      <c r="P862" s="2">
        <v>41639</v>
      </c>
      <c r="Q862" s="2">
        <v>41455</v>
      </c>
      <c r="R862" s="2">
        <v>41274</v>
      </c>
      <c r="S862" s="2">
        <v>41090</v>
      </c>
    </row>
    <row r="863" spans="1:33" x14ac:dyDescent="0.25">
      <c r="A863" t="str">
        <f>_xll.BFieldInfo($B$863)</f>
        <v>#N/A Requesting Data...</v>
      </c>
      <c r="B863" t="s">
        <v>106</v>
      </c>
      <c r="C863">
        <v>1322.43</v>
      </c>
      <c r="D863">
        <v>1352.6320000000001</v>
      </c>
      <c r="E863">
        <v>1091.6510000000001</v>
      </c>
      <c r="F863">
        <v>866.89700000000005</v>
      </c>
      <c r="G863">
        <v>761.505</v>
      </c>
      <c r="H863">
        <v>615.83699999999999</v>
      </c>
      <c r="I863">
        <v>533.00199999999995</v>
      </c>
      <c r="J863">
        <v>323.28800000000001</v>
      </c>
      <c r="K863">
        <v>293.221</v>
      </c>
      <c r="L863">
        <v>243.93100000000001</v>
      </c>
      <c r="M863">
        <v>463.6</v>
      </c>
      <c r="N863">
        <v>717.601</v>
      </c>
      <c r="O863">
        <v>1169.981</v>
      </c>
      <c r="P863">
        <v>1735.0419999999999</v>
      </c>
      <c r="Q863">
        <v>1616.0609999999999</v>
      </c>
      <c r="R863">
        <v>1569.999</v>
      </c>
      <c r="S863">
        <v>1477.011</v>
      </c>
    </row>
    <row r="864" spans="1:33" x14ac:dyDescent="0.25">
      <c r="A864" t="str">
        <f>_xll.BFieldInfo($B$864)</f>
        <v>#N/A Requesting Data...</v>
      </c>
      <c r="B864" t="s">
        <v>107</v>
      </c>
      <c r="C864">
        <v>1829.09</v>
      </c>
      <c r="D864">
        <v>1939.557</v>
      </c>
      <c r="E864">
        <v>1653.0640000000001</v>
      </c>
      <c r="F864">
        <v>1391.6120000000001</v>
      </c>
      <c r="G864">
        <v>1351.4269999999999</v>
      </c>
      <c r="H864">
        <v>1221.7919999999999</v>
      </c>
      <c r="I864">
        <v>1205.796</v>
      </c>
      <c r="J864">
        <v>1162.9770000000001</v>
      </c>
      <c r="K864">
        <v>1171.421</v>
      </c>
      <c r="L864">
        <v>1225.577</v>
      </c>
      <c r="M864">
        <v>1686.7149999999999</v>
      </c>
      <c r="N864">
        <v>2134.895</v>
      </c>
      <c r="O864">
        <v>2346.1619999999998</v>
      </c>
      <c r="P864">
        <v>2932.3690000000001</v>
      </c>
      <c r="Q864">
        <v>2793.7979999999998</v>
      </c>
      <c r="R864">
        <v>2754.3679999999999</v>
      </c>
      <c r="S864">
        <v>2612.64</v>
      </c>
    </row>
    <row r="865" spans="1:35" x14ac:dyDescent="0.25">
      <c r="A865" t="str">
        <f>_xll.BFieldInfo($B$865)</f>
        <v>#N/A Requesting Data...</v>
      </c>
      <c r="B865" t="s">
        <v>108</v>
      </c>
      <c r="C865">
        <v>25.974</v>
      </c>
      <c r="D865">
        <v>30.487100000000002</v>
      </c>
      <c r="E865">
        <v>34.273899999999998</v>
      </c>
      <c r="F865">
        <v>46.355899999999998</v>
      </c>
      <c r="G865">
        <v>59.212299999999999</v>
      </c>
      <c r="H865">
        <v>79.843500000000006</v>
      </c>
      <c r="I865">
        <v>107.6735</v>
      </c>
      <c r="J865">
        <v>226.95</v>
      </c>
      <c r="K865">
        <v>271.84649999999999</v>
      </c>
      <c r="L865">
        <v>370.45310000000001</v>
      </c>
      <c r="M865">
        <v>242.25409999999999</v>
      </c>
      <c r="N865">
        <v>181.804</v>
      </c>
      <c r="O865">
        <v>89.998000000000005</v>
      </c>
      <c r="P865">
        <v>59.320700000000002</v>
      </c>
      <c r="Q865">
        <v>62.668100000000003</v>
      </c>
      <c r="R865">
        <v>64.967200000000005</v>
      </c>
      <c r="S865">
        <v>65.430400000000006</v>
      </c>
    </row>
    <row r="866" spans="1:35" x14ac:dyDescent="0.25">
      <c r="A866" t="str">
        <f>_xll.BFieldInfo($B$866)</f>
        <v>#N/A Requesting Data...</v>
      </c>
      <c r="B866" t="s">
        <v>109</v>
      </c>
      <c r="C866">
        <v>775.83100000000002</v>
      </c>
      <c r="D866">
        <v>719.61300000000006</v>
      </c>
      <c r="E866">
        <v>787.11099999999999</v>
      </c>
      <c r="F866">
        <v>657.31299999999999</v>
      </c>
      <c r="G866">
        <v>616.71699999999998</v>
      </c>
      <c r="H866">
        <v>606.44500000000005</v>
      </c>
      <c r="I866">
        <v>591.04899999999998</v>
      </c>
      <c r="J866">
        <v>528.404</v>
      </c>
      <c r="K866">
        <v>457.92099999999999</v>
      </c>
      <c r="L866">
        <v>449.12200000000001</v>
      </c>
      <c r="M866">
        <v>511.88099999999997</v>
      </c>
      <c r="N866">
        <v>629.37199999999996</v>
      </c>
      <c r="O866">
        <v>758.91300000000001</v>
      </c>
      <c r="P866">
        <v>806.68299999999999</v>
      </c>
      <c r="Q866">
        <v>774.702</v>
      </c>
      <c r="R866">
        <v>692.77499999999998</v>
      </c>
      <c r="S866">
        <v>731.255</v>
      </c>
    </row>
    <row r="867" spans="1:35" x14ac:dyDescent="0.25">
      <c r="A867" t="str">
        <f>_xll.BFieldInfo($B$867)</f>
        <v>#N/A Requesting Data...</v>
      </c>
      <c r="B867" t="s">
        <v>110</v>
      </c>
      <c r="C867">
        <v>0.42599999999999999</v>
      </c>
      <c r="D867">
        <v>0.22650000000000001</v>
      </c>
      <c r="E867">
        <v>0.45900000000000002</v>
      </c>
      <c r="F867">
        <v>0.31030000000000002</v>
      </c>
      <c r="G867">
        <v>0.25879999999999997</v>
      </c>
      <c r="H867">
        <v>0.30370000000000003</v>
      </c>
      <c r="I867">
        <v>0.36720000000000003</v>
      </c>
      <c r="J867">
        <v>0.1883</v>
      </c>
      <c r="K867">
        <v>0.13170000000000001</v>
      </c>
      <c r="L867">
        <v>-0.13969999999999999</v>
      </c>
      <c r="M867">
        <v>0.1961</v>
      </c>
      <c r="N867">
        <v>-4.2599999999999999E-2</v>
      </c>
      <c r="O867">
        <v>0.34720000000000001</v>
      </c>
      <c r="P867">
        <v>0.23300000000000001</v>
      </c>
      <c r="Q867">
        <v>0.21460000000000001</v>
      </c>
      <c r="R867">
        <v>0.1187</v>
      </c>
      <c r="S867">
        <v>0.25009999999999999</v>
      </c>
    </row>
    <row r="868" spans="1:35" x14ac:dyDescent="0.25">
      <c r="A868" t="str">
        <f>_xll.BFieldInfo($B$868)</f>
        <v>#N/A Requesting Data...</v>
      </c>
      <c r="B868" t="s">
        <v>111</v>
      </c>
      <c r="C868">
        <v>-58.418999999999997</v>
      </c>
      <c r="D868">
        <v>-77.159000000000006</v>
      </c>
      <c r="E868">
        <v>-77.763000000000005</v>
      </c>
      <c r="F868">
        <v>-22.562999999999999</v>
      </c>
      <c r="G868">
        <v>-73.995999999999995</v>
      </c>
      <c r="H868">
        <v>-19.265999999999998</v>
      </c>
      <c r="I868">
        <v>-39.049999999999997</v>
      </c>
      <c r="J868">
        <v>0</v>
      </c>
      <c r="K868">
        <v>0</v>
      </c>
      <c r="L868">
        <v>-19.364000000000001</v>
      </c>
      <c r="M868">
        <v>-58.183999999999997</v>
      </c>
      <c r="N868">
        <v>-19.010999999999999</v>
      </c>
      <c r="O868">
        <v>-57.893000000000001</v>
      </c>
      <c r="P868">
        <v>-19.692</v>
      </c>
      <c r="Q868">
        <v>-58.19</v>
      </c>
      <c r="R868">
        <v>-19.434999999999999</v>
      </c>
      <c r="S868">
        <v>-19.34</v>
      </c>
    </row>
    <row r="869" spans="1:35" x14ac:dyDescent="0.25">
      <c r="A869" t="str">
        <f>_xll.BFieldInfo($B$869)</f>
        <v>#N/A Requesting Data...</v>
      </c>
      <c r="B869" t="s">
        <v>112</v>
      </c>
      <c r="C869">
        <v>51.374000000000002</v>
      </c>
      <c r="D869">
        <v>42.481000000000002</v>
      </c>
      <c r="E869">
        <v>39.649000000000001</v>
      </c>
      <c r="F869">
        <v>34.284999999999997</v>
      </c>
      <c r="G869">
        <v>27.809000000000001</v>
      </c>
      <c r="H869">
        <v>24.097000000000001</v>
      </c>
      <c r="I869">
        <v>22.295000000000002</v>
      </c>
      <c r="J869">
        <v>24.981000000000002</v>
      </c>
      <c r="K869">
        <v>25.69</v>
      </c>
      <c r="L869">
        <v>27.268000000000001</v>
      </c>
      <c r="M869">
        <v>29.327999999999999</v>
      </c>
      <c r="N869">
        <v>37.954000000000001</v>
      </c>
      <c r="O869">
        <v>44.314999999999998</v>
      </c>
      <c r="P869">
        <v>53.295999999999999</v>
      </c>
      <c r="Q869">
        <v>46.348999999999997</v>
      </c>
      <c r="R869">
        <v>30.123999999999999</v>
      </c>
      <c r="S869">
        <v>24.045000000000002</v>
      </c>
    </row>
    <row r="870" spans="1:35" x14ac:dyDescent="0.25">
      <c r="A870" t="str">
        <f>_xll.BFieldInfo($B$870)</f>
        <v>#N/A Requesting Data...</v>
      </c>
      <c r="B870" t="s">
        <v>113</v>
      </c>
      <c r="C870">
        <v>249.904</v>
      </c>
      <c r="D870">
        <v>132.935</v>
      </c>
      <c r="E870">
        <v>269.435</v>
      </c>
      <c r="F870">
        <v>181.95</v>
      </c>
      <c r="G870">
        <v>151.666</v>
      </c>
      <c r="H870">
        <v>177.874</v>
      </c>
      <c r="I870">
        <v>215.05500000000001</v>
      </c>
      <c r="J870">
        <v>110.232</v>
      </c>
      <c r="K870">
        <v>77.122</v>
      </c>
      <c r="L870">
        <v>-81.795000000000002</v>
      </c>
      <c r="M870">
        <v>114.83199999999999</v>
      </c>
      <c r="N870">
        <v>-24.94</v>
      </c>
      <c r="O870">
        <v>203.256</v>
      </c>
      <c r="P870">
        <v>136.36199999999999</v>
      </c>
      <c r="Q870">
        <v>125.622</v>
      </c>
      <c r="R870">
        <v>69.531999999999996</v>
      </c>
      <c r="S870">
        <v>146.28</v>
      </c>
    </row>
    <row r="871" spans="1:35" x14ac:dyDescent="0.25">
      <c r="A871" t="str">
        <f>_xll.BFieldInfo($B$871)</f>
        <v>#N/A Requesting Data...</v>
      </c>
      <c r="B871" t="s">
        <v>114</v>
      </c>
      <c r="C871">
        <v>260.24799999999999</v>
      </c>
      <c r="D871">
        <v>220.25200000000001</v>
      </c>
      <c r="E871">
        <v>257.98700000000002</v>
      </c>
      <c r="F871">
        <v>138.12700000000001</v>
      </c>
      <c r="G871">
        <v>158.56200000000001</v>
      </c>
      <c r="H871">
        <v>161.661</v>
      </c>
      <c r="I871">
        <v>197.125</v>
      </c>
      <c r="J871">
        <v>193.45</v>
      </c>
      <c r="K871">
        <v>143.012</v>
      </c>
      <c r="L871">
        <v>42.003</v>
      </c>
      <c r="M871">
        <v>89.635000000000005</v>
      </c>
      <c r="N871">
        <v>152.154</v>
      </c>
      <c r="O871">
        <v>141.42500000000001</v>
      </c>
      <c r="P871">
        <v>150.78800000000001</v>
      </c>
      <c r="Q871">
        <v>84.227999999999994</v>
      </c>
      <c r="R871">
        <v>54.863999999999997</v>
      </c>
      <c r="S871">
        <v>73.067999999999998</v>
      </c>
    </row>
    <row r="873" spans="1:35" x14ac:dyDescent="0.25">
      <c r="A873" t="s">
        <v>79</v>
      </c>
      <c r="B873" t="s">
        <v>105</v>
      </c>
      <c r="C873" s="2">
        <f>_xll.BDH($A$873,$B$874:$B$882,$B$1,$B$2,"Dir=H","Per=M","Days=A","Dts=S","Sort=R","cols=33;rows=10")</f>
        <v>44012</v>
      </c>
      <c r="D873" s="2">
        <v>43921</v>
      </c>
      <c r="E873" s="2">
        <v>43830</v>
      </c>
      <c r="F873" s="2">
        <v>43738</v>
      </c>
      <c r="G873" s="2">
        <v>43646</v>
      </c>
      <c r="H873" s="2">
        <v>43555</v>
      </c>
      <c r="I873" s="2">
        <v>43465</v>
      </c>
      <c r="J873" s="2">
        <v>43373</v>
      </c>
      <c r="K873" s="2">
        <v>43281</v>
      </c>
      <c r="L873" s="2">
        <v>43190</v>
      </c>
      <c r="M873" s="2">
        <v>43100</v>
      </c>
      <c r="N873" s="2">
        <v>43008</v>
      </c>
      <c r="O873" s="2">
        <v>42916</v>
      </c>
      <c r="P873" s="2">
        <v>42825</v>
      </c>
      <c r="Q873" s="2">
        <v>42735</v>
      </c>
      <c r="R873" s="2">
        <v>42643</v>
      </c>
      <c r="S873" s="2">
        <v>42551</v>
      </c>
      <c r="T873" s="2">
        <v>42460</v>
      </c>
      <c r="U873" s="2">
        <v>42369</v>
      </c>
      <c r="V873" s="2">
        <v>42277</v>
      </c>
      <c r="W873" s="2">
        <v>42185</v>
      </c>
      <c r="X873" s="2">
        <v>42094</v>
      </c>
      <c r="Y873" s="2">
        <v>42004</v>
      </c>
      <c r="Z873" s="2">
        <v>41912</v>
      </c>
      <c r="AA873" s="2">
        <v>41820</v>
      </c>
      <c r="AB873" s="2">
        <v>41729</v>
      </c>
      <c r="AC873" s="2">
        <v>41639</v>
      </c>
      <c r="AD873" s="2">
        <v>41547</v>
      </c>
      <c r="AE873" s="2">
        <v>41455</v>
      </c>
      <c r="AF873" s="2">
        <v>41364</v>
      </c>
      <c r="AG873" s="2">
        <v>41274</v>
      </c>
      <c r="AH873" s="2">
        <v>41182</v>
      </c>
      <c r="AI873" s="2">
        <v>41090</v>
      </c>
    </row>
    <row r="874" spans="1:35" x14ac:dyDescent="0.25">
      <c r="A874" t="str">
        <f>_xll.BFieldInfo($B$874)</f>
        <v>#N/A Requesting Data...</v>
      </c>
      <c r="B874" t="s">
        <v>106</v>
      </c>
      <c r="C874">
        <v>2343.3910000000001</v>
      </c>
      <c r="D874">
        <v>2343.3910000000001</v>
      </c>
      <c r="E874">
        <v>2318.261</v>
      </c>
      <c r="F874">
        <v>2283.6840000000002</v>
      </c>
      <c r="G874">
        <v>2258.6860000000001</v>
      </c>
      <c r="H874">
        <v>2293.6909999999998</v>
      </c>
      <c r="I874">
        <v>2266.681</v>
      </c>
      <c r="J874">
        <v>2231.5419999999999</v>
      </c>
      <c r="K874">
        <v>2206.114</v>
      </c>
      <c r="L874">
        <v>2226.7939999999999</v>
      </c>
      <c r="M874">
        <v>2202.5819999999999</v>
      </c>
      <c r="N874">
        <v>2157.35</v>
      </c>
      <c r="O874">
        <v>2119.873</v>
      </c>
      <c r="P874">
        <v>2137.8110000000001</v>
      </c>
      <c r="Q874">
        <v>2115.6460000000002</v>
      </c>
      <c r="R874">
        <v>2079.5100000000002</v>
      </c>
      <c r="S874">
        <v>2048.6819999999998</v>
      </c>
      <c r="T874">
        <v>2070.7260000000001</v>
      </c>
      <c r="U874">
        <v>2647.779</v>
      </c>
      <c r="V874">
        <v>2010.0429999999999</v>
      </c>
      <c r="W874">
        <v>1981.5129999999999</v>
      </c>
      <c r="X874">
        <v>2001.248</v>
      </c>
      <c r="Y874" t="s">
        <v>115</v>
      </c>
      <c r="Z874" t="s">
        <v>115</v>
      </c>
      <c r="AA874" t="s">
        <v>115</v>
      </c>
      <c r="AB874" t="s">
        <v>115</v>
      </c>
      <c r="AC874" t="s">
        <v>115</v>
      </c>
      <c r="AD874" t="s">
        <v>115</v>
      </c>
      <c r="AE874" t="s">
        <v>115</v>
      </c>
      <c r="AF874" t="s">
        <v>115</v>
      </c>
      <c r="AG874" t="s">
        <v>115</v>
      </c>
      <c r="AH874" t="s">
        <v>115</v>
      </c>
      <c r="AI874" t="s">
        <v>115</v>
      </c>
    </row>
    <row r="875" spans="1:35" x14ac:dyDescent="0.25">
      <c r="A875" t="str">
        <f>_xll.BFieldInfo($B$875)</f>
        <v>#N/A Requesting Data...</v>
      </c>
      <c r="B875" t="s">
        <v>107</v>
      </c>
      <c r="C875">
        <v>31083.014999999999</v>
      </c>
      <c r="D875">
        <v>31083.014999999999</v>
      </c>
      <c r="E875">
        <v>29905.976999999999</v>
      </c>
      <c r="F875">
        <v>28841.855</v>
      </c>
      <c r="G875">
        <v>28308.071</v>
      </c>
      <c r="H875">
        <v>28142.839</v>
      </c>
      <c r="I875">
        <v>27382.674999999999</v>
      </c>
      <c r="J875">
        <v>27827.809000000001</v>
      </c>
      <c r="K875">
        <v>27770.261999999999</v>
      </c>
      <c r="L875">
        <v>27680.516</v>
      </c>
      <c r="M875">
        <v>27563.587</v>
      </c>
      <c r="N875">
        <v>27213.508000000002</v>
      </c>
      <c r="O875">
        <v>26214.289000000001</v>
      </c>
      <c r="P875">
        <v>25906.18</v>
      </c>
      <c r="Q875">
        <v>26094.544999999998</v>
      </c>
      <c r="R875">
        <v>25846.516</v>
      </c>
      <c r="S875">
        <v>25677.190999999999</v>
      </c>
      <c r="T875">
        <v>25782.001</v>
      </c>
      <c r="U875">
        <v>25448.559000000001</v>
      </c>
      <c r="V875">
        <v>25607.398000000001</v>
      </c>
      <c r="W875">
        <v>25493.022000000001</v>
      </c>
      <c r="X875">
        <v>25397.955000000002</v>
      </c>
      <c r="Y875" t="s">
        <v>115</v>
      </c>
      <c r="Z875" t="s">
        <v>115</v>
      </c>
      <c r="AA875" t="s">
        <v>115</v>
      </c>
      <c r="AB875" t="s">
        <v>115</v>
      </c>
      <c r="AC875" t="s">
        <v>115</v>
      </c>
      <c r="AD875" t="s">
        <v>115</v>
      </c>
      <c r="AE875" t="s">
        <v>115</v>
      </c>
      <c r="AF875" t="s">
        <v>115</v>
      </c>
      <c r="AG875" t="s">
        <v>115</v>
      </c>
      <c r="AH875" t="s">
        <v>115</v>
      </c>
      <c r="AI875" t="s">
        <v>115</v>
      </c>
    </row>
    <row r="876" spans="1:35" x14ac:dyDescent="0.25">
      <c r="A876" t="str">
        <f>_xll.BFieldInfo($B$876)</f>
        <v>#N/A Requesting Data...</v>
      </c>
      <c r="B876" t="s">
        <v>108</v>
      </c>
      <c r="C876">
        <v>384.58539999999999</v>
      </c>
      <c r="D876">
        <v>384.58539999999999</v>
      </c>
      <c r="E876">
        <v>355.68470000000002</v>
      </c>
      <c r="F876">
        <v>347.0043</v>
      </c>
      <c r="G876">
        <v>332.50700000000001</v>
      </c>
      <c r="H876">
        <v>321.8784</v>
      </c>
      <c r="I876">
        <v>299.05360000000002</v>
      </c>
      <c r="J876">
        <v>321.0761</v>
      </c>
      <c r="K876">
        <v>322.80889999999999</v>
      </c>
      <c r="L876">
        <v>308.27390000000003</v>
      </c>
      <c r="M876">
        <v>301.45030000000003</v>
      </c>
      <c r="N876">
        <v>293.32780000000002</v>
      </c>
      <c r="O876">
        <v>290.14870000000002</v>
      </c>
      <c r="P876">
        <v>281.23680000000002</v>
      </c>
      <c r="Q876">
        <v>277.34969999999998</v>
      </c>
      <c r="R876">
        <v>268.18380000000002</v>
      </c>
      <c r="S876">
        <v>271.47609999999997</v>
      </c>
      <c r="T876">
        <v>278.0763</v>
      </c>
      <c r="U876">
        <v>209.642</v>
      </c>
      <c r="V876">
        <v>282.5985</v>
      </c>
      <c r="W876">
        <v>286.13909999999998</v>
      </c>
      <c r="X876">
        <v>284.01960000000003</v>
      </c>
      <c r="Y876" t="s">
        <v>115</v>
      </c>
      <c r="Z876" t="s">
        <v>115</v>
      </c>
      <c r="AA876" t="s">
        <v>115</v>
      </c>
      <c r="AB876" t="s">
        <v>115</v>
      </c>
      <c r="AC876" t="s">
        <v>115</v>
      </c>
      <c r="AD876" t="s">
        <v>115</v>
      </c>
      <c r="AE876" t="s">
        <v>115</v>
      </c>
      <c r="AF876" t="s">
        <v>115</v>
      </c>
      <c r="AG876" t="s">
        <v>115</v>
      </c>
      <c r="AH876" t="s">
        <v>115</v>
      </c>
      <c r="AI876" t="s">
        <v>115</v>
      </c>
    </row>
    <row r="877" spans="1:35" x14ac:dyDescent="0.25">
      <c r="A877" t="str">
        <f>_xll.BFieldInfo($B$877)</f>
        <v>#N/A Requesting Data...</v>
      </c>
      <c r="B877" t="s">
        <v>109</v>
      </c>
      <c r="C877">
        <v>109.926</v>
      </c>
      <c r="D877">
        <v>109.926</v>
      </c>
      <c r="E877">
        <v>111.542</v>
      </c>
      <c r="F877">
        <v>117.252</v>
      </c>
      <c r="G877">
        <v>112.726</v>
      </c>
      <c r="H877">
        <v>112.133</v>
      </c>
      <c r="I877">
        <v>115.011</v>
      </c>
      <c r="J877">
        <v>114.82899999999999</v>
      </c>
      <c r="K877">
        <v>116.70399999999999</v>
      </c>
      <c r="L877">
        <v>115.818</v>
      </c>
      <c r="M877">
        <v>120.188</v>
      </c>
      <c r="N877">
        <v>121.254</v>
      </c>
      <c r="O877">
        <v>113.774</v>
      </c>
      <c r="P877">
        <v>115.376</v>
      </c>
      <c r="Q877">
        <v>120.11</v>
      </c>
      <c r="R877">
        <v>119.741</v>
      </c>
      <c r="S877">
        <v>129.57900000000001</v>
      </c>
      <c r="T877">
        <v>119.863</v>
      </c>
      <c r="U877">
        <v>120.491</v>
      </c>
      <c r="V877">
        <v>128.96199999999999</v>
      </c>
      <c r="W877">
        <v>132.63</v>
      </c>
      <c r="X877">
        <v>126.429</v>
      </c>
      <c r="Y877" t="s">
        <v>115</v>
      </c>
      <c r="Z877" t="s">
        <v>115</v>
      </c>
      <c r="AA877" t="s">
        <v>115</v>
      </c>
      <c r="AB877" t="s">
        <v>115</v>
      </c>
      <c r="AC877" t="s">
        <v>115</v>
      </c>
      <c r="AD877" t="s">
        <v>115</v>
      </c>
      <c r="AE877" t="s">
        <v>115</v>
      </c>
      <c r="AF877" t="s">
        <v>115</v>
      </c>
      <c r="AG877" t="s">
        <v>115</v>
      </c>
      <c r="AH877" t="s">
        <v>115</v>
      </c>
      <c r="AI877" t="s">
        <v>115</v>
      </c>
    </row>
    <row r="878" spans="1:35" x14ac:dyDescent="0.25">
      <c r="A878" t="str">
        <f>_xll.BFieldInfo($B$878)</f>
        <v>#N/A Requesting Data...</v>
      </c>
      <c r="B878" t="s">
        <v>110</v>
      </c>
      <c r="C878">
        <v>2.1505000000000001</v>
      </c>
      <c r="D878">
        <v>1.6560000000000001</v>
      </c>
      <c r="E878">
        <v>2.1894999999999998</v>
      </c>
      <c r="F878">
        <v>1.5829</v>
      </c>
      <c r="G878">
        <v>2.1055999999999999</v>
      </c>
      <c r="H878">
        <v>1.7875999999999999</v>
      </c>
      <c r="I878">
        <v>2.2250000000000001</v>
      </c>
      <c r="J878">
        <v>1.6101000000000001</v>
      </c>
      <c r="K878">
        <v>2.1408</v>
      </c>
      <c r="L878">
        <v>1.6434</v>
      </c>
      <c r="M878">
        <v>2.2427999999999999</v>
      </c>
      <c r="N878">
        <v>2.0011000000000001</v>
      </c>
      <c r="O878">
        <v>1.7987</v>
      </c>
      <c r="P878">
        <v>1.5053000000000001</v>
      </c>
      <c r="Q878">
        <v>2.2881999999999998</v>
      </c>
      <c r="R878">
        <v>1.8808</v>
      </c>
      <c r="S878">
        <v>1.7827999999999999</v>
      </c>
      <c r="T878">
        <v>1.4876</v>
      </c>
      <c r="U878">
        <v>2.4173999999999998</v>
      </c>
      <c r="V878">
        <v>1.8066</v>
      </c>
      <c r="W878">
        <v>1.8035000000000001</v>
      </c>
      <c r="X878">
        <v>1.2688999999999999</v>
      </c>
      <c r="Y878" t="s">
        <v>115</v>
      </c>
      <c r="Z878" t="s">
        <v>115</v>
      </c>
      <c r="AA878" t="s">
        <v>115</v>
      </c>
      <c r="AB878" t="s">
        <v>115</v>
      </c>
      <c r="AC878" t="s">
        <v>115</v>
      </c>
      <c r="AD878" t="s">
        <v>115</v>
      </c>
      <c r="AE878" t="s">
        <v>115</v>
      </c>
      <c r="AF878" t="s">
        <v>115</v>
      </c>
      <c r="AG878" t="s">
        <v>115</v>
      </c>
      <c r="AH878" t="s">
        <v>115</v>
      </c>
      <c r="AI878" t="s">
        <v>115</v>
      </c>
    </row>
    <row r="879" spans="1:35" x14ac:dyDescent="0.25">
      <c r="A879" t="str">
        <f>_xll.BFieldInfo($B$879)</f>
        <v>#N/A Requesting Data...</v>
      </c>
      <c r="B879" t="s">
        <v>111</v>
      </c>
      <c r="C879" t="s">
        <v>115</v>
      </c>
      <c r="D879" t="s">
        <v>115</v>
      </c>
      <c r="E879" t="s">
        <v>115</v>
      </c>
      <c r="F879" t="s">
        <v>115</v>
      </c>
      <c r="G879" t="s">
        <v>115</v>
      </c>
      <c r="H879" t="s">
        <v>115</v>
      </c>
      <c r="I879" t="s">
        <v>115</v>
      </c>
      <c r="J879" t="s">
        <v>115</v>
      </c>
      <c r="K879" t="s">
        <v>115</v>
      </c>
      <c r="L879" t="s">
        <v>115</v>
      </c>
      <c r="M879" t="s">
        <v>115</v>
      </c>
      <c r="N879" t="s">
        <v>115</v>
      </c>
      <c r="O879" t="s">
        <v>115</v>
      </c>
      <c r="P879" t="s">
        <v>115</v>
      </c>
      <c r="Q879" t="s">
        <v>115</v>
      </c>
      <c r="R879" t="s">
        <v>115</v>
      </c>
      <c r="S879" t="s">
        <v>115</v>
      </c>
      <c r="T879" t="s">
        <v>115</v>
      </c>
      <c r="U879" t="s">
        <v>115</v>
      </c>
      <c r="V879" t="s">
        <v>115</v>
      </c>
      <c r="W879" t="s">
        <v>115</v>
      </c>
      <c r="X879" t="s">
        <v>115</v>
      </c>
      <c r="Y879" t="s">
        <v>115</v>
      </c>
      <c r="Z879" t="s">
        <v>115</v>
      </c>
      <c r="AA879" t="s">
        <v>115</v>
      </c>
      <c r="AB879" t="s">
        <v>115</v>
      </c>
      <c r="AC879" t="s">
        <v>115</v>
      </c>
      <c r="AD879" t="s">
        <v>115</v>
      </c>
      <c r="AE879" t="s">
        <v>115</v>
      </c>
      <c r="AF879" t="s">
        <v>115</v>
      </c>
      <c r="AG879" t="s">
        <v>115</v>
      </c>
      <c r="AH879" t="s">
        <v>115</v>
      </c>
      <c r="AI879" t="s">
        <v>115</v>
      </c>
    </row>
    <row r="880" spans="1:35" x14ac:dyDescent="0.25">
      <c r="A880" t="str">
        <f>_xll.BFieldInfo($B$880)</f>
        <v>#N/A Requesting Data...</v>
      </c>
      <c r="B880" t="s">
        <v>112</v>
      </c>
      <c r="C880">
        <v>4.6609999999999996</v>
      </c>
      <c r="D880">
        <v>4.6609999999999996</v>
      </c>
      <c r="E880">
        <v>5.0759999999999996</v>
      </c>
      <c r="F880">
        <v>5.5220000000000002</v>
      </c>
      <c r="G880">
        <v>5.468</v>
      </c>
      <c r="H880">
        <v>5.7329999999999997</v>
      </c>
      <c r="I880">
        <v>11.54</v>
      </c>
      <c r="J880">
        <v>5.5270000000000001</v>
      </c>
      <c r="K880">
        <v>5.3639999999999999</v>
      </c>
      <c r="L880">
        <v>5.3639999999999999</v>
      </c>
      <c r="M880">
        <v>7.23</v>
      </c>
      <c r="N880">
        <v>3.5739999999999998</v>
      </c>
      <c r="O880">
        <v>6.4450000000000003</v>
      </c>
      <c r="P880">
        <v>5.4909999999999997</v>
      </c>
      <c r="Q880">
        <v>5.6870000000000003</v>
      </c>
      <c r="R880">
        <v>6.2510000000000003</v>
      </c>
      <c r="S880">
        <v>7.2489999999999997</v>
      </c>
      <c r="T880">
        <v>5.95</v>
      </c>
      <c r="U880">
        <v>7.4550000000000001</v>
      </c>
      <c r="V880">
        <v>7.4550000000000001</v>
      </c>
      <c r="W880">
        <v>7.4550000000000001</v>
      </c>
      <c r="X880">
        <v>7.4550000000000001</v>
      </c>
      <c r="Y880" t="s">
        <v>115</v>
      </c>
      <c r="Z880" t="s">
        <v>115</v>
      </c>
      <c r="AA880" t="s">
        <v>115</v>
      </c>
      <c r="AB880" t="s">
        <v>115</v>
      </c>
      <c r="AC880" t="s">
        <v>115</v>
      </c>
      <c r="AD880" t="s">
        <v>115</v>
      </c>
      <c r="AE880" t="s">
        <v>115</v>
      </c>
      <c r="AF880" t="s">
        <v>115</v>
      </c>
      <c r="AG880" t="s">
        <v>115</v>
      </c>
      <c r="AH880" t="s">
        <v>115</v>
      </c>
      <c r="AI880" t="s">
        <v>115</v>
      </c>
    </row>
    <row r="881" spans="1:35" x14ac:dyDescent="0.25">
      <c r="A881" t="str">
        <f>_xll.BFieldInfo($B$881)</f>
        <v>#N/A Requesting Data...</v>
      </c>
      <c r="B881" t="s">
        <v>113</v>
      </c>
      <c r="C881">
        <v>26.152999999999999</v>
      </c>
      <c r="D881">
        <v>26.152999999999999</v>
      </c>
      <c r="E881">
        <v>34.576999999999998</v>
      </c>
      <c r="F881">
        <v>24.998000000000001</v>
      </c>
      <c r="G881">
        <v>33.253</v>
      </c>
      <c r="H881">
        <v>28.231000000000002</v>
      </c>
      <c r="I881">
        <v>35.139000000000003</v>
      </c>
      <c r="J881">
        <v>25.428000000000001</v>
      </c>
      <c r="K881">
        <v>25.952999999999999</v>
      </c>
      <c r="L881">
        <v>25.952999999999999</v>
      </c>
      <c r="M881">
        <v>35.42</v>
      </c>
      <c r="N881">
        <v>31.603000000000002</v>
      </c>
      <c r="O881">
        <v>28.405999999999999</v>
      </c>
      <c r="P881">
        <v>23.771999999999998</v>
      </c>
      <c r="Q881">
        <v>36.136000000000003</v>
      </c>
      <c r="R881">
        <v>29.701999999999998</v>
      </c>
      <c r="S881">
        <v>28.32</v>
      </c>
      <c r="T881">
        <v>23.356000000000002</v>
      </c>
      <c r="U881">
        <v>37.328000000000003</v>
      </c>
      <c r="V881">
        <v>28.53</v>
      </c>
      <c r="W881">
        <v>28.481999999999999</v>
      </c>
      <c r="X881">
        <v>20.039000000000001</v>
      </c>
      <c r="Y881" t="s">
        <v>115</v>
      </c>
      <c r="Z881" t="s">
        <v>115</v>
      </c>
      <c r="AA881" t="s">
        <v>115</v>
      </c>
      <c r="AB881" t="s">
        <v>115</v>
      </c>
      <c r="AC881" t="s">
        <v>115</v>
      </c>
      <c r="AD881" t="s">
        <v>115</v>
      </c>
      <c r="AE881" t="s">
        <v>115</v>
      </c>
      <c r="AF881" t="s">
        <v>115</v>
      </c>
      <c r="AG881" t="s">
        <v>115</v>
      </c>
      <c r="AH881" t="s">
        <v>115</v>
      </c>
      <c r="AI881" t="s">
        <v>115</v>
      </c>
    </row>
    <row r="882" spans="1:35" x14ac:dyDescent="0.25">
      <c r="A882" t="str">
        <f>_xll.BFieldInfo($B$882)</f>
        <v>#N/A Requesting Data...</v>
      </c>
      <c r="B882" t="s">
        <v>114</v>
      </c>
      <c r="C882">
        <v>30.861999999999998</v>
      </c>
      <c r="D882">
        <v>30.861999999999998</v>
      </c>
      <c r="E882">
        <v>34.073999999999998</v>
      </c>
      <c r="F882">
        <v>34.073999999999998</v>
      </c>
      <c r="G882">
        <v>34.073999999999998</v>
      </c>
      <c r="H882">
        <v>34.073999999999998</v>
      </c>
      <c r="I882">
        <v>-124.238</v>
      </c>
      <c r="J882">
        <v>31.367000000000001</v>
      </c>
      <c r="K882">
        <v>31.367000000000001</v>
      </c>
      <c r="L882">
        <v>31.367000000000001</v>
      </c>
      <c r="M882" t="s">
        <v>115</v>
      </c>
      <c r="N882" t="s">
        <v>115</v>
      </c>
      <c r="O882" t="s">
        <v>115</v>
      </c>
      <c r="P882" t="s">
        <v>115</v>
      </c>
      <c r="Q882" t="s">
        <v>115</v>
      </c>
      <c r="R882" t="s">
        <v>115</v>
      </c>
      <c r="S882" t="s">
        <v>115</v>
      </c>
      <c r="T882" t="s">
        <v>115</v>
      </c>
      <c r="U882" t="s">
        <v>115</v>
      </c>
      <c r="V882" t="s">
        <v>115</v>
      </c>
      <c r="W882" t="s">
        <v>115</v>
      </c>
      <c r="X882" t="s">
        <v>115</v>
      </c>
      <c r="Y882" t="s">
        <v>115</v>
      </c>
      <c r="Z882" t="s">
        <v>115</v>
      </c>
      <c r="AA882" t="s">
        <v>115</v>
      </c>
      <c r="AB882" t="s">
        <v>115</v>
      </c>
      <c r="AC882" t="s">
        <v>115</v>
      </c>
      <c r="AD882" t="s">
        <v>115</v>
      </c>
      <c r="AE882" t="s">
        <v>115</v>
      </c>
      <c r="AF882" t="s">
        <v>115</v>
      </c>
      <c r="AG882" t="s">
        <v>115</v>
      </c>
      <c r="AH882" t="s">
        <v>115</v>
      </c>
      <c r="AI882" t="s">
        <v>115</v>
      </c>
    </row>
    <row r="884" spans="1:35" x14ac:dyDescent="0.25">
      <c r="A884" t="s">
        <v>80</v>
      </c>
      <c r="B884" t="s">
        <v>105</v>
      </c>
      <c r="C884" s="2">
        <f>_xll.BDH($A$884,$B$885:$B$893,$B$1,$B$2,"Dir=H","Per=M","Days=A","Dts=S","Sort=R","cols=17;rows=10")</f>
        <v>44012</v>
      </c>
      <c r="D884" s="2">
        <v>43830</v>
      </c>
      <c r="E884" s="2">
        <v>43646</v>
      </c>
      <c r="F884" s="2">
        <v>43465</v>
      </c>
      <c r="G884" s="2">
        <v>43281</v>
      </c>
      <c r="H884" s="2">
        <v>43100</v>
      </c>
      <c r="I884" s="2">
        <v>42916</v>
      </c>
      <c r="J884" s="2">
        <v>42735</v>
      </c>
      <c r="K884" s="2">
        <v>42551</v>
      </c>
      <c r="L884" s="2">
        <v>42369</v>
      </c>
      <c r="M884" s="2">
        <v>42185</v>
      </c>
      <c r="N884" s="2">
        <v>42004</v>
      </c>
      <c r="O884" s="2">
        <v>41820</v>
      </c>
      <c r="P884" s="2">
        <v>41639</v>
      </c>
      <c r="Q884" s="2">
        <v>41455</v>
      </c>
      <c r="R884" s="2">
        <v>41274</v>
      </c>
      <c r="S884" s="2">
        <v>41090</v>
      </c>
    </row>
    <row r="885" spans="1:35" x14ac:dyDescent="0.25">
      <c r="A885" t="str">
        <f>_xll.BFieldInfo($B$885)</f>
        <v>#N/A Requesting Data...</v>
      </c>
      <c r="B885" t="s">
        <v>106</v>
      </c>
      <c r="C885">
        <v>1898.4490000000001</v>
      </c>
      <c r="D885">
        <v>1902.357</v>
      </c>
      <c r="E885">
        <v>1851.3489999999999</v>
      </c>
      <c r="F885">
        <v>1884.0930000000001</v>
      </c>
      <c r="G885">
        <v>1871.2860000000001</v>
      </c>
      <c r="H885">
        <v>1850.115</v>
      </c>
      <c r="I885">
        <v>1738.2329999999999</v>
      </c>
      <c r="J885">
        <v>1708.82</v>
      </c>
      <c r="K885">
        <v>1626.1790000000001</v>
      </c>
      <c r="L885">
        <v>1669.7929999999999</v>
      </c>
      <c r="M885">
        <v>1614.8510000000001</v>
      </c>
      <c r="N885">
        <v>1752.5619999999999</v>
      </c>
      <c r="O885">
        <v>1987.558</v>
      </c>
      <c r="P885">
        <v>1985.223</v>
      </c>
      <c r="Q885">
        <v>1923.8920000000001</v>
      </c>
      <c r="R885">
        <v>1973.6410000000001</v>
      </c>
      <c r="S885">
        <v>2360.5839999999998</v>
      </c>
    </row>
    <row r="886" spans="1:35" x14ac:dyDescent="0.25">
      <c r="A886" t="str">
        <f>_xll.BFieldInfo($B$886)</f>
        <v>#N/A Requesting Data...</v>
      </c>
      <c r="B886" t="s">
        <v>107</v>
      </c>
      <c r="C886">
        <v>2281.857</v>
      </c>
      <c r="D886">
        <v>2220.5889999999999</v>
      </c>
      <c r="E886">
        <v>2171.8310000000001</v>
      </c>
      <c r="F886">
        <v>2224.9499999999998</v>
      </c>
      <c r="G886">
        <v>2211.8580000000002</v>
      </c>
      <c r="H886">
        <v>2201.5810000000001</v>
      </c>
      <c r="I886">
        <v>2120.855</v>
      </c>
      <c r="J886">
        <v>2160.2739999999999</v>
      </c>
      <c r="K886">
        <v>2088.4589999999998</v>
      </c>
      <c r="L886">
        <v>2138.5459999999998</v>
      </c>
      <c r="M886">
        <v>2112.355</v>
      </c>
      <c r="N886">
        <v>2212.1849999999999</v>
      </c>
      <c r="O886">
        <v>2414.2860000000001</v>
      </c>
      <c r="P886">
        <v>2416.6089999999999</v>
      </c>
      <c r="Q886">
        <v>2374.846</v>
      </c>
      <c r="R886">
        <v>2436.0450000000001</v>
      </c>
      <c r="S886">
        <v>2742.431</v>
      </c>
    </row>
    <row r="887" spans="1:35" x14ac:dyDescent="0.25">
      <c r="A887" t="str">
        <f>_xll.BFieldInfo($B$887)</f>
        <v>#N/A Requesting Data...</v>
      </c>
      <c r="B887" t="s">
        <v>108</v>
      </c>
      <c r="C887">
        <v>9.3017000000000003</v>
      </c>
      <c r="D887">
        <v>5.8498000000000001</v>
      </c>
      <c r="E887">
        <v>6.1989000000000001</v>
      </c>
      <c r="F887">
        <v>6.0064000000000002</v>
      </c>
      <c r="G887">
        <v>6.1581999999999999</v>
      </c>
      <c r="H887">
        <v>5.8438999999999997</v>
      </c>
      <c r="I887">
        <v>6.0197000000000003</v>
      </c>
      <c r="J887">
        <v>6.1310000000000002</v>
      </c>
      <c r="K887">
        <v>6.4505999999999997</v>
      </c>
      <c r="L887">
        <v>6.9488000000000003</v>
      </c>
      <c r="M887">
        <v>7.1933999999999996</v>
      </c>
      <c r="N887">
        <v>6.6356000000000002</v>
      </c>
      <c r="O887">
        <v>5.8074000000000003</v>
      </c>
      <c r="P887">
        <v>5.8208000000000002</v>
      </c>
      <c r="Q887">
        <v>6.0130999999999997</v>
      </c>
      <c r="R887">
        <v>5.8681999999999999</v>
      </c>
      <c r="S887">
        <v>4.9145000000000003</v>
      </c>
    </row>
    <row r="888" spans="1:35" x14ac:dyDescent="0.25">
      <c r="A888" t="str">
        <f>_xll.BFieldInfo($B$888)</f>
        <v>#N/A Requesting Data...</v>
      </c>
      <c r="B888" t="s">
        <v>109</v>
      </c>
      <c r="C888">
        <v>323.71899999999999</v>
      </c>
      <c r="D888">
        <v>298.44499999999999</v>
      </c>
      <c r="E888">
        <v>294.875</v>
      </c>
      <c r="F888">
        <v>306.089</v>
      </c>
      <c r="G888">
        <v>291.53100000000001</v>
      </c>
      <c r="H888">
        <v>298.35899999999998</v>
      </c>
      <c r="I888">
        <v>276.93700000000001</v>
      </c>
      <c r="J888">
        <v>310.34199999999998</v>
      </c>
      <c r="K888">
        <v>291.68299999999999</v>
      </c>
      <c r="L888">
        <v>311.411</v>
      </c>
      <c r="M888">
        <v>288.553</v>
      </c>
      <c r="N888">
        <v>296.97000000000003</v>
      </c>
      <c r="O888">
        <v>285.79899999999998</v>
      </c>
      <c r="P888">
        <v>292.95400000000001</v>
      </c>
      <c r="Q888">
        <v>284.86</v>
      </c>
      <c r="R888">
        <v>290.37200000000001</v>
      </c>
      <c r="S888">
        <v>289.04000000000002</v>
      </c>
    </row>
    <row r="889" spans="1:35" x14ac:dyDescent="0.25">
      <c r="A889" t="str">
        <f>_xll.BFieldInfo($B$889)</f>
        <v>#N/A Requesting Data...</v>
      </c>
      <c r="B889" t="s">
        <v>110</v>
      </c>
      <c r="C889">
        <v>30.095400000000001</v>
      </c>
      <c r="D889">
        <v>21.049800000000001</v>
      </c>
      <c r="E889">
        <v>11</v>
      </c>
      <c r="F889">
        <v>22.6694</v>
      </c>
      <c r="G889">
        <v>26</v>
      </c>
      <c r="H889">
        <v>77.033900000000003</v>
      </c>
      <c r="I889">
        <v>30</v>
      </c>
      <c r="J889">
        <v>51.538899999999998</v>
      </c>
      <c r="K889">
        <v>50.935699999999997</v>
      </c>
      <c r="L889">
        <v>50.241700000000002</v>
      </c>
      <c r="M889">
        <v>-55.990699999999997</v>
      </c>
      <c r="N889">
        <v>-190.4562</v>
      </c>
      <c r="O889">
        <v>41.191899999999997</v>
      </c>
      <c r="P889">
        <v>12.1937</v>
      </c>
      <c r="Q889">
        <v>50.277200000000001</v>
      </c>
      <c r="R889">
        <v>-294.85149999999999</v>
      </c>
      <c r="S889">
        <v>37.351100000000002</v>
      </c>
    </row>
    <row r="890" spans="1:35" x14ac:dyDescent="0.25">
      <c r="A890" t="str">
        <f>_xll.BFieldInfo($B$890)</f>
        <v>#N/A Requesting Data...</v>
      </c>
      <c r="B890" t="s">
        <v>111</v>
      </c>
      <c r="C890">
        <v>0</v>
      </c>
      <c r="D890">
        <v>-37.125</v>
      </c>
      <c r="E890">
        <v>0</v>
      </c>
      <c r="F890">
        <v>-37.125</v>
      </c>
      <c r="G890">
        <v>0</v>
      </c>
      <c r="H890">
        <v>-37.125</v>
      </c>
      <c r="I890">
        <v>-34.031999999999996</v>
      </c>
      <c r="J890">
        <v>-34.031999999999996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35" x14ac:dyDescent="0.25">
      <c r="A891" t="str">
        <f>_xll.BFieldInfo($B$891)</f>
        <v>#N/A Requesting Data...</v>
      </c>
      <c r="B891" t="s">
        <v>112</v>
      </c>
      <c r="C891">
        <v>34.829000000000001</v>
      </c>
      <c r="D891">
        <v>34.436</v>
      </c>
      <c r="E891">
        <v>31.634</v>
      </c>
      <c r="F891">
        <v>33.944000000000003</v>
      </c>
      <c r="G891">
        <v>29.652999999999999</v>
      </c>
      <c r="H891">
        <v>33.417000000000002</v>
      </c>
      <c r="I891">
        <v>27.062000000000001</v>
      </c>
      <c r="J891">
        <v>31.588000000000001</v>
      </c>
      <c r="K891">
        <v>26.125</v>
      </c>
      <c r="L891">
        <v>29.605</v>
      </c>
      <c r="M891">
        <v>27.408999999999999</v>
      </c>
      <c r="N891">
        <v>29.257999999999999</v>
      </c>
      <c r="O891">
        <v>26.509</v>
      </c>
      <c r="P891">
        <v>27.795999999999999</v>
      </c>
      <c r="Q891">
        <v>25.866</v>
      </c>
      <c r="R891">
        <v>27.355</v>
      </c>
      <c r="S891">
        <v>26.45</v>
      </c>
    </row>
    <row r="892" spans="1:35" x14ac:dyDescent="0.25">
      <c r="A892" t="str">
        <f>_xll.BFieldInfo($B$892)</f>
        <v>#N/A Requesting Data...</v>
      </c>
      <c r="B892" t="s">
        <v>113</v>
      </c>
      <c r="C892">
        <v>31.692</v>
      </c>
      <c r="D892">
        <v>21.773</v>
      </c>
      <c r="E892">
        <v>10.973000000000001</v>
      </c>
      <c r="F892">
        <v>23.378</v>
      </c>
      <c r="G892">
        <v>26.321999999999999</v>
      </c>
      <c r="H892">
        <v>79.441999999999993</v>
      </c>
      <c r="I892">
        <v>31.108000000000001</v>
      </c>
      <c r="J892">
        <v>53.15</v>
      </c>
      <c r="K892">
        <v>52.527999999999999</v>
      </c>
      <c r="L892">
        <v>51.753999999999998</v>
      </c>
      <c r="M892">
        <v>-57.478000000000002</v>
      </c>
      <c r="N892">
        <v>-195.05799999999999</v>
      </c>
      <c r="O892">
        <v>42.384999999999998</v>
      </c>
      <c r="P892">
        <v>12.54</v>
      </c>
      <c r="Q892">
        <v>51.762</v>
      </c>
      <c r="R892">
        <v>-323.58600000000001</v>
      </c>
      <c r="S892">
        <v>41.005000000000003</v>
      </c>
    </row>
    <row r="893" spans="1:35" x14ac:dyDescent="0.25">
      <c r="A893" t="str">
        <f>_xll.BFieldInfo($B$893)</f>
        <v>#N/A Requesting Data...</v>
      </c>
      <c r="B893" t="s">
        <v>114</v>
      </c>
      <c r="C893">
        <v>30.023</v>
      </c>
      <c r="D893">
        <v>127.166</v>
      </c>
      <c r="E893">
        <v>13.849</v>
      </c>
      <c r="F893">
        <v>57.082000000000001</v>
      </c>
      <c r="G893">
        <v>43.884999999999998</v>
      </c>
      <c r="H893">
        <v>93.817999999999998</v>
      </c>
      <c r="I893">
        <v>-25.24</v>
      </c>
      <c r="J893">
        <v>78.153000000000006</v>
      </c>
      <c r="K893">
        <v>37.884</v>
      </c>
      <c r="L893">
        <v>71.206000000000003</v>
      </c>
      <c r="M893">
        <v>65.009</v>
      </c>
      <c r="N893">
        <v>82.935000000000002</v>
      </c>
      <c r="O893">
        <v>92.938999999999993</v>
      </c>
      <c r="P893">
        <v>92.277000000000001</v>
      </c>
      <c r="Q893">
        <v>94.512</v>
      </c>
      <c r="R893">
        <v>84.323999999999998</v>
      </c>
      <c r="S893">
        <v>84.617999999999995</v>
      </c>
    </row>
    <row r="895" spans="1:35" x14ac:dyDescent="0.25">
      <c r="A895" t="s">
        <v>81</v>
      </c>
      <c r="B895" t="s">
        <v>105</v>
      </c>
      <c r="C895" s="2">
        <f>_xll.BDH($A$895,$B$896:$B$904,$B$1,$B$2,"Dir=H","Per=M","Days=A","Dts=S","Sort=R","cols=17;rows=10")</f>
        <v>44012</v>
      </c>
      <c r="D895" s="2">
        <v>43830</v>
      </c>
      <c r="E895" s="2">
        <v>43646</v>
      </c>
      <c r="F895" s="2">
        <v>43465</v>
      </c>
      <c r="G895" s="2">
        <v>43281</v>
      </c>
      <c r="H895" s="2">
        <v>43100</v>
      </c>
      <c r="I895" s="2">
        <v>42916</v>
      </c>
      <c r="J895" s="2">
        <v>42735</v>
      </c>
      <c r="K895" s="2">
        <v>42551</v>
      </c>
      <c r="L895" s="2">
        <v>42369</v>
      </c>
      <c r="M895" s="2">
        <v>42185</v>
      </c>
      <c r="N895" s="2">
        <v>42004</v>
      </c>
      <c r="O895" s="2">
        <v>41820</v>
      </c>
      <c r="P895" s="2">
        <v>41639</v>
      </c>
      <c r="Q895" s="2">
        <v>41455</v>
      </c>
      <c r="R895" s="2">
        <v>41274</v>
      </c>
      <c r="S895" s="2">
        <v>41090</v>
      </c>
    </row>
    <row r="896" spans="1:35" x14ac:dyDescent="0.25">
      <c r="A896" t="str">
        <f>_xll.BFieldInfo($B$896)</f>
        <v>#N/A Requesting Data...</v>
      </c>
      <c r="B896" t="s">
        <v>106</v>
      </c>
      <c r="C896">
        <v>653.13</v>
      </c>
      <c r="D896">
        <v>666.14599999999996</v>
      </c>
      <c r="E896">
        <v>634.97</v>
      </c>
      <c r="F896">
        <v>690.06799999999998</v>
      </c>
      <c r="G896">
        <v>610.48099999999999</v>
      </c>
      <c r="H896">
        <v>619.23299999999995</v>
      </c>
      <c r="I896">
        <v>584.88300000000004</v>
      </c>
      <c r="J896">
        <v>590.90599999999995</v>
      </c>
      <c r="K896">
        <v>555.5</v>
      </c>
      <c r="L896">
        <v>557.51800000000003</v>
      </c>
      <c r="M896">
        <v>530.952</v>
      </c>
      <c r="N896">
        <v>543.39400000000001</v>
      </c>
      <c r="O896">
        <v>511.56</v>
      </c>
      <c r="P896">
        <v>567.17399999999998</v>
      </c>
      <c r="Q896">
        <v>545.86400000000003</v>
      </c>
      <c r="R896">
        <v>555.10199999999998</v>
      </c>
      <c r="S896">
        <v>522.19500000000005</v>
      </c>
    </row>
    <row r="897" spans="1:19" x14ac:dyDescent="0.25">
      <c r="A897" t="str">
        <f>_xll.BFieldInfo($B$897)</f>
        <v>#N/A Requesting Data...</v>
      </c>
      <c r="B897" t="s">
        <v>107</v>
      </c>
      <c r="C897">
        <v>1361.0060000000001</v>
      </c>
      <c r="D897">
        <v>1342.992</v>
      </c>
      <c r="E897">
        <v>1305.9469999999999</v>
      </c>
      <c r="F897">
        <v>1454.4639999999999</v>
      </c>
      <c r="G897">
        <v>1386.5060000000001</v>
      </c>
      <c r="H897">
        <v>1413.01</v>
      </c>
      <c r="I897">
        <v>1403.902</v>
      </c>
      <c r="J897">
        <v>1397.0139999999999</v>
      </c>
      <c r="K897">
        <v>1333.028</v>
      </c>
      <c r="L897">
        <v>1404.787</v>
      </c>
      <c r="M897">
        <v>1389.4770000000001</v>
      </c>
      <c r="N897">
        <v>1325.0519999999999</v>
      </c>
      <c r="O897">
        <v>1305.0730000000001</v>
      </c>
      <c r="P897">
        <v>1296.77</v>
      </c>
      <c r="Q897">
        <v>1272.049</v>
      </c>
      <c r="R897">
        <v>1266.31</v>
      </c>
      <c r="S897">
        <v>1208.009</v>
      </c>
    </row>
    <row r="898" spans="1:19" x14ac:dyDescent="0.25">
      <c r="A898" t="str">
        <f>_xll.BFieldInfo($B$898)</f>
        <v>#N/A Requesting Data...</v>
      </c>
      <c r="B898" t="s">
        <v>108</v>
      </c>
      <c r="C898">
        <v>81.295500000000004</v>
      </c>
      <c r="D898">
        <v>75.656999999999996</v>
      </c>
      <c r="E898">
        <v>79.9953</v>
      </c>
      <c r="F898">
        <v>85.357100000000003</v>
      </c>
      <c r="G898">
        <v>98.123599999999996</v>
      </c>
      <c r="H898">
        <v>98.029200000000003</v>
      </c>
      <c r="I898">
        <v>109.6601</v>
      </c>
      <c r="J898">
        <v>104.9889</v>
      </c>
      <c r="K898">
        <v>106.5239</v>
      </c>
      <c r="L898">
        <v>118.69450000000001</v>
      </c>
      <c r="M898">
        <v>126.9631</v>
      </c>
      <c r="N898">
        <v>108.3853</v>
      </c>
      <c r="O898">
        <v>118.9483</v>
      </c>
      <c r="P898">
        <v>95.996099999999998</v>
      </c>
      <c r="Q898">
        <v>100.2658</v>
      </c>
      <c r="R898">
        <v>97.073899999999995</v>
      </c>
      <c r="S898">
        <v>99.297799999999995</v>
      </c>
    </row>
    <row r="899" spans="1:19" x14ac:dyDescent="0.25">
      <c r="A899" t="str">
        <f>_xll.BFieldInfo($B$899)</f>
        <v>#N/A Requesting Data...</v>
      </c>
      <c r="B899" t="s">
        <v>109</v>
      </c>
      <c r="C899">
        <v>56.128999999999998</v>
      </c>
      <c r="D899">
        <v>44.584000000000003</v>
      </c>
      <c r="E899">
        <v>50.6</v>
      </c>
      <c r="F899">
        <v>117.949</v>
      </c>
      <c r="G899">
        <v>57.869</v>
      </c>
      <c r="H899">
        <v>56.93</v>
      </c>
      <c r="I899">
        <v>46.311</v>
      </c>
      <c r="J899">
        <v>47.43</v>
      </c>
      <c r="K899">
        <v>43.725000000000001</v>
      </c>
      <c r="L899">
        <v>44.143000000000001</v>
      </c>
      <c r="M899">
        <v>55.088999999999999</v>
      </c>
      <c r="N899">
        <v>58.601999999999997</v>
      </c>
      <c r="O899">
        <v>45.213000000000001</v>
      </c>
      <c r="P899">
        <v>51.820999999999998</v>
      </c>
      <c r="Q899">
        <v>47.426000000000002</v>
      </c>
      <c r="R899">
        <v>47.682000000000002</v>
      </c>
      <c r="S899">
        <v>47.161000000000001</v>
      </c>
    </row>
    <row r="900" spans="1:19" x14ac:dyDescent="0.25">
      <c r="A900" t="str">
        <f>_xll.BFieldInfo($B$900)</f>
        <v>#N/A Requesting Data...</v>
      </c>
      <c r="B900" t="s">
        <v>110</v>
      </c>
      <c r="C900">
        <v>18.059999999999999</v>
      </c>
      <c r="D900">
        <v>15.4861</v>
      </c>
      <c r="E900">
        <v>21.77</v>
      </c>
      <c r="F900">
        <v>43.492100000000001</v>
      </c>
      <c r="G900">
        <v>16.350000000000001</v>
      </c>
      <c r="H900">
        <v>17.071999999999999</v>
      </c>
      <c r="I900">
        <v>14.69</v>
      </c>
      <c r="J900">
        <v>14.044600000000001</v>
      </c>
      <c r="K900">
        <v>15.72</v>
      </c>
      <c r="L900">
        <v>13.507400000000001</v>
      </c>
      <c r="M900">
        <v>14.6</v>
      </c>
      <c r="N900">
        <v>18.649999999999999</v>
      </c>
      <c r="O900">
        <v>11.94</v>
      </c>
      <c r="P900">
        <v>15.35</v>
      </c>
      <c r="Q900">
        <v>12.01</v>
      </c>
      <c r="R900">
        <v>14.41</v>
      </c>
      <c r="S900">
        <v>12.2</v>
      </c>
    </row>
    <row r="901" spans="1:19" x14ac:dyDescent="0.25">
      <c r="A901" t="str">
        <f>_xll.BFieldInfo($B$901)</f>
        <v>#N/A Requesting Data...</v>
      </c>
      <c r="B901" t="s">
        <v>111</v>
      </c>
      <c r="C901">
        <v>-46.96</v>
      </c>
      <c r="D901">
        <v>0</v>
      </c>
      <c r="E901">
        <v>-41.316000000000003</v>
      </c>
      <c r="F901">
        <v>0</v>
      </c>
      <c r="G901">
        <v>-43.956000000000003</v>
      </c>
      <c r="H901">
        <v>0</v>
      </c>
      <c r="I901">
        <v>-39.963000000000001</v>
      </c>
      <c r="J901">
        <v>0</v>
      </c>
      <c r="K901">
        <v>-39.954000000000001</v>
      </c>
      <c r="L901">
        <v>0</v>
      </c>
      <c r="M901">
        <v>-39.96</v>
      </c>
      <c r="N901">
        <v>0</v>
      </c>
      <c r="O901">
        <v>-39.96</v>
      </c>
      <c r="P901">
        <v>0</v>
      </c>
      <c r="Q901">
        <v>-41.95</v>
      </c>
      <c r="R901">
        <v>0</v>
      </c>
      <c r="S901">
        <v>-41.96</v>
      </c>
    </row>
    <row r="902" spans="1:19" x14ac:dyDescent="0.25">
      <c r="A902" t="str">
        <f>_xll.BFieldInfo($B$902)</f>
        <v>#N/A Requesting Data...</v>
      </c>
      <c r="B902" t="s">
        <v>112</v>
      </c>
      <c r="C902">
        <v>6.8000000000000005E-2</v>
      </c>
      <c r="D902">
        <v>7.0000000000000007E-2</v>
      </c>
      <c r="E902">
        <v>0.06</v>
      </c>
      <c r="F902">
        <v>9.1999999999999998E-2</v>
      </c>
      <c r="G902">
        <v>8.1000000000000003E-2</v>
      </c>
      <c r="H902">
        <v>8.3000000000000004E-2</v>
      </c>
      <c r="I902">
        <v>6.6000000000000003E-2</v>
      </c>
      <c r="J902">
        <v>7.1999999999999995E-2</v>
      </c>
      <c r="K902">
        <v>6.9000000000000006E-2</v>
      </c>
      <c r="L902">
        <v>7.0000000000000007E-2</v>
      </c>
      <c r="M902">
        <v>6.9000000000000006E-2</v>
      </c>
      <c r="N902">
        <v>4.7E-2</v>
      </c>
      <c r="O902">
        <v>4.2000000000000003E-2</v>
      </c>
      <c r="P902">
        <v>5.0999999999999997E-2</v>
      </c>
      <c r="Q902">
        <v>4.2999999999999997E-2</v>
      </c>
      <c r="R902">
        <v>7.3999999999999996E-2</v>
      </c>
      <c r="S902">
        <v>7.3999999999999996E-2</v>
      </c>
    </row>
    <row r="903" spans="1:19" x14ac:dyDescent="0.25">
      <c r="A903" t="str">
        <f>_xll.BFieldInfo($B$903)</f>
        <v>#N/A Requesting Data...</v>
      </c>
      <c r="B903" t="s">
        <v>113</v>
      </c>
      <c r="C903">
        <v>33.944000000000003</v>
      </c>
      <c r="D903">
        <v>29.106000000000002</v>
      </c>
      <c r="E903">
        <v>41.902000000000001</v>
      </c>
      <c r="F903">
        <v>86.921000000000006</v>
      </c>
      <c r="G903">
        <v>32.679000000000002</v>
      </c>
      <c r="H903">
        <v>34.128999999999998</v>
      </c>
      <c r="I903">
        <v>29.378</v>
      </c>
      <c r="J903">
        <v>28.088000000000001</v>
      </c>
      <c r="K903">
        <v>31.436</v>
      </c>
      <c r="L903">
        <v>27.015000000000001</v>
      </c>
      <c r="M903">
        <v>29.175999999999998</v>
      </c>
      <c r="N903">
        <v>37.302</v>
      </c>
      <c r="O903">
        <v>24.463999999999999</v>
      </c>
      <c r="P903">
        <v>32.218000000000004</v>
      </c>
      <c r="Q903">
        <v>25.222000000000001</v>
      </c>
      <c r="R903">
        <v>30.260999999999999</v>
      </c>
      <c r="S903">
        <v>25.605</v>
      </c>
    </row>
    <row r="904" spans="1:19" x14ac:dyDescent="0.25">
      <c r="A904" t="str">
        <f>_xll.BFieldInfo($B$904)</f>
        <v>#N/A Requesting Data...</v>
      </c>
      <c r="B904" t="s">
        <v>114</v>
      </c>
      <c r="C904">
        <v>15.548999999999999</v>
      </c>
      <c r="D904">
        <v>27.957999999999998</v>
      </c>
      <c r="E904">
        <v>8.0630000000000006</v>
      </c>
      <c r="F904">
        <v>-8.3840000000000003</v>
      </c>
      <c r="G904">
        <v>31.46</v>
      </c>
      <c r="H904">
        <v>28.02</v>
      </c>
      <c r="I904">
        <v>22.117000000000001</v>
      </c>
      <c r="J904">
        <v>29.981000000000002</v>
      </c>
      <c r="K904">
        <v>18.902999999999999</v>
      </c>
      <c r="L904">
        <v>25.434999999999999</v>
      </c>
      <c r="M904">
        <v>35.649000000000001</v>
      </c>
      <c r="N904">
        <v>24.184999999999999</v>
      </c>
      <c r="O904">
        <v>20.79</v>
      </c>
      <c r="P904">
        <v>27.925000000000001</v>
      </c>
      <c r="Q904">
        <v>21.881</v>
      </c>
      <c r="R904">
        <v>24.669</v>
      </c>
      <c r="S904">
        <v>15.399000000000001</v>
      </c>
    </row>
    <row r="906" spans="1:19" x14ac:dyDescent="0.25">
      <c r="A906" t="s">
        <v>82</v>
      </c>
      <c r="B906" t="s">
        <v>105</v>
      </c>
      <c r="C906" s="2">
        <f>_xll.BDH($A$906,$B$907:$B$915,$B$1,$B$2,"Dir=H","Per=M","Days=A","Dts=S","Sort=R","cols=17;rows=10")</f>
        <v>44012</v>
      </c>
      <c r="D906" s="2">
        <v>43830</v>
      </c>
      <c r="E906" s="2">
        <v>43646</v>
      </c>
      <c r="F906" s="2">
        <v>43465</v>
      </c>
      <c r="G906" s="2">
        <v>43281</v>
      </c>
      <c r="H906" s="2">
        <v>43100</v>
      </c>
      <c r="I906" s="2">
        <v>42916</v>
      </c>
      <c r="J906" s="2">
        <v>42735</v>
      </c>
      <c r="K906" s="2">
        <v>42551</v>
      </c>
      <c r="L906" s="2">
        <v>42369</v>
      </c>
      <c r="M906" s="2">
        <v>42185</v>
      </c>
      <c r="N906" s="2">
        <v>42004</v>
      </c>
      <c r="O906" s="2">
        <v>41820</v>
      </c>
      <c r="P906" s="2">
        <v>41639</v>
      </c>
      <c r="Q906" s="2">
        <v>41455</v>
      </c>
      <c r="R906" s="2">
        <v>41274</v>
      </c>
      <c r="S906" s="2">
        <v>41090</v>
      </c>
    </row>
    <row r="907" spans="1:19" x14ac:dyDescent="0.25">
      <c r="A907" t="str">
        <f>_xll.BFieldInfo($B$907)</f>
        <v>#N/A Requesting Data...</v>
      </c>
      <c r="B907" t="s">
        <v>106</v>
      </c>
      <c r="C907">
        <v>411.41160000000002</v>
      </c>
      <c r="D907">
        <v>374.75740000000002</v>
      </c>
      <c r="E907">
        <v>356.89089999999999</v>
      </c>
      <c r="F907">
        <v>352.22050000000002</v>
      </c>
      <c r="G907">
        <v>325.73970000000003</v>
      </c>
      <c r="H907">
        <v>295.14830000000001</v>
      </c>
      <c r="I907">
        <v>271.46190000000001</v>
      </c>
      <c r="J907">
        <v>280.83449999999999</v>
      </c>
      <c r="K907">
        <v>267.21859999999998</v>
      </c>
      <c r="L907">
        <v>267.66969999999998</v>
      </c>
      <c r="M907">
        <v>255.774</v>
      </c>
      <c r="N907">
        <v>274.36180000000002</v>
      </c>
      <c r="O907">
        <v>271.32760000000002</v>
      </c>
      <c r="P907" t="s">
        <v>115</v>
      </c>
      <c r="Q907" t="s">
        <v>115</v>
      </c>
      <c r="R907" t="s">
        <v>115</v>
      </c>
      <c r="S907" t="s">
        <v>115</v>
      </c>
    </row>
    <row r="908" spans="1:19" x14ac:dyDescent="0.25">
      <c r="A908" t="str">
        <f>_xll.BFieldInfo($B$908)</f>
        <v>#N/A Requesting Data...</v>
      </c>
      <c r="B908" t="s">
        <v>107</v>
      </c>
      <c r="C908">
        <v>7028.9007000000001</v>
      </c>
      <c r="D908">
        <v>6472.7080999999998</v>
      </c>
      <c r="E908">
        <v>6452.2902999999997</v>
      </c>
      <c r="F908">
        <v>5449.4881999999998</v>
      </c>
      <c r="G908">
        <v>5312.5919999999996</v>
      </c>
      <c r="H908">
        <v>5115.7893000000004</v>
      </c>
      <c r="I908">
        <v>4837.5517</v>
      </c>
      <c r="J908">
        <v>3966.2604999999999</v>
      </c>
      <c r="K908">
        <v>3645.7566000000002</v>
      </c>
      <c r="L908">
        <v>3717.8177999999998</v>
      </c>
      <c r="M908">
        <v>3669.3818999999999</v>
      </c>
      <c r="N908">
        <v>3705.5886</v>
      </c>
      <c r="O908">
        <v>3419.4600999999998</v>
      </c>
      <c r="P908" t="s">
        <v>115</v>
      </c>
      <c r="Q908" t="s">
        <v>115</v>
      </c>
      <c r="R908" t="s">
        <v>115</v>
      </c>
      <c r="S908" t="s">
        <v>115</v>
      </c>
    </row>
    <row r="909" spans="1:19" x14ac:dyDescent="0.25">
      <c r="A909" t="str">
        <f>_xll.BFieldInfo($B$909)</f>
        <v>#N/A Requesting Data...</v>
      </c>
      <c r="B909" t="s">
        <v>108</v>
      </c>
      <c r="C909">
        <v>73.156400000000005</v>
      </c>
      <c r="D909">
        <v>34.667900000000003</v>
      </c>
      <c r="E909">
        <v>49.287799999999997</v>
      </c>
      <c r="F909">
        <v>59.396000000000001</v>
      </c>
      <c r="G909">
        <v>49.209499999999998</v>
      </c>
      <c r="H909">
        <v>57.931600000000003</v>
      </c>
      <c r="I909">
        <v>25.116599999999998</v>
      </c>
      <c r="J909">
        <v>11.681100000000001</v>
      </c>
      <c r="K909">
        <v>3.8858000000000001</v>
      </c>
      <c r="L909">
        <v>28.467700000000001</v>
      </c>
      <c r="M909">
        <v>0.57989999999999997</v>
      </c>
      <c r="N909">
        <v>0.6391</v>
      </c>
      <c r="O909">
        <v>0.64070000000000005</v>
      </c>
      <c r="P909" t="s">
        <v>115</v>
      </c>
      <c r="Q909" t="s">
        <v>115</v>
      </c>
      <c r="R909" t="s">
        <v>115</v>
      </c>
      <c r="S909" t="s">
        <v>115</v>
      </c>
    </row>
    <row r="910" spans="1:19" x14ac:dyDescent="0.25">
      <c r="A910" t="str">
        <f>_xll.BFieldInfo($B$910)</f>
        <v>#N/A Requesting Data...</v>
      </c>
      <c r="B910" t="s">
        <v>109</v>
      </c>
      <c r="C910">
        <v>180.88640000000001</v>
      </c>
      <c r="D910">
        <v>138.79949999999999</v>
      </c>
      <c r="E910">
        <v>132.32730000000001</v>
      </c>
      <c r="F910">
        <v>114.60899999999999</v>
      </c>
      <c r="G910">
        <v>131.47030000000001</v>
      </c>
      <c r="H910">
        <v>116.24720000000001</v>
      </c>
      <c r="I910">
        <v>102.1079</v>
      </c>
      <c r="J910">
        <v>86.125699999999995</v>
      </c>
      <c r="K910">
        <v>84.591800000000006</v>
      </c>
      <c r="L910">
        <v>82.698599999999999</v>
      </c>
      <c r="M910">
        <v>82.773600000000002</v>
      </c>
      <c r="N910">
        <v>81.107799999999997</v>
      </c>
      <c r="O910">
        <v>76.778000000000006</v>
      </c>
      <c r="P910" t="s">
        <v>115</v>
      </c>
      <c r="Q910" t="s">
        <v>115</v>
      </c>
      <c r="R910" t="s">
        <v>115</v>
      </c>
      <c r="S910" t="s">
        <v>115</v>
      </c>
    </row>
    <row r="911" spans="1:19" x14ac:dyDescent="0.25">
      <c r="A911" t="str">
        <f>_xll.BFieldInfo($B$911)</f>
        <v>#N/A Requesting Data...</v>
      </c>
      <c r="B911" t="s">
        <v>110</v>
      </c>
      <c r="C911">
        <v>3.38</v>
      </c>
      <c r="D911">
        <v>1.5211999999999999</v>
      </c>
      <c r="E911">
        <v>1.48</v>
      </c>
      <c r="F911">
        <v>1.2703</v>
      </c>
      <c r="G911">
        <v>1.78</v>
      </c>
      <c r="H911">
        <v>1.4967999999999999</v>
      </c>
      <c r="I911">
        <v>1.24</v>
      </c>
      <c r="J911">
        <v>0.64680000000000004</v>
      </c>
      <c r="K911">
        <v>0.75</v>
      </c>
      <c r="L911">
        <v>0.85270000000000001</v>
      </c>
      <c r="M911">
        <v>-0.71</v>
      </c>
      <c r="N911">
        <v>0.81</v>
      </c>
      <c r="O911">
        <v>0.75</v>
      </c>
      <c r="P911" t="s">
        <v>115</v>
      </c>
      <c r="Q911" t="s">
        <v>115</v>
      </c>
      <c r="R911" t="s">
        <v>115</v>
      </c>
      <c r="S911" t="s">
        <v>115</v>
      </c>
    </row>
    <row r="912" spans="1:19" x14ac:dyDescent="0.25">
      <c r="A912" t="str">
        <f>_xll.BFieldInfo($B$912)</f>
        <v>#N/A Requesting Data...</v>
      </c>
      <c r="B912" t="s">
        <v>111</v>
      </c>
      <c r="C912">
        <v>-14.899000000000001</v>
      </c>
      <c r="D912">
        <v>0</v>
      </c>
      <c r="E912">
        <v>-14.8597</v>
      </c>
      <c r="F912">
        <v>0</v>
      </c>
      <c r="G912">
        <v>-13.0855</v>
      </c>
      <c r="H912">
        <v>0</v>
      </c>
      <c r="I912">
        <v>-8.4918999999999993</v>
      </c>
      <c r="J912">
        <v>0</v>
      </c>
      <c r="K912">
        <v>-8.9305000000000003</v>
      </c>
      <c r="L912">
        <v>0</v>
      </c>
      <c r="M912">
        <v>-8.9458000000000002</v>
      </c>
      <c r="N912">
        <v>0</v>
      </c>
      <c r="O912">
        <v>-8.6487999999999996</v>
      </c>
      <c r="P912" t="s">
        <v>115</v>
      </c>
      <c r="Q912" t="s">
        <v>115</v>
      </c>
      <c r="R912" t="s">
        <v>115</v>
      </c>
      <c r="S912" t="s">
        <v>115</v>
      </c>
    </row>
    <row r="913" spans="1:19" x14ac:dyDescent="0.25">
      <c r="A913" t="str">
        <f>_xll.BFieldInfo($B$913)</f>
        <v>#N/A Requesting Data...</v>
      </c>
      <c r="B913" t="s">
        <v>112</v>
      </c>
      <c r="C913" t="s">
        <v>115</v>
      </c>
      <c r="D913" t="s">
        <v>115</v>
      </c>
      <c r="E913" t="s">
        <v>115</v>
      </c>
      <c r="F913" t="s">
        <v>115</v>
      </c>
      <c r="G913" t="s">
        <v>115</v>
      </c>
      <c r="H913" t="s">
        <v>115</v>
      </c>
      <c r="I913" t="s">
        <v>115</v>
      </c>
      <c r="J913" t="s">
        <v>115</v>
      </c>
      <c r="K913" t="s">
        <v>115</v>
      </c>
      <c r="L913" t="s">
        <v>115</v>
      </c>
      <c r="M913" t="s">
        <v>115</v>
      </c>
      <c r="N913" t="s">
        <v>115</v>
      </c>
      <c r="O913" t="s">
        <v>115</v>
      </c>
      <c r="P913" t="s">
        <v>115</v>
      </c>
      <c r="Q913" t="s">
        <v>115</v>
      </c>
      <c r="R913" t="s">
        <v>115</v>
      </c>
      <c r="S913" t="s">
        <v>115</v>
      </c>
    </row>
    <row r="914" spans="1:19" x14ac:dyDescent="0.25">
      <c r="A914" t="str">
        <f>_xll.BFieldInfo($B$914)</f>
        <v>#N/A Requesting Data...</v>
      </c>
      <c r="B914" t="s">
        <v>113</v>
      </c>
      <c r="C914">
        <v>50.386600000000001</v>
      </c>
      <c r="D914">
        <v>22.6035</v>
      </c>
      <c r="E914">
        <v>22.0502</v>
      </c>
      <c r="F914">
        <v>18.863600000000002</v>
      </c>
      <c r="G914">
        <v>25.739599999999999</v>
      </c>
      <c r="H914">
        <v>21.2972</v>
      </c>
      <c r="I914">
        <v>17.887699999999999</v>
      </c>
      <c r="J914">
        <v>9.6312999999999995</v>
      </c>
      <c r="K914">
        <v>11.1212</v>
      </c>
      <c r="L914">
        <v>12.710699999999999</v>
      </c>
      <c r="M914">
        <v>-10.6355</v>
      </c>
      <c r="N914">
        <v>12.417999999999999</v>
      </c>
      <c r="O914">
        <v>11.103300000000001</v>
      </c>
      <c r="P914" t="s">
        <v>115</v>
      </c>
      <c r="Q914" t="s">
        <v>115</v>
      </c>
      <c r="R914" t="s">
        <v>115</v>
      </c>
      <c r="S914" t="s">
        <v>115</v>
      </c>
    </row>
    <row r="915" spans="1:19" x14ac:dyDescent="0.25">
      <c r="A915" t="str">
        <f>_xll.BFieldInfo($B$915)</f>
        <v>#N/A Requesting Data...</v>
      </c>
      <c r="B915" t="s">
        <v>114</v>
      </c>
      <c r="C915">
        <v>-59.204000000000001</v>
      </c>
      <c r="D915">
        <v>-117.29510000000001</v>
      </c>
      <c r="E915">
        <v>160.1542</v>
      </c>
      <c r="F915">
        <v>-69.570499999999996</v>
      </c>
      <c r="G915">
        <v>35.5625</v>
      </c>
      <c r="H915">
        <v>63.060099999999998</v>
      </c>
      <c r="I915">
        <v>23.299600000000002</v>
      </c>
      <c r="J915">
        <v>-17.633600000000001</v>
      </c>
      <c r="K915">
        <v>-20.430499999999999</v>
      </c>
      <c r="L915">
        <v>32.792900000000003</v>
      </c>
      <c r="M915">
        <v>25.4116</v>
      </c>
      <c r="N915">
        <v>8.2034000000000002</v>
      </c>
      <c r="O915">
        <v>21.9511</v>
      </c>
      <c r="P915" t="s">
        <v>115</v>
      </c>
      <c r="Q915" t="s">
        <v>115</v>
      </c>
      <c r="R915" t="s">
        <v>115</v>
      </c>
      <c r="S915" t="s">
        <v>115</v>
      </c>
    </row>
    <row r="917" spans="1:19" x14ac:dyDescent="0.25">
      <c r="A917" t="s">
        <v>83</v>
      </c>
      <c r="B917" t="s">
        <v>105</v>
      </c>
      <c r="C917" s="2">
        <f>_xll.BDH($A$917,$B$918:$B$926,$B$1,$B$2,"Dir=H","Per=M","Days=A","Dts=S","Sort=R","cols=8;rows=10")</f>
        <v>43921</v>
      </c>
      <c r="D917" s="2">
        <v>43555</v>
      </c>
      <c r="E917" s="2">
        <v>43190</v>
      </c>
      <c r="F917" s="2">
        <v>42825</v>
      </c>
      <c r="G917" s="2">
        <v>42460</v>
      </c>
      <c r="H917" s="2">
        <v>42094</v>
      </c>
      <c r="I917" s="2">
        <v>41729</v>
      </c>
      <c r="J917" s="2">
        <v>41364</v>
      </c>
    </row>
    <row r="918" spans="1:19" x14ac:dyDescent="0.25">
      <c r="A918" t="str">
        <f>_xll.BFieldInfo($B$918)</f>
        <v>#N/A Requesting Data...</v>
      </c>
      <c r="B918" t="s">
        <v>106</v>
      </c>
      <c r="C918">
        <v>75.764600000000002</v>
      </c>
      <c r="D918">
        <v>97.1661</v>
      </c>
      <c r="E918">
        <v>105.2938</v>
      </c>
      <c r="F918" t="s">
        <v>115</v>
      </c>
      <c r="G918" t="s">
        <v>115</v>
      </c>
      <c r="H918" t="s">
        <v>115</v>
      </c>
      <c r="I918" t="s">
        <v>115</v>
      </c>
      <c r="J918" t="s">
        <v>115</v>
      </c>
    </row>
    <row r="919" spans="1:19" x14ac:dyDescent="0.25">
      <c r="A919" t="str">
        <f>_xll.BFieldInfo($B$919)</f>
        <v>#N/A Requesting Data...</v>
      </c>
      <c r="B919" t="s">
        <v>107</v>
      </c>
      <c r="C919">
        <v>1191.3127999999999</v>
      </c>
      <c r="D919">
        <v>1339.7836</v>
      </c>
      <c r="E919">
        <v>1371.9001000000001</v>
      </c>
      <c r="F919" t="s">
        <v>115</v>
      </c>
      <c r="G919" t="s">
        <v>115</v>
      </c>
      <c r="H919" t="s">
        <v>115</v>
      </c>
      <c r="I919" t="s">
        <v>115</v>
      </c>
      <c r="J919" t="s">
        <v>115</v>
      </c>
    </row>
    <row r="920" spans="1:19" x14ac:dyDescent="0.25">
      <c r="A920" t="str">
        <f>_xll.BFieldInfo($B$920)</f>
        <v>#N/A Requesting Data...</v>
      </c>
      <c r="B920" t="s">
        <v>108</v>
      </c>
      <c r="C920">
        <v>933.50350000000003</v>
      </c>
      <c r="D920">
        <v>771.13499999999999</v>
      </c>
      <c r="E920">
        <v>689.40200000000004</v>
      </c>
      <c r="F920" t="s">
        <v>115</v>
      </c>
      <c r="G920" t="s">
        <v>115</v>
      </c>
      <c r="H920" t="s">
        <v>115</v>
      </c>
      <c r="I920" t="s">
        <v>115</v>
      </c>
      <c r="J920" t="s">
        <v>115</v>
      </c>
    </row>
    <row r="921" spans="1:19" x14ac:dyDescent="0.25">
      <c r="A921" t="str">
        <f>_xll.BFieldInfo($B$921)</f>
        <v>#N/A Requesting Data...</v>
      </c>
      <c r="B921" t="s">
        <v>109</v>
      </c>
      <c r="C921">
        <v>460.95690000000002</v>
      </c>
      <c r="D921">
        <v>473.5831</v>
      </c>
      <c r="E921">
        <v>478.67230000000001</v>
      </c>
      <c r="F921" t="s">
        <v>115</v>
      </c>
      <c r="G921" t="s">
        <v>115</v>
      </c>
      <c r="H921" t="s">
        <v>115</v>
      </c>
      <c r="I921" t="s">
        <v>115</v>
      </c>
      <c r="J921" t="s">
        <v>115</v>
      </c>
    </row>
    <row r="922" spans="1:19" x14ac:dyDescent="0.25">
      <c r="A922" t="str">
        <f>_xll.BFieldInfo($B$922)</f>
        <v>#N/A Requesting Data...</v>
      </c>
      <c r="B922" t="s">
        <v>110</v>
      </c>
      <c r="C922" t="s">
        <v>115</v>
      </c>
      <c r="D922" t="s">
        <v>115</v>
      </c>
      <c r="E922" t="s">
        <v>115</v>
      </c>
      <c r="F922" t="s">
        <v>115</v>
      </c>
      <c r="G922" t="s">
        <v>115</v>
      </c>
      <c r="H922" t="s">
        <v>115</v>
      </c>
      <c r="I922" t="s">
        <v>115</v>
      </c>
      <c r="J922" t="s">
        <v>115</v>
      </c>
    </row>
    <row r="923" spans="1:19" x14ac:dyDescent="0.25">
      <c r="A923" t="str">
        <f>_xll.BFieldInfo($B$923)</f>
        <v>#N/A Requesting Data...</v>
      </c>
      <c r="B923" t="s">
        <v>111</v>
      </c>
      <c r="C923">
        <v>-5.3135000000000003</v>
      </c>
      <c r="D923">
        <v>-4.4508000000000001</v>
      </c>
      <c r="E923">
        <v>-3.9832000000000001</v>
      </c>
      <c r="F923" t="s">
        <v>115</v>
      </c>
      <c r="G923" t="s">
        <v>115</v>
      </c>
      <c r="H923" t="s">
        <v>115</v>
      </c>
      <c r="I923" t="s">
        <v>115</v>
      </c>
      <c r="J923" t="s">
        <v>115</v>
      </c>
    </row>
    <row r="924" spans="1:19" x14ac:dyDescent="0.25">
      <c r="A924" t="str">
        <f>_xll.BFieldInfo($B$924)</f>
        <v>#N/A Requesting Data...</v>
      </c>
      <c r="B924" t="s">
        <v>112</v>
      </c>
      <c r="C924">
        <v>124.5384</v>
      </c>
      <c r="D924">
        <v>120.56780000000001</v>
      </c>
      <c r="E924">
        <v>98.494699999999995</v>
      </c>
      <c r="F924" t="s">
        <v>115</v>
      </c>
      <c r="G924" t="s">
        <v>115</v>
      </c>
      <c r="H924" t="s">
        <v>115</v>
      </c>
      <c r="I924" t="s">
        <v>115</v>
      </c>
      <c r="J924" t="s">
        <v>115</v>
      </c>
    </row>
    <row r="925" spans="1:19" x14ac:dyDescent="0.25">
      <c r="A925" t="str">
        <f>_xll.BFieldInfo($B$925)</f>
        <v>#N/A Requesting Data...</v>
      </c>
      <c r="B925" t="s">
        <v>113</v>
      </c>
      <c r="C925">
        <v>-3.8727</v>
      </c>
      <c r="D925">
        <v>2.6949999999999998</v>
      </c>
      <c r="E925">
        <v>17.8126</v>
      </c>
      <c r="F925" t="s">
        <v>115</v>
      </c>
      <c r="G925" t="s">
        <v>115</v>
      </c>
      <c r="H925" t="s">
        <v>115</v>
      </c>
      <c r="I925" t="s">
        <v>115</v>
      </c>
      <c r="J925" t="s">
        <v>115</v>
      </c>
    </row>
    <row r="926" spans="1:19" x14ac:dyDescent="0.25">
      <c r="A926" t="str">
        <f>_xll.BFieldInfo($B$926)</f>
        <v>#N/A Requesting Data...</v>
      </c>
      <c r="B926" t="s">
        <v>114</v>
      </c>
      <c r="C926">
        <v>207.51830000000001</v>
      </c>
      <c r="D926">
        <v>131.1277</v>
      </c>
      <c r="E926">
        <v>96.531999999999996</v>
      </c>
      <c r="F926" t="s">
        <v>115</v>
      </c>
      <c r="G926" t="s">
        <v>115</v>
      </c>
      <c r="H926" t="s">
        <v>115</v>
      </c>
      <c r="I926" t="s">
        <v>115</v>
      </c>
      <c r="J926" t="s">
        <v>115</v>
      </c>
    </row>
    <row r="928" spans="1:19" x14ac:dyDescent="0.25">
      <c r="A928" t="s">
        <v>84</v>
      </c>
      <c r="B928" t="s">
        <v>105</v>
      </c>
      <c r="C928" s="2">
        <f>_xll.BDH($A$928,$B$929:$B$937,$B$1,$B$2,"Dir=H","Per=M","Days=A","Dts=S","Sort=R","cols=17;rows=10")</f>
        <v>44012</v>
      </c>
      <c r="D928" s="2">
        <v>43830</v>
      </c>
      <c r="E928" s="2">
        <v>43646</v>
      </c>
      <c r="F928" s="2">
        <v>43465</v>
      </c>
      <c r="G928" s="2">
        <v>43281</v>
      </c>
      <c r="H928" s="2">
        <v>43100</v>
      </c>
      <c r="I928" s="2">
        <v>42916</v>
      </c>
      <c r="J928" s="2">
        <v>42735</v>
      </c>
      <c r="K928" s="2">
        <v>42551</v>
      </c>
      <c r="L928" s="2">
        <v>42369</v>
      </c>
      <c r="M928" s="2">
        <v>42185</v>
      </c>
      <c r="N928" s="2">
        <v>42004</v>
      </c>
      <c r="O928" s="2">
        <v>41820</v>
      </c>
      <c r="P928" s="2">
        <v>41639</v>
      </c>
      <c r="Q928" s="2">
        <v>41455</v>
      </c>
      <c r="R928" s="2">
        <v>41274</v>
      </c>
      <c r="S928" s="2">
        <v>41090</v>
      </c>
    </row>
    <row r="929" spans="1:19" x14ac:dyDescent="0.25">
      <c r="A929" t="str">
        <f>_xll.BFieldInfo($B$929)</f>
        <v>#N/A Requesting Data...</v>
      </c>
      <c r="B929" t="s">
        <v>106</v>
      </c>
      <c r="C929">
        <v>194.18700000000001</v>
      </c>
      <c r="D929">
        <v>195.94800000000001</v>
      </c>
      <c r="E929">
        <v>182.971</v>
      </c>
      <c r="F929">
        <v>198.292</v>
      </c>
      <c r="G929">
        <v>204.25200000000001</v>
      </c>
      <c r="H929">
        <v>201.548</v>
      </c>
      <c r="I929">
        <v>184.874</v>
      </c>
      <c r="J929">
        <v>176.345</v>
      </c>
      <c r="K929">
        <v>161.38200000000001</v>
      </c>
      <c r="L929">
        <v>162.20500000000001</v>
      </c>
      <c r="M929">
        <v>143.21799999999999</v>
      </c>
      <c r="N929">
        <v>159.76900000000001</v>
      </c>
      <c r="O929">
        <v>136.40700000000001</v>
      </c>
      <c r="P929">
        <v>137.852</v>
      </c>
      <c r="Q929">
        <v>120.803</v>
      </c>
      <c r="R929">
        <v>115.824</v>
      </c>
      <c r="S929">
        <v>116.13500000000001</v>
      </c>
    </row>
    <row r="930" spans="1:19" x14ac:dyDescent="0.25">
      <c r="A930" t="str">
        <f>_xll.BFieldInfo($B$930)</f>
        <v>#N/A Requesting Data...</v>
      </c>
      <c r="B930" t="s">
        <v>107</v>
      </c>
      <c r="C930">
        <v>394.67099999999999</v>
      </c>
      <c r="D930">
        <v>391.71</v>
      </c>
      <c r="E930">
        <v>374.98599999999999</v>
      </c>
      <c r="F930">
        <v>380.26600000000002</v>
      </c>
      <c r="G930">
        <v>402.02499999999998</v>
      </c>
      <c r="H930">
        <v>389.78899999999999</v>
      </c>
      <c r="I930">
        <v>349.90100000000001</v>
      </c>
      <c r="J930">
        <v>344.90800000000002</v>
      </c>
      <c r="K930">
        <v>312.274</v>
      </c>
      <c r="L930">
        <v>255.642</v>
      </c>
      <c r="M930">
        <v>246.06100000000001</v>
      </c>
      <c r="N930">
        <v>245.91300000000001</v>
      </c>
      <c r="O930">
        <v>229.989</v>
      </c>
      <c r="P930">
        <v>227.833</v>
      </c>
      <c r="Q930">
        <v>207.15299999999999</v>
      </c>
      <c r="R930">
        <v>200.78</v>
      </c>
      <c r="S930">
        <v>206.22499999999999</v>
      </c>
    </row>
    <row r="931" spans="1:19" x14ac:dyDescent="0.25">
      <c r="A931" t="str">
        <f>_xll.BFieldInfo($B$931)</f>
        <v>#N/A Requesting Data...</v>
      </c>
      <c r="B931" t="s">
        <v>108</v>
      </c>
      <c r="C931">
        <v>40.710799999999999</v>
      </c>
      <c r="D931">
        <v>43.522799999999997</v>
      </c>
      <c r="E931">
        <v>47.817999999999998</v>
      </c>
      <c r="F931">
        <v>41.340499999999999</v>
      </c>
      <c r="G931">
        <v>41.414000000000001</v>
      </c>
      <c r="H931">
        <v>33.671900000000001</v>
      </c>
      <c r="I931">
        <v>36.725000000000001</v>
      </c>
      <c r="J931">
        <v>39.936500000000002</v>
      </c>
      <c r="K931">
        <v>43.662199999999999</v>
      </c>
      <c r="L931">
        <v>13.5853</v>
      </c>
      <c r="M931">
        <v>27.123699999999999</v>
      </c>
      <c r="N931">
        <v>12.8748</v>
      </c>
      <c r="O931">
        <v>23.276700000000002</v>
      </c>
      <c r="P931">
        <v>23.139299999999999</v>
      </c>
      <c r="Q931">
        <v>33.434600000000003</v>
      </c>
      <c r="R931">
        <v>36.796300000000002</v>
      </c>
      <c r="S931">
        <v>40.616500000000002</v>
      </c>
    </row>
    <row r="932" spans="1:19" x14ac:dyDescent="0.25">
      <c r="A932" t="str">
        <f>_xll.BFieldInfo($B$932)</f>
        <v>#N/A Requesting Data...</v>
      </c>
      <c r="B932" t="s">
        <v>109</v>
      </c>
      <c r="C932">
        <v>182.309</v>
      </c>
      <c r="D932">
        <v>194.64699999999999</v>
      </c>
      <c r="E932">
        <v>176.959</v>
      </c>
      <c r="F932">
        <v>203.97499999999999</v>
      </c>
      <c r="G932">
        <v>232.381</v>
      </c>
      <c r="H932">
        <v>228.46299999999999</v>
      </c>
      <c r="I932">
        <v>214.90700000000001</v>
      </c>
      <c r="J932">
        <v>182.66900000000001</v>
      </c>
      <c r="K932">
        <v>149.768</v>
      </c>
      <c r="L932">
        <v>152.22399999999999</v>
      </c>
      <c r="M932">
        <v>130.09700000000001</v>
      </c>
      <c r="N932">
        <v>155.31200000000001</v>
      </c>
      <c r="O932">
        <v>132.583</v>
      </c>
      <c r="P932">
        <v>143.583</v>
      </c>
      <c r="Q932">
        <v>106.04600000000001</v>
      </c>
      <c r="R932">
        <v>110.319</v>
      </c>
      <c r="S932">
        <v>104.08199999999999</v>
      </c>
    </row>
    <row r="933" spans="1:19" x14ac:dyDescent="0.25">
      <c r="A933" t="str">
        <f>_xll.BFieldInfo($B$933)</f>
        <v>#N/A Requesting Data...</v>
      </c>
      <c r="B933" t="s">
        <v>110</v>
      </c>
      <c r="C933">
        <v>0.84</v>
      </c>
      <c r="D933">
        <v>1.9535</v>
      </c>
      <c r="E933">
        <v>-0.4</v>
      </c>
      <c r="F933">
        <v>-0.2742</v>
      </c>
      <c r="G933">
        <v>1.87</v>
      </c>
      <c r="H933">
        <v>2.3490000000000002</v>
      </c>
      <c r="I933">
        <v>2.21</v>
      </c>
      <c r="J933">
        <v>2.4211999999999998</v>
      </c>
      <c r="K933">
        <v>1.109</v>
      </c>
      <c r="L933">
        <v>1.994</v>
      </c>
      <c r="M933">
        <v>0.217</v>
      </c>
      <c r="N933">
        <v>2.8149999999999999</v>
      </c>
      <c r="O933">
        <v>0.57499999999999996</v>
      </c>
      <c r="P933">
        <v>1.7484999999999999</v>
      </c>
      <c r="Q933">
        <v>0.36</v>
      </c>
      <c r="R933">
        <v>0.39579999999999999</v>
      </c>
      <c r="S933">
        <v>0.35499999999999998</v>
      </c>
    </row>
    <row r="934" spans="1:19" x14ac:dyDescent="0.25">
      <c r="A934" t="str">
        <f>_xll.BFieldInfo($B$934)</f>
        <v>#N/A Requesting Data...</v>
      </c>
      <c r="B934" t="s">
        <v>111</v>
      </c>
      <c r="C934" t="s">
        <v>115</v>
      </c>
      <c r="D934" t="s">
        <v>115</v>
      </c>
      <c r="E934" t="s">
        <v>115</v>
      </c>
      <c r="F934" t="s">
        <v>115</v>
      </c>
      <c r="G934" t="s">
        <v>115</v>
      </c>
      <c r="H934" t="s">
        <v>115</v>
      </c>
      <c r="I934" t="s">
        <v>115</v>
      </c>
      <c r="J934" t="s">
        <v>115</v>
      </c>
      <c r="K934" t="s">
        <v>115</v>
      </c>
      <c r="L934" t="s">
        <v>115</v>
      </c>
      <c r="M934" t="s">
        <v>115</v>
      </c>
      <c r="N934" t="s">
        <v>115</v>
      </c>
      <c r="O934" t="s">
        <v>115</v>
      </c>
      <c r="P934" t="s">
        <v>115</v>
      </c>
      <c r="Q934" t="s">
        <v>115</v>
      </c>
      <c r="R934" t="s">
        <v>115</v>
      </c>
      <c r="S934" t="s">
        <v>115</v>
      </c>
    </row>
    <row r="935" spans="1:19" x14ac:dyDescent="0.25">
      <c r="A935" t="str">
        <f>_xll.BFieldInfo($B$935)</f>
        <v>#N/A Requesting Data...</v>
      </c>
      <c r="B935" t="s">
        <v>112</v>
      </c>
      <c r="C935">
        <v>9.6310000000000002</v>
      </c>
      <c r="D935">
        <v>10.29</v>
      </c>
      <c r="E935">
        <v>9.7449999999999992</v>
      </c>
      <c r="F935">
        <v>9.6999999999999993</v>
      </c>
      <c r="G935">
        <v>14.494999999999999</v>
      </c>
      <c r="H935">
        <v>6.681</v>
      </c>
      <c r="I935">
        <v>5.7839999999999998</v>
      </c>
      <c r="J935">
        <v>5.7</v>
      </c>
      <c r="K935">
        <v>5.5259999999999998</v>
      </c>
      <c r="L935">
        <v>5.3719999999999999</v>
      </c>
      <c r="M935">
        <v>4.8579999999999997</v>
      </c>
      <c r="N935">
        <v>4.8819999999999997</v>
      </c>
      <c r="O935">
        <v>5.2279999999999998</v>
      </c>
      <c r="P935">
        <v>5.5140000000000002</v>
      </c>
      <c r="Q935">
        <v>5.4279999999999999</v>
      </c>
      <c r="R935">
        <v>6.23</v>
      </c>
      <c r="S935">
        <v>6.4509999999999996</v>
      </c>
    </row>
    <row r="936" spans="1:19" x14ac:dyDescent="0.25">
      <c r="A936" t="str">
        <f>_xll.BFieldInfo($B$936)</f>
        <v>#N/A Requesting Data...</v>
      </c>
      <c r="B936" t="s">
        <v>113</v>
      </c>
      <c r="C936">
        <v>6.5229999999999997</v>
      </c>
      <c r="D936">
        <v>15.135</v>
      </c>
      <c r="E936">
        <v>-3.1080000000000001</v>
      </c>
      <c r="F936">
        <v>-2.125</v>
      </c>
      <c r="G936">
        <v>14.472</v>
      </c>
      <c r="H936">
        <v>18.247</v>
      </c>
      <c r="I936">
        <v>17.088999999999999</v>
      </c>
      <c r="J936">
        <v>18.754000000000001</v>
      </c>
      <c r="K936">
        <v>8.5820000000000007</v>
      </c>
      <c r="L936">
        <v>15.43</v>
      </c>
      <c r="M936">
        <v>1.6760000000000002</v>
      </c>
      <c r="N936">
        <v>21.849</v>
      </c>
      <c r="O936">
        <v>4.4279999999999999</v>
      </c>
      <c r="P936">
        <v>13.407999999999999</v>
      </c>
      <c r="Q936">
        <v>2.6859999999999999</v>
      </c>
      <c r="R936">
        <v>2.984</v>
      </c>
      <c r="S936">
        <v>2.6959999999999997</v>
      </c>
    </row>
    <row r="937" spans="1:19" x14ac:dyDescent="0.25">
      <c r="A937" t="str">
        <f>_xll.BFieldInfo($B$937)</f>
        <v>#N/A Requesting Data...</v>
      </c>
      <c r="B937" t="s">
        <v>114</v>
      </c>
      <c r="C937">
        <v>6.3129999999999997</v>
      </c>
      <c r="D937">
        <v>32.502000000000002</v>
      </c>
      <c r="E937">
        <v>14.394</v>
      </c>
      <c r="F937">
        <v>22.047000000000001</v>
      </c>
      <c r="G937">
        <v>4.2039999999999997</v>
      </c>
      <c r="H937">
        <v>37.366</v>
      </c>
      <c r="I937">
        <v>-0.26</v>
      </c>
      <c r="J937">
        <v>29.885000000000002</v>
      </c>
      <c r="K937">
        <v>2.6579999999999999</v>
      </c>
      <c r="L937">
        <v>29.443000000000001</v>
      </c>
      <c r="M937">
        <v>5.484</v>
      </c>
      <c r="N937">
        <v>16.591000000000001</v>
      </c>
      <c r="O937">
        <v>12.734999999999999</v>
      </c>
      <c r="P937">
        <v>15.276999999999999</v>
      </c>
      <c r="Q937">
        <v>0.51400000000000001</v>
      </c>
      <c r="R937">
        <v>12.843</v>
      </c>
      <c r="S937">
        <v>7.6660000000000004</v>
      </c>
    </row>
    <row r="939" spans="1:19" x14ac:dyDescent="0.25">
      <c r="A939" t="s">
        <v>85</v>
      </c>
      <c r="B939" t="s">
        <v>105</v>
      </c>
      <c r="C939" s="2">
        <f>_xll.BDH($A$939,$B$940:$B$948,$B$1,$B$2,"Dir=H","Per=M","Days=A","Dts=S","Sort=R","cols=17;rows=10")</f>
        <v>44012</v>
      </c>
      <c r="D939" s="2">
        <v>43830</v>
      </c>
      <c r="E939" s="2">
        <v>43646</v>
      </c>
      <c r="F939" s="2">
        <v>43465</v>
      </c>
      <c r="G939" s="2">
        <v>43281</v>
      </c>
      <c r="H939" s="2">
        <v>43100</v>
      </c>
      <c r="I939" s="2">
        <v>42916</v>
      </c>
      <c r="J939" s="2">
        <v>42735</v>
      </c>
      <c r="K939" s="2">
        <v>42551</v>
      </c>
      <c r="L939" s="2">
        <v>42369</v>
      </c>
      <c r="M939" s="2">
        <v>42185</v>
      </c>
      <c r="N939" s="2">
        <v>42004</v>
      </c>
      <c r="O939" s="2">
        <v>41820</v>
      </c>
      <c r="P939" s="2">
        <v>41639</v>
      </c>
      <c r="Q939" s="2">
        <v>41455</v>
      </c>
      <c r="R939" s="2">
        <v>41274</v>
      </c>
      <c r="S939" s="2">
        <v>41090</v>
      </c>
    </row>
    <row r="940" spans="1:19" x14ac:dyDescent="0.25">
      <c r="A940" t="str">
        <f>_xll.BFieldInfo($B$940)</f>
        <v>#N/A Requesting Data...</v>
      </c>
      <c r="B940" t="s">
        <v>106</v>
      </c>
      <c r="C940">
        <v>289.779</v>
      </c>
      <c r="D940">
        <v>286.37200000000001</v>
      </c>
      <c r="E940">
        <v>261.64400000000001</v>
      </c>
      <c r="F940">
        <v>257.29399999999998</v>
      </c>
      <c r="G940">
        <v>242.04300000000001</v>
      </c>
      <c r="H940">
        <v>240.03399999999999</v>
      </c>
      <c r="I940">
        <v>223.852</v>
      </c>
      <c r="J940">
        <v>229.77500000000001</v>
      </c>
      <c r="K940">
        <v>210.20400000000001</v>
      </c>
      <c r="L940">
        <v>220.12299999999999</v>
      </c>
      <c r="M940">
        <v>204.65799999999999</v>
      </c>
      <c r="N940">
        <v>196.42</v>
      </c>
      <c r="O940">
        <v>179.51400000000001</v>
      </c>
      <c r="P940">
        <v>179.065</v>
      </c>
      <c r="Q940">
        <v>165.59100000000001</v>
      </c>
      <c r="R940">
        <v>166.21899999999999</v>
      </c>
      <c r="S940">
        <v>156.52199999999999</v>
      </c>
    </row>
    <row r="941" spans="1:19" x14ac:dyDescent="0.25">
      <c r="A941" t="str">
        <f>_xll.BFieldInfo($B$941)</f>
        <v>#N/A Requesting Data...</v>
      </c>
      <c r="B941" t="s">
        <v>107</v>
      </c>
      <c r="C941">
        <v>426.702</v>
      </c>
      <c r="D941">
        <v>414.65</v>
      </c>
      <c r="E941">
        <v>394.94900000000001</v>
      </c>
      <c r="F941">
        <v>365.589</v>
      </c>
      <c r="G941">
        <v>346.976</v>
      </c>
      <c r="H941">
        <v>338.75400000000002</v>
      </c>
      <c r="I941">
        <v>330.68099999999998</v>
      </c>
      <c r="J941">
        <v>335.81200000000001</v>
      </c>
      <c r="K941">
        <v>332.197</v>
      </c>
      <c r="L941">
        <v>317.52300000000002</v>
      </c>
      <c r="M941">
        <v>296.94400000000002</v>
      </c>
      <c r="N941">
        <v>278.46800000000002</v>
      </c>
      <c r="O941">
        <v>269.928</v>
      </c>
      <c r="P941">
        <v>256.47199999999998</v>
      </c>
      <c r="Q941">
        <v>246.25</v>
      </c>
      <c r="R941">
        <v>246.089</v>
      </c>
      <c r="S941">
        <v>238.85499999999999</v>
      </c>
    </row>
    <row r="942" spans="1:19" x14ac:dyDescent="0.25">
      <c r="A942" t="str">
        <f>_xll.BFieldInfo($B$942)</f>
        <v>#N/A Requesting Data...</v>
      </c>
      <c r="B942" t="s">
        <v>108</v>
      </c>
      <c r="C942">
        <v>4.1910999999999996</v>
      </c>
      <c r="D942">
        <v>4.7923999999999998</v>
      </c>
      <c r="E942">
        <v>5.4337</v>
      </c>
      <c r="F942">
        <v>1.4E-2</v>
      </c>
      <c r="G942">
        <v>1.3599999999999999E-2</v>
      </c>
      <c r="H942">
        <v>4.6699999999999998E-2</v>
      </c>
      <c r="I942">
        <v>9.4700000000000006E-2</v>
      </c>
      <c r="J942">
        <v>0.18759999999999999</v>
      </c>
      <c r="K942">
        <v>0.35820000000000002</v>
      </c>
      <c r="L942">
        <v>0.253</v>
      </c>
      <c r="M942">
        <v>0.31419999999999998</v>
      </c>
      <c r="N942">
        <v>1.3145</v>
      </c>
      <c r="O942">
        <v>2.6884000000000001</v>
      </c>
      <c r="P942">
        <v>2.3521999999999998</v>
      </c>
      <c r="Q942">
        <v>3.0461</v>
      </c>
      <c r="R942">
        <v>6.5582000000000003</v>
      </c>
      <c r="S942">
        <v>5.9161000000000001</v>
      </c>
    </row>
    <row r="943" spans="1:19" x14ac:dyDescent="0.25">
      <c r="A943" t="str">
        <f>_xll.BFieldInfo($B$943)</f>
        <v>#N/A Requesting Data...</v>
      </c>
      <c r="B943" t="s">
        <v>109</v>
      </c>
      <c r="C943">
        <v>160.67400000000001</v>
      </c>
      <c r="D943">
        <v>212.185</v>
      </c>
      <c r="E943">
        <v>172.76900000000001</v>
      </c>
      <c r="F943">
        <v>197.73699999999999</v>
      </c>
      <c r="G943">
        <v>179.87200000000001</v>
      </c>
      <c r="H943">
        <v>191.55199999999999</v>
      </c>
      <c r="I943">
        <v>175.45099999999999</v>
      </c>
      <c r="J943">
        <v>185.28800000000001</v>
      </c>
      <c r="K943">
        <v>166.56399999999999</v>
      </c>
      <c r="L943">
        <v>176.47499999999999</v>
      </c>
      <c r="M943">
        <v>151.22300000000001</v>
      </c>
      <c r="N943">
        <v>153.01599999999999</v>
      </c>
      <c r="O943">
        <v>137.78800000000001</v>
      </c>
      <c r="P943">
        <v>137.27199999999999</v>
      </c>
      <c r="Q943">
        <v>124.363</v>
      </c>
      <c r="R943">
        <v>131.715</v>
      </c>
      <c r="S943">
        <v>121.911</v>
      </c>
    </row>
    <row r="944" spans="1:19" x14ac:dyDescent="0.25">
      <c r="A944" t="str">
        <f>_xll.BFieldInfo($B$944)</f>
        <v>#N/A Requesting Data...</v>
      </c>
      <c r="B944" t="s">
        <v>110</v>
      </c>
      <c r="C944">
        <v>0.79300000000000004</v>
      </c>
      <c r="D944">
        <v>1.6135999999999999</v>
      </c>
      <c r="E944">
        <v>1.4179999999999999</v>
      </c>
      <c r="F944">
        <v>0.94130000000000003</v>
      </c>
      <c r="G944">
        <v>1.006</v>
      </c>
      <c r="H944">
        <v>1.7117</v>
      </c>
      <c r="I944">
        <v>0.76600000000000001</v>
      </c>
      <c r="J944">
        <v>1.0048999999999999</v>
      </c>
      <c r="K944">
        <v>0.63700000000000001</v>
      </c>
      <c r="L944">
        <v>1.3836999999999999</v>
      </c>
      <c r="M944">
        <v>0.52900000000000003</v>
      </c>
      <c r="N944">
        <v>1.256</v>
      </c>
      <c r="O944">
        <v>0.63600000000000001</v>
      </c>
      <c r="P944">
        <v>1.111</v>
      </c>
      <c r="Q944">
        <v>0.63100000000000001</v>
      </c>
      <c r="R944">
        <v>0.89</v>
      </c>
      <c r="S944">
        <v>0.55500000000000005</v>
      </c>
    </row>
    <row r="945" spans="1:19" x14ac:dyDescent="0.25">
      <c r="A945" t="str">
        <f>_xll.BFieldInfo($B$945)</f>
        <v>#N/A Requesting Data...</v>
      </c>
      <c r="B945" t="s">
        <v>111</v>
      </c>
      <c r="C945">
        <v>-8.1690000000000005</v>
      </c>
      <c r="D945">
        <v>0</v>
      </c>
      <c r="E945">
        <v>-13.419</v>
      </c>
      <c r="F945">
        <v>-0.105</v>
      </c>
      <c r="G945">
        <v>-14.776999999999999</v>
      </c>
      <c r="H945">
        <v>-12.339</v>
      </c>
      <c r="I945">
        <v>-12.339</v>
      </c>
      <c r="J945">
        <v>-6.0999999999999999E-2</v>
      </c>
      <c r="K945">
        <v>-11.259</v>
      </c>
      <c r="L945">
        <v>-11.289</v>
      </c>
      <c r="M945">
        <v>-11.289</v>
      </c>
      <c r="N945">
        <v>-5.1999999999999998E-2</v>
      </c>
      <c r="O945">
        <v>-9.2129999999999992</v>
      </c>
      <c r="P945">
        <v>-7.6719999999999997</v>
      </c>
      <c r="Q945">
        <v>-7.6719999999999997</v>
      </c>
      <c r="R945">
        <v>-7.1639999999999997</v>
      </c>
      <c r="S945">
        <v>-7.1639999999999997</v>
      </c>
    </row>
    <row r="946" spans="1:19" x14ac:dyDescent="0.25">
      <c r="A946" t="str">
        <f>_xll.BFieldInfo($B$946)</f>
        <v>#N/A Requesting Data...</v>
      </c>
      <c r="B946" t="s">
        <v>112</v>
      </c>
      <c r="C946">
        <v>7.3879999999999999</v>
      </c>
      <c r="D946">
        <v>8.3390000000000004</v>
      </c>
      <c r="E946">
        <v>8.0589999999999993</v>
      </c>
      <c r="F946">
        <v>6.5220000000000002</v>
      </c>
      <c r="G946">
        <v>6.4420000000000002</v>
      </c>
      <c r="H946">
        <v>6.4509999999999996</v>
      </c>
      <c r="I946">
        <v>6.8879999999999999</v>
      </c>
      <c r="J946">
        <v>6.6630000000000003</v>
      </c>
      <c r="K946">
        <v>6.4619999999999997</v>
      </c>
      <c r="L946">
        <v>6.2510000000000003</v>
      </c>
      <c r="M946">
        <v>5.6479999999999997</v>
      </c>
      <c r="N946">
        <v>5.35</v>
      </c>
      <c r="O946">
        <v>4.9660000000000002</v>
      </c>
      <c r="P946">
        <v>4.58</v>
      </c>
      <c r="Q946">
        <v>4.4560000000000004</v>
      </c>
      <c r="R946">
        <v>5.0960000000000001</v>
      </c>
      <c r="S946">
        <v>4.9939999999999998</v>
      </c>
    </row>
    <row r="947" spans="1:19" x14ac:dyDescent="0.25">
      <c r="A947" t="str">
        <f>_xll.BFieldInfo($B$947)</f>
        <v>#N/A Requesting Data...</v>
      </c>
      <c r="B947" t="s">
        <v>113</v>
      </c>
      <c r="C947">
        <v>10.555</v>
      </c>
      <c r="D947">
        <v>21.472000000000001</v>
      </c>
      <c r="E947">
        <v>18.856000000000002</v>
      </c>
      <c r="F947">
        <v>12.516</v>
      </c>
      <c r="G947">
        <v>13.359</v>
      </c>
      <c r="H947">
        <v>22.728999999999999</v>
      </c>
      <c r="I947">
        <v>10.173</v>
      </c>
      <c r="J947">
        <v>13.327999999999999</v>
      </c>
      <c r="K947">
        <v>8.4469999999999992</v>
      </c>
      <c r="L947">
        <v>18.329000000000001</v>
      </c>
      <c r="M947">
        <v>7.0049999999999999</v>
      </c>
      <c r="N947">
        <v>16.616</v>
      </c>
      <c r="O947">
        <v>8.42</v>
      </c>
      <c r="P947">
        <v>14.7</v>
      </c>
      <c r="Q947">
        <v>8.3859999999999992</v>
      </c>
      <c r="R947">
        <v>11.815</v>
      </c>
      <c r="S947">
        <v>7.3650000000000002</v>
      </c>
    </row>
    <row r="948" spans="1:19" x14ac:dyDescent="0.25">
      <c r="A948" t="str">
        <f>_xll.BFieldInfo($B$948)</f>
        <v>#N/A Requesting Data...</v>
      </c>
      <c r="B948" t="s">
        <v>114</v>
      </c>
      <c r="C948">
        <v>31.181999999999999</v>
      </c>
      <c r="D948">
        <v>30.210999999999999</v>
      </c>
      <c r="E948">
        <v>26.992999999999999</v>
      </c>
      <c r="F948">
        <v>20.446000000000002</v>
      </c>
      <c r="G948">
        <v>20.576000000000001</v>
      </c>
      <c r="H948">
        <v>23.148</v>
      </c>
      <c r="I948">
        <v>15.314</v>
      </c>
      <c r="J948">
        <v>8.9589999999999996</v>
      </c>
      <c r="K948">
        <v>19.254999999999999</v>
      </c>
      <c r="L948">
        <v>20.917999999999999</v>
      </c>
      <c r="M948">
        <v>11.228</v>
      </c>
      <c r="N948">
        <v>14.215999999999999</v>
      </c>
      <c r="O948">
        <v>18.93</v>
      </c>
      <c r="P948">
        <v>18.413</v>
      </c>
      <c r="Q948">
        <v>20.701000000000001</v>
      </c>
      <c r="R948">
        <v>14.641</v>
      </c>
      <c r="S948">
        <v>19.675999999999998</v>
      </c>
    </row>
    <row r="950" spans="1:19" x14ac:dyDescent="0.25">
      <c r="A950" t="s">
        <v>86</v>
      </c>
      <c r="B950" t="s">
        <v>105</v>
      </c>
      <c r="C950" s="2">
        <f>_xll.BDH($A$950,$B$951:$B$959,$B$1,$B$2,"Dir=H","Per=M","Days=A","Dts=S","Sort=R","cols=17;rows=10")</f>
        <v>44012</v>
      </c>
      <c r="D950" s="2">
        <v>43830</v>
      </c>
      <c r="E950" s="2">
        <v>43646</v>
      </c>
      <c r="F950" s="2">
        <v>43465</v>
      </c>
      <c r="G950" s="2">
        <v>43281</v>
      </c>
      <c r="H950" s="2">
        <v>43100</v>
      </c>
      <c r="I950" s="2">
        <v>42916</v>
      </c>
      <c r="J950" s="2">
        <v>42735</v>
      </c>
      <c r="K950" s="2">
        <v>42551</v>
      </c>
      <c r="L950" s="2">
        <v>42369</v>
      </c>
      <c r="M950" s="2">
        <v>42185</v>
      </c>
      <c r="N950" s="2">
        <v>42004</v>
      </c>
      <c r="O950" s="2">
        <v>41820</v>
      </c>
      <c r="P950" s="2">
        <v>41639</v>
      </c>
      <c r="Q950" s="2">
        <v>41455</v>
      </c>
      <c r="R950" s="2">
        <v>41274</v>
      </c>
      <c r="S950" s="2">
        <v>41090</v>
      </c>
    </row>
    <row r="951" spans="1:19" x14ac:dyDescent="0.25">
      <c r="A951" t="str">
        <f>_xll.BFieldInfo($B$951)</f>
        <v>#N/A Requesting Data...</v>
      </c>
      <c r="B951" t="s">
        <v>106</v>
      </c>
      <c r="C951">
        <v>694.6</v>
      </c>
      <c r="D951">
        <v>706.9</v>
      </c>
      <c r="E951">
        <v>708.5</v>
      </c>
      <c r="F951">
        <v>716.9</v>
      </c>
      <c r="G951">
        <v>716.3</v>
      </c>
      <c r="H951">
        <v>730.9</v>
      </c>
      <c r="I951">
        <v>726.4</v>
      </c>
      <c r="J951">
        <v>737.1</v>
      </c>
      <c r="K951">
        <v>707.1</v>
      </c>
      <c r="L951">
        <v>740.4</v>
      </c>
      <c r="M951">
        <v>725</v>
      </c>
      <c r="N951">
        <v>752.3</v>
      </c>
      <c r="O951">
        <v>729.5</v>
      </c>
      <c r="P951">
        <v>734.8</v>
      </c>
      <c r="Q951">
        <v>948.7</v>
      </c>
      <c r="R951">
        <v>968.8</v>
      </c>
      <c r="S951">
        <v>988.7</v>
      </c>
    </row>
    <row r="952" spans="1:19" x14ac:dyDescent="0.25">
      <c r="A952" t="str">
        <f>_xll.BFieldInfo($B$952)</f>
        <v>#N/A Requesting Data...</v>
      </c>
      <c r="B952" t="s">
        <v>107</v>
      </c>
      <c r="C952">
        <v>1466.3</v>
      </c>
      <c r="D952">
        <v>1431.9</v>
      </c>
      <c r="E952">
        <v>1349.8</v>
      </c>
      <c r="F952">
        <v>1374.1</v>
      </c>
      <c r="G952">
        <v>1346.3</v>
      </c>
      <c r="H952">
        <v>1376.3</v>
      </c>
      <c r="I952">
        <v>1372</v>
      </c>
      <c r="J952">
        <v>1411.1</v>
      </c>
      <c r="K952">
        <v>1358.9</v>
      </c>
      <c r="L952">
        <v>1384.8</v>
      </c>
      <c r="M952">
        <v>1379.3</v>
      </c>
      <c r="N952">
        <v>1380.3</v>
      </c>
      <c r="O952">
        <v>1332.6</v>
      </c>
      <c r="P952">
        <v>1344.9</v>
      </c>
      <c r="Q952">
        <v>1600.6</v>
      </c>
      <c r="R952">
        <v>1651.9</v>
      </c>
      <c r="S952">
        <v>1574.8</v>
      </c>
    </row>
    <row r="953" spans="1:19" x14ac:dyDescent="0.25">
      <c r="A953" t="str">
        <f>_xll.BFieldInfo($B$953)</f>
        <v>#N/A Requesting Data...</v>
      </c>
      <c r="B953" t="s">
        <v>108</v>
      </c>
      <c r="C953">
        <v>11.713100000000001</v>
      </c>
      <c r="D953">
        <v>11.713100000000001</v>
      </c>
      <c r="E953">
        <v>0</v>
      </c>
      <c r="F953">
        <v>10.657</v>
      </c>
      <c r="G953">
        <v>0</v>
      </c>
      <c r="H953">
        <v>9.5908999999999995</v>
      </c>
      <c r="I953">
        <v>11.192500000000001</v>
      </c>
      <c r="J953">
        <v>11.192500000000001</v>
      </c>
      <c r="K953">
        <v>11.4533</v>
      </c>
      <c r="L953">
        <v>11.4533</v>
      </c>
      <c r="M953">
        <v>11.139200000000001</v>
      </c>
      <c r="N953">
        <v>11.139200000000001</v>
      </c>
      <c r="O953">
        <v>5.6205999999999996</v>
      </c>
      <c r="P953">
        <v>5.6205999999999996</v>
      </c>
      <c r="Q953">
        <v>4.5430999999999999</v>
      </c>
      <c r="R953">
        <v>4.4798</v>
      </c>
      <c r="S953">
        <v>3.8130999999999999</v>
      </c>
    </row>
    <row r="954" spans="1:19" x14ac:dyDescent="0.25">
      <c r="A954" t="str">
        <f>_xll.BFieldInfo($B$954)</f>
        <v>#N/A Requesting Data...</v>
      </c>
      <c r="B954" t="s">
        <v>109</v>
      </c>
      <c r="C954">
        <v>531.70000000000005</v>
      </c>
      <c r="D954">
        <v>458.8</v>
      </c>
      <c r="E954">
        <v>482.8</v>
      </c>
      <c r="F954">
        <v>426.3</v>
      </c>
      <c r="G954">
        <v>469.4</v>
      </c>
      <c r="H954">
        <v>446.7</v>
      </c>
      <c r="I954">
        <v>442.6</v>
      </c>
      <c r="J954">
        <v>469.7</v>
      </c>
      <c r="K954">
        <v>454.9</v>
      </c>
      <c r="L954">
        <v>483.9</v>
      </c>
      <c r="M954">
        <v>497.6</v>
      </c>
      <c r="N954">
        <v>532.70000000000005</v>
      </c>
      <c r="O954">
        <v>530.29999999999995</v>
      </c>
      <c r="P954">
        <v>517.20000000000005</v>
      </c>
      <c r="Q954">
        <v>543.79999999999995</v>
      </c>
      <c r="R954">
        <v>483.8</v>
      </c>
      <c r="S954">
        <v>479.9</v>
      </c>
    </row>
    <row r="955" spans="1:19" x14ac:dyDescent="0.25">
      <c r="A955" t="str">
        <f>_xll.BFieldInfo($B$955)</f>
        <v>#N/A Requesting Data...</v>
      </c>
      <c r="B955" t="s">
        <v>110</v>
      </c>
      <c r="C955">
        <v>0.23</v>
      </c>
      <c r="D955">
        <v>-0.10589999999999999</v>
      </c>
      <c r="E955">
        <v>0.42</v>
      </c>
      <c r="F955">
        <v>3.9300000000000002E-2</v>
      </c>
      <c r="G955">
        <v>0.42</v>
      </c>
      <c r="H955">
        <v>0.32369999999999999</v>
      </c>
      <c r="I955">
        <v>0.64</v>
      </c>
      <c r="J955">
        <v>0.87139999999999995</v>
      </c>
      <c r="K955">
        <v>0.09</v>
      </c>
      <c r="L955">
        <v>0.72940000000000005</v>
      </c>
      <c r="M955">
        <v>0.45</v>
      </c>
      <c r="N955">
        <v>1.03</v>
      </c>
      <c r="O955">
        <v>0.66</v>
      </c>
      <c r="P955">
        <v>1.4</v>
      </c>
      <c r="Q955">
        <v>0.95</v>
      </c>
      <c r="R955">
        <v>0.91</v>
      </c>
      <c r="S955">
        <v>1.41</v>
      </c>
    </row>
    <row r="956" spans="1:19" x14ac:dyDescent="0.25">
      <c r="A956" t="str">
        <f>_xll.BFieldInfo($B$956)</f>
        <v>#N/A Requesting Data...</v>
      </c>
      <c r="B956" t="s">
        <v>111</v>
      </c>
      <c r="C956" t="s">
        <v>115</v>
      </c>
      <c r="D956" t="s">
        <v>115</v>
      </c>
      <c r="E956" t="s">
        <v>115</v>
      </c>
      <c r="F956" t="s">
        <v>115</v>
      </c>
      <c r="G956" t="s">
        <v>115</v>
      </c>
      <c r="H956" t="s">
        <v>115</v>
      </c>
      <c r="I956" t="s">
        <v>115</v>
      </c>
      <c r="J956" t="s">
        <v>115</v>
      </c>
      <c r="K956" t="s">
        <v>115</v>
      </c>
      <c r="L956" t="s">
        <v>115</v>
      </c>
      <c r="M956" t="s">
        <v>115</v>
      </c>
      <c r="N956" t="s">
        <v>115</v>
      </c>
      <c r="O956" t="s">
        <v>115</v>
      </c>
      <c r="P956" t="s">
        <v>115</v>
      </c>
      <c r="Q956" t="s">
        <v>115</v>
      </c>
      <c r="R956" t="s">
        <v>115</v>
      </c>
      <c r="S956" t="s">
        <v>115</v>
      </c>
    </row>
    <row r="957" spans="1:19" x14ac:dyDescent="0.25">
      <c r="A957" t="str">
        <f>_xll.BFieldInfo($B$957)</f>
        <v>#N/A Requesting Data...</v>
      </c>
      <c r="B957" t="s">
        <v>112</v>
      </c>
      <c r="C957">
        <v>24.3</v>
      </c>
      <c r="D957">
        <v>31.1</v>
      </c>
      <c r="E957">
        <v>23.2</v>
      </c>
      <c r="F957">
        <v>20.100000000000001</v>
      </c>
      <c r="G957">
        <v>20.100000000000001</v>
      </c>
      <c r="H957">
        <v>20.100000000000001</v>
      </c>
      <c r="I957">
        <v>20.100000000000001</v>
      </c>
      <c r="J957">
        <v>20.100000000000001</v>
      </c>
      <c r="K957">
        <v>20.100000000000001</v>
      </c>
      <c r="L957">
        <v>20.100000000000001</v>
      </c>
      <c r="M957">
        <v>20.100000000000001</v>
      </c>
      <c r="N957">
        <v>20.100000000000001</v>
      </c>
      <c r="O957">
        <v>20.100000000000001</v>
      </c>
      <c r="P957">
        <v>20.100000000000001</v>
      </c>
      <c r="Q957">
        <v>24.7</v>
      </c>
      <c r="R957">
        <v>27.5</v>
      </c>
      <c r="S957">
        <v>29.5</v>
      </c>
    </row>
    <row r="958" spans="1:19" x14ac:dyDescent="0.25">
      <c r="A958" t="str">
        <f>_xll.BFieldInfo($B$958)</f>
        <v>#N/A Requesting Data...</v>
      </c>
      <c r="B958" t="s">
        <v>113</v>
      </c>
      <c r="C958">
        <v>7.6</v>
      </c>
      <c r="D958">
        <v>-3.5</v>
      </c>
      <c r="E958">
        <v>13.7</v>
      </c>
      <c r="F958">
        <v>1.3</v>
      </c>
      <c r="G958">
        <v>13</v>
      </c>
      <c r="H958">
        <v>10.7</v>
      </c>
      <c r="I958">
        <v>21.3</v>
      </c>
      <c r="J958">
        <v>28.8</v>
      </c>
      <c r="K958">
        <v>2.9</v>
      </c>
      <c r="L958">
        <v>24.1</v>
      </c>
      <c r="M958">
        <v>15</v>
      </c>
      <c r="N958">
        <v>34</v>
      </c>
      <c r="O958">
        <v>21.9</v>
      </c>
      <c r="P958">
        <v>46.6</v>
      </c>
      <c r="Q958">
        <v>31.4</v>
      </c>
      <c r="R958">
        <v>29.9</v>
      </c>
      <c r="S958">
        <v>46.6</v>
      </c>
    </row>
    <row r="959" spans="1:19" x14ac:dyDescent="0.25">
      <c r="A959" t="str">
        <f>_xll.BFieldInfo($B$959)</f>
        <v>#N/A Requesting Data...</v>
      </c>
      <c r="B959" t="s">
        <v>114</v>
      </c>
      <c r="C959">
        <v>18.7</v>
      </c>
      <c r="D959">
        <v>79.5</v>
      </c>
      <c r="E959">
        <v>-31.8</v>
      </c>
      <c r="F959">
        <v>71.599999999999994</v>
      </c>
      <c r="G959">
        <v>-21.4</v>
      </c>
      <c r="H959">
        <v>63.9</v>
      </c>
      <c r="I959">
        <v>9.6999999999999993</v>
      </c>
      <c r="J959">
        <v>76.8</v>
      </c>
      <c r="K959">
        <v>19.8</v>
      </c>
      <c r="L959">
        <v>71.7</v>
      </c>
      <c r="M959">
        <v>-8.6</v>
      </c>
      <c r="N959">
        <v>122.2</v>
      </c>
      <c r="O959">
        <v>14.1</v>
      </c>
      <c r="P959">
        <v>97.2</v>
      </c>
      <c r="Q959">
        <v>-2</v>
      </c>
      <c r="R959">
        <v>94.8</v>
      </c>
      <c r="S959">
        <v>8.6999999999999993</v>
      </c>
    </row>
    <row r="961" spans="1:19" x14ac:dyDescent="0.25">
      <c r="A961" t="s">
        <v>87</v>
      </c>
      <c r="B961" t="s">
        <v>105</v>
      </c>
      <c r="C961" s="2">
        <f>_xll.BDH($A$961,$B$962:$B$970,$B$1,$B$2,"Dir=H","Per=M","Days=A","Dts=S","Sort=R","cols=17;rows=10")</f>
        <v>44012</v>
      </c>
      <c r="D961" s="2">
        <v>43830</v>
      </c>
      <c r="E961" s="2">
        <v>43646</v>
      </c>
      <c r="F961" s="2">
        <v>43465</v>
      </c>
      <c r="G961" s="2">
        <v>43281</v>
      </c>
      <c r="H961" s="2">
        <v>43100</v>
      </c>
      <c r="I961" s="2">
        <v>42916</v>
      </c>
      <c r="J961" s="2">
        <v>42735</v>
      </c>
      <c r="K961" s="2">
        <v>42551</v>
      </c>
      <c r="L961" s="2">
        <v>42369</v>
      </c>
      <c r="M961" s="2">
        <v>42185</v>
      </c>
      <c r="N961" s="2">
        <v>42004</v>
      </c>
      <c r="O961" s="2">
        <v>41820</v>
      </c>
      <c r="P961" s="2">
        <v>41639</v>
      </c>
      <c r="Q961" s="2">
        <v>41455</v>
      </c>
      <c r="R961" s="2">
        <v>41274</v>
      </c>
      <c r="S961" s="2">
        <v>41090</v>
      </c>
    </row>
    <row r="962" spans="1:19" x14ac:dyDescent="0.25">
      <c r="A962" t="str">
        <f>_xll.BFieldInfo($B$962)</f>
        <v>#N/A Requesting Data...</v>
      </c>
      <c r="B962" t="s">
        <v>106</v>
      </c>
      <c r="C962">
        <v>480.9</v>
      </c>
      <c r="D962">
        <v>559.20000000000005</v>
      </c>
      <c r="E962">
        <v>537</v>
      </c>
      <c r="F962">
        <v>553.5</v>
      </c>
      <c r="G962">
        <v>531.29999999999995</v>
      </c>
      <c r="H962">
        <v>559.4</v>
      </c>
      <c r="I962">
        <v>464.1</v>
      </c>
      <c r="J962">
        <v>477.5</v>
      </c>
      <c r="K962">
        <v>413.7</v>
      </c>
      <c r="L962">
        <v>421.8</v>
      </c>
      <c r="M962">
        <v>389.5</v>
      </c>
      <c r="N962">
        <v>454.8</v>
      </c>
      <c r="O962">
        <v>492.2</v>
      </c>
      <c r="P962">
        <v>508.1</v>
      </c>
      <c r="Q962">
        <v>471.9</v>
      </c>
      <c r="R962">
        <v>421.7</v>
      </c>
      <c r="S962">
        <v>394.7</v>
      </c>
    </row>
    <row r="963" spans="1:19" x14ac:dyDescent="0.25">
      <c r="A963" t="str">
        <f>_xll.BFieldInfo($B$963)</f>
        <v>#N/A Requesting Data...</v>
      </c>
      <c r="B963" t="s">
        <v>107</v>
      </c>
      <c r="C963">
        <v>1647.8</v>
      </c>
      <c r="D963">
        <v>1524.8</v>
      </c>
      <c r="E963">
        <v>1552.5</v>
      </c>
      <c r="F963">
        <v>1721.6</v>
      </c>
      <c r="G963">
        <v>1558.6</v>
      </c>
      <c r="H963">
        <v>1594</v>
      </c>
      <c r="I963">
        <v>1432.3</v>
      </c>
      <c r="J963">
        <v>1402.7</v>
      </c>
      <c r="K963">
        <v>1342.1</v>
      </c>
      <c r="L963">
        <v>1348.3</v>
      </c>
      <c r="M963">
        <v>1337.7</v>
      </c>
      <c r="N963">
        <v>1623.2</v>
      </c>
      <c r="O963">
        <v>1418.6</v>
      </c>
      <c r="P963">
        <v>1527</v>
      </c>
      <c r="Q963">
        <v>1610.2</v>
      </c>
      <c r="R963">
        <v>1540.7</v>
      </c>
      <c r="S963">
        <v>1547.3</v>
      </c>
    </row>
    <row r="964" spans="1:19" x14ac:dyDescent="0.25">
      <c r="A964" t="str">
        <f>_xll.BFieldInfo($B$964)</f>
        <v>#N/A Requesting Data...</v>
      </c>
      <c r="B964" t="s">
        <v>108</v>
      </c>
      <c r="C964">
        <v>106.73739999999999</v>
      </c>
      <c r="D964">
        <v>53.630200000000002</v>
      </c>
      <c r="E964">
        <v>56.703899999999997</v>
      </c>
      <c r="F964">
        <v>75.356800000000007</v>
      </c>
      <c r="G964">
        <v>50.5929</v>
      </c>
      <c r="H964">
        <v>48.248100000000001</v>
      </c>
      <c r="I964">
        <v>59.1252</v>
      </c>
      <c r="J964">
        <v>57.424100000000003</v>
      </c>
      <c r="K964">
        <v>66.980900000000005</v>
      </c>
      <c r="L964">
        <v>66.595500000000001</v>
      </c>
      <c r="M964">
        <v>72.195099999999996</v>
      </c>
      <c r="N964">
        <v>105.321</v>
      </c>
      <c r="O964">
        <v>64.465699999999998</v>
      </c>
      <c r="P964">
        <v>83.881100000000004</v>
      </c>
      <c r="Q964">
        <v>105.08580000000001</v>
      </c>
      <c r="R964">
        <v>117.57170000000001</v>
      </c>
      <c r="S964">
        <v>125.0063</v>
      </c>
    </row>
    <row r="965" spans="1:19" x14ac:dyDescent="0.25">
      <c r="A965" t="str">
        <f>_xll.BFieldInfo($B$965)</f>
        <v>#N/A Requesting Data...</v>
      </c>
      <c r="B965" t="s">
        <v>109</v>
      </c>
      <c r="C965">
        <v>523.79999999999995</v>
      </c>
      <c r="D965">
        <v>899.5</v>
      </c>
      <c r="E965">
        <v>736.8</v>
      </c>
      <c r="F965">
        <v>872</v>
      </c>
      <c r="G965">
        <v>762.5</v>
      </c>
      <c r="H965">
        <v>885.4</v>
      </c>
      <c r="I965">
        <v>643.20000000000005</v>
      </c>
      <c r="J965">
        <v>846.2</v>
      </c>
      <c r="K965">
        <v>600.4</v>
      </c>
      <c r="L965">
        <v>806.2</v>
      </c>
      <c r="M965">
        <v>524.70000000000005</v>
      </c>
      <c r="N965">
        <v>739.5</v>
      </c>
      <c r="O965">
        <v>560.5</v>
      </c>
      <c r="P965">
        <v>790.9</v>
      </c>
      <c r="Q965">
        <v>563</v>
      </c>
      <c r="R965">
        <v>730.8</v>
      </c>
      <c r="S965">
        <v>532.9</v>
      </c>
    </row>
    <row r="966" spans="1:19" x14ac:dyDescent="0.25">
      <c r="A966" t="str">
        <f>_xll.BFieldInfo($B$966)</f>
        <v>#N/A Requesting Data...</v>
      </c>
      <c r="B966" t="s">
        <v>110</v>
      </c>
      <c r="C966">
        <v>-1.33</v>
      </c>
      <c r="D966">
        <v>3.2574999999999998</v>
      </c>
      <c r="E966">
        <v>0.87</v>
      </c>
      <c r="F966">
        <v>1.9614</v>
      </c>
      <c r="G966">
        <v>1.88</v>
      </c>
      <c r="H966">
        <v>5.2244999999999999</v>
      </c>
      <c r="I966">
        <v>1.7</v>
      </c>
      <c r="J966">
        <v>4.4965999999999999</v>
      </c>
      <c r="K966">
        <v>0.56999999999999995</v>
      </c>
      <c r="L966">
        <v>3.1751</v>
      </c>
      <c r="M966">
        <v>0.86</v>
      </c>
      <c r="N966">
        <v>2.9</v>
      </c>
      <c r="O966">
        <v>0.16</v>
      </c>
      <c r="P966">
        <v>2.41</v>
      </c>
      <c r="Q966">
        <v>-0.83</v>
      </c>
      <c r="R966">
        <v>1.76</v>
      </c>
      <c r="S966">
        <v>-2.19</v>
      </c>
    </row>
    <row r="967" spans="1:19" x14ac:dyDescent="0.25">
      <c r="A967" t="str">
        <f>_xll.BFieldInfo($B$967)</f>
        <v>#N/A Requesting Data...</v>
      </c>
      <c r="B967" t="s">
        <v>111</v>
      </c>
      <c r="C967">
        <v>-24.4</v>
      </c>
      <c r="D967">
        <v>0</v>
      </c>
      <c r="E967">
        <v>-24.8</v>
      </c>
      <c r="F967">
        <v>-0.1</v>
      </c>
      <c r="G967">
        <v>-42.9</v>
      </c>
      <c r="H967">
        <v>0</v>
      </c>
      <c r="I967">
        <v>-28.1</v>
      </c>
      <c r="J967">
        <v>0</v>
      </c>
      <c r="K967">
        <v>-20.6</v>
      </c>
      <c r="L967">
        <v>0</v>
      </c>
      <c r="M967">
        <v>-20.6</v>
      </c>
      <c r="N967">
        <v>0</v>
      </c>
      <c r="O967">
        <v>-12.5</v>
      </c>
      <c r="P967">
        <v>0</v>
      </c>
      <c r="Q967">
        <v>0</v>
      </c>
      <c r="R967">
        <v>0</v>
      </c>
      <c r="S967">
        <v>0</v>
      </c>
    </row>
    <row r="968" spans="1:19" x14ac:dyDescent="0.25">
      <c r="A968" t="str">
        <f>_xll.BFieldInfo($B$968)</f>
        <v>#N/A Requesting Data...</v>
      </c>
      <c r="B968" t="s">
        <v>112</v>
      </c>
      <c r="C968">
        <v>19.5</v>
      </c>
      <c r="D968">
        <v>21.4</v>
      </c>
      <c r="E968">
        <v>19.100000000000001</v>
      </c>
      <c r="F968">
        <v>31.2</v>
      </c>
      <c r="G968">
        <v>6.8</v>
      </c>
      <c r="H968">
        <v>19</v>
      </c>
      <c r="I968">
        <v>19.399999999999999</v>
      </c>
      <c r="J968">
        <v>20.100000000000001</v>
      </c>
      <c r="K968">
        <v>14.6</v>
      </c>
      <c r="L968">
        <v>17.100000000000001</v>
      </c>
      <c r="M968">
        <v>17.2</v>
      </c>
      <c r="N968">
        <v>13.5</v>
      </c>
      <c r="O968">
        <v>21.5</v>
      </c>
      <c r="P968">
        <v>37.299999999999997</v>
      </c>
      <c r="Q968">
        <v>20.7</v>
      </c>
      <c r="R968">
        <v>21.1</v>
      </c>
      <c r="S968">
        <v>17.5</v>
      </c>
    </row>
    <row r="969" spans="1:19" x14ac:dyDescent="0.25">
      <c r="A969" t="str">
        <f>_xll.BFieldInfo($B$969)</f>
        <v>#N/A Requesting Data...</v>
      </c>
      <c r="B969" t="s">
        <v>113</v>
      </c>
      <c r="C969">
        <v>-22</v>
      </c>
      <c r="D969">
        <v>53.7</v>
      </c>
      <c r="E969">
        <v>14.4</v>
      </c>
      <c r="F969">
        <v>32.4</v>
      </c>
      <c r="G969">
        <v>31.1</v>
      </c>
      <c r="H969">
        <v>86.3</v>
      </c>
      <c r="I969">
        <v>28.1</v>
      </c>
      <c r="J969">
        <v>74.400000000000006</v>
      </c>
      <c r="K969">
        <v>9.4</v>
      </c>
      <c r="L969">
        <v>52.1</v>
      </c>
      <c r="M969">
        <v>14.3</v>
      </c>
      <c r="N969">
        <v>47.9</v>
      </c>
      <c r="O969">
        <v>2.6</v>
      </c>
      <c r="P969">
        <v>39.799999999999997</v>
      </c>
      <c r="Q969">
        <v>-13.6</v>
      </c>
      <c r="R969">
        <v>29.1</v>
      </c>
      <c r="S969">
        <v>-36.200000000000003</v>
      </c>
    </row>
    <row r="970" spans="1:19" x14ac:dyDescent="0.25">
      <c r="A970" t="str">
        <f>_xll.BFieldInfo($B$970)</f>
        <v>#N/A Requesting Data...</v>
      </c>
      <c r="B970" t="s">
        <v>114</v>
      </c>
      <c r="C970">
        <v>-12.3</v>
      </c>
      <c r="D970">
        <v>108.2</v>
      </c>
      <c r="E970">
        <v>-54.3</v>
      </c>
      <c r="F970">
        <v>-10.1</v>
      </c>
      <c r="G970">
        <v>-35.1</v>
      </c>
      <c r="H970">
        <v>137.80000000000001</v>
      </c>
      <c r="I970">
        <v>12.5</v>
      </c>
      <c r="J970">
        <v>95.4</v>
      </c>
      <c r="K970">
        <v>13</v>
      </c>
      <c r="L970">
        <v>54.5</v>
      </c>
      <c r="M970">
        <v>41.1</v>
      </c>
      <c r="N970">
        <v>81.3</v>
      </c>
      <c r="O970">
        <v>36.1</v>
      </c>
      <c r="P970">
        <v>72.400000000000006</v>
      </c>
      <c r="Q970">
        <v>-6.2</v>
      </c>
      <c r="R970">
        <v>90.2</v>
      </c>
      <c r="S970">
        <v>5.9</v>
      </c>
    </row>
    <row r="972" spans="1:19" x14ac:dyDescent="0.25">
      <c r="A972" t="s">
        <v>88</v>
      </c>
      <c r="B972" t="s">
        <v>105</v>
      </c>
      <c r="C972" s="2">
        <f>_xll.BDH($A$972,$B$973:$B$981,$B$1,$B$2,"Dir=H","Per=M","Days=A","Dts=S","Sort=R","cols=17;rows=10")</f>
        <v>44012</v>
      </c>
      <c r="D972" s="2">
        <v>43830</v>
      </c>
      <c r="E972" s="2">
        <v>43646</v>
      </c>
      <c r="F972" s="2">
        <v>43465</v>
      </c>
      <c r="G972" s="2">
        <v>43281</v>
      </c>
      <c r="H972" s="2">
        <v>43100</v>
      </c>
      <c r="I972" s="2">
        <v>42916</v>
      </c>
      <c r="J972" s="2">
        <v>42735</v>
      </c>
      <c r="K972" s="2">
        <v>42551</v>
      </c>
      <c r="L972" s="2">
        <v>42369</v>
      </c>
      <c r="M972" s="2">
        <v>42185</v>
      </c>
      <c r="N972" s="2">
        <v>42004</v>
      </c>
      <c r="O972" s="2">
        <v>41820</v>
      </c>
      <c r="P972" s="2">
        <v>41639</v>
      </c>
      <c r="Q972" s="2">
        <v>41455</v>
      </c>
      <c r="R972" s="2">
        <v>41274</v>
      </c>
      <c r="S972" s="2">
        <v>41090</v>
      </c>
    </row>
    <row r="973" spans="1:19" x14ac:dyDescent="0.25">
      <c r="A973" t="str">
        <f>_xll.BFieldInfo($B$973)</f>
        <v>#N/A Requesting Data...</v>
      </c>
      <c r="B973" t="s">
        <v>106</v>
      </c>
      <c r="C973">
        <v>399.16</v>
      </c>
      <c r="D973">
        <v>416.45499999999998</v>
      </c>
      <c r="E973">
        <v>394.95</v>
      </c>
      <c r="F973">
        <v>401.26499999999999</v>
      </c>
      <c r="G973">
        <v>395.24900000000002</v>
      </c>
      <c r="H973">
        <v>398.36500000000001</v>
      </c>
      <c r="I973">
        <v>363.35</v>
      </c>
      <c r="J973">
        <v>380.30599999999998</v>
      </c>
      <c r="K973">
        <v>375.36</v>
      </c>
      <c r="L973">
        <v>370.01299999999998</v>
      </c>
      <c r="M973">
        <v>329.16199999999998</v>
      </c>
      <c r="N973">
        <v>354.11700000000002</v>
      </c>
      <c r="O973">
        <v>315.60599999999999</v>
      </c>
      <c r="P973">
        <v>332.52100000000002</v>
      </c>
      <c r="Q973">
        <v>358.21300000000002</v>
      </c>
      <c r="R973">
        <v>350.67500000000001</v>
      </c>
      <c r="S973">
        <v>384.18700000000001</v>
      </c>
    </row>
    <row r="974" spans="1:19" x14ac:dyDescent="0.25">
      <c r="A974" t="str">
        <f>_xll.BFieldInfo($B$974)</f>
        <v>#N/A Requesting Data...</v>
      </c>
      <c r="B974" t="s">
        <v>107</v>
      </c>
      <c r="C974">
        <v>1751.9880000000001</v>
      </c>
      <c r="D974">
        <v>1692.318</v>
      </c>
      <c r="E974">
        <v>1806.4839999999999</v>
      </c>
      <c r="F974">
        <v>1254.24</v>
      </c>
      <c r="G974">
        <v>1237.9570000000001</v>
      </c>
      <c r="H974">
        <v>1083.673</v>
      </c>
      <c r="I974">
        <v>1339.992</v>
      </c>
      <c r="J974">
        <v>949.89800000000002</v>
      </c>
      <c r="K974">
        <v>1381.6569999999999</v>
      </c>
      <c r="L974">
        <v>1078.787</v>
      </c>
      <c r="M974">
        <v>1194.2809999999999</v>
      </c>
      <c r="N974">
        <v>952.43100000000004</v>
      </c>
      <c r="O974">
        <v>1222.8530000000001</v>
      </c>
      <c r="P974">
        <v>886.15800000000002</v>
      </c>
      <c r="Q974">
        <v>1294.692</v>
      </c>
      <c r="R974">
        <v>1033.8630000000001</v>
      </c>
      <c r="S974">
        <v>2127.0079999999998</v>
      </c>
    </row>
    <row r="975" spans="1:19" x14ac:dyDescent="0.25">
      <c r="A975" t="str">
        <f>_xll.BFieldInfo($B$975)</f>
        <v>#N/A Requesting Data...</v>
      </c>
      <c r="B975" t="s">
        <v>108</v>
      </c>
      <c r="C975">
        <v>96.665199999999999</v>
      </c>
      <c r="D975">
        <v>99.168700000000001</v>
      </c>
      <c r="E975">
        <v>92.758600000000001</v>
      </c>
      <c r="F975">
        <v>69.128100000000003</v>
      </c>
      <c r="G975">
        <v>69.458200000000005</v>
      </c>
      <c r="H975">
        <v>60.272399999999998</v>
      </c>
      <c r="I975">
        <v>69.941400000000002</v>
      </c>
      <c r="J975">
        <v>64.725499999999997</v>
      </c>
      <c r="K975">
        <v>66.200699999999998</v>
      </c>
      <c r="L975">
        <v>68.871099999999998</v>
      </c>
      <c r="M975">
        <v>116.91840000000001</v>
      </c>
      <c r="N975">
        <v>45.368600000000001</v>
      </c>
      <c r="O975">
        <v>53.985999999999997</v>
      </c>
      <c r="P975">
        <v>53.1554</v>
      </c>
      <c r="Q975">
        <v>49.892400000000002</v>
      </c>
      <c r="R975">
        <v>43.119100000000003</v>
      </c>
      <c r="S975">
        <v>45.775599999999997</v>
      </c>
    </row>
    <row r="976" spans="1:19" x14ac:dyDescent="0.25">
      <c r="A976" t="str">
        <f>_xll.BFieldInfo($B$976)</f>
        <v>#N/A Requesting Data...</v>
      </c>
      <c r="B976" t="s">
        <v>109</v>
      </c>
      <c r="C976">
        <v>517.22199999999998</v>
      </c>
      <c r="D976">
        <v>452.73200000000003</v>
      </c>
      <c r="E976">
        <v>477.75799999999998</v>
      </c>
      <c r="F976">
        <v>428.14</v>
      </c>
      <c r="G976">
        <v>464.00900000000001</v>
      </c>
      <c r="H976">
        <v>396.12700000000001</v>
      </c>
      <c r="I976">
        <v>417.13200000000001</v>
      </c>
      <c r="J976">
        <v>382.221</v>
      </c>
      <c r="K976">
        <v>432.553</v>
      </c>
      <c r="L976">
        <v>393.21800000000002</v>
      </c>
      <c r="M976">
        <v>430.53199999999998</v>
      </c>
      <c r="N976">
        <v>416.65499999999997</v>
      </c>
      <c r="O976">
        <v>428.76</v>
      </c>
      <c r="P976">
        <v>399.15100000000001</v>
      </c>
      <c r="Q976">
        <v>480.221</v>
      </c>
      <c r="R976">
        <v>447.50700000000001</v>
      </c>
      <c r="S976">
        <v>517.29200000000003</v>
      </c>
    </row>
    <row r="977" spans="1:19" x14ac:dyDescent="0.25">
      <c r="A977" t="str">
        <f>_xll.BFieldInfo($B$977)</f>
        <v>#N/A Requesting Data...</v>
      </c>
      <c r="B977" t="s">
        <v>110</v>
      </c>
      <c r="C977">
        <v>6.83</v>
      </c>
      <c r="D977">
        <v>3.6137000000000001</v>
      </c>
      <c r="E977">
        <v>4.8235000000000001</v>
      </c>
      <c r="F977">
        <v>2.6595</v>
      </c>
      <c r="G977">
        <v>4.4417</v>
      </c>
      <c r="H977">
        <v>2.6669</v>
      </c>
      <c r="I977">
        <v>3.9556</v>
      </c>
      <c r="J977">
        <v>3.0606</v>
      </c>
      <c r="K977">
        <v>4.2225000000000001</v>
      </c>
      <c r="L977">
        <v>2.6625000000000001</v>
      </c>
      <c r="M977">
        <v>3.1836000000000002</v>
      </c>
      <c r="N977">
        <v>1.6423000000000001</v>
      </c>
      <c r="O977">
        <v>2.38</v>
      </c>
      <c r="P977">
        <v>-0.87690000000000001</v>
      </c>
      <c r="Q977">
        <v>3.1836000000000002</v>
      </c>
      <c r="R977">
        <v>1.1056999999999999</v>
      </c>
      <c r="S977">
        <v>2.0874000000000001</v>
      </c>
    </row>
    <row r="978" spans="1:19" x14ac:dyDescent="0.25">
      <c r="A978" t="str">
        <f>_xll.BFieldInfo($B$978)</f>
        <v>#N/A Requesting Data...</v>
      </c>
      <c r="B978" t="s">
        <v>111</v>
      </c>
      <c r="C978">
        <v>-35.716000000000001</v>
      </c>
      <c r="D978">
        <v>0</v>
      </c>
      <c r="E978">
        <v>-35.021999999999998</v>
      </c>
      <c r="F978">
        <v>0</v>
      </c>
      <c r="G978">
        <v>-34.118000000000002</v>
      </c>
      <c r="H978">
        <v>0</v>
      </c>
      <c r="I978">
        <v>-29.491</v>
      </c>
      <c r="J978">
        <v>0</v>
      </c>
      <c r="K978">
        <v>-23.111000000000001</v>
      </c>
      <c r="L978">
        <v>0</v>
      </c>
      <c r="M978">
        <v>-2.8050000000000002</v>
      </c>
      <c r="N978">
        <v>0</v>
      </c>
      <c r="O978">
        <v>-16.414999999999999</v>
      </c>
      <c r="P978">
        <v>0</v>
      </c>
      <c r="Q978">
        <v>-2.6189999999999998</v>
      </c>
      <c r="R978">
        <v>0</v>
      </c>
      <c r="S978">
        <v>-6.1340000000000003</v>
      </c>
    </row>
    <row r="979" spans="1:19" x14ac:dyDescent="0.25">
      <c r="A979" t="str">
        <f>_xll.BFieldInfo($B$979)</f>
        <v>#N/A Requesting Data...</v>
      </c>
      <c r="B979" t="s">
        <v>112</v>
      </c>
      <c r="C979">
        <v>14.164</v>
      </c>
      <c r="D979">
        <v>14.132</v>
      </c>
      <c r="E979">
        <v>13.926</v>
      </c>
      <c r="F979">
        <v>7.7480000000000002</v>
      </c>
      <c r="G979">
        <v>7.2839999999999998</v>
      </c>
      <c r="H979">
        <v>5.9850000000000003</v>
      </c>
      <c r="I979">
        <v>7.1260000000000003</v>
      </c>
      <c r="J979">
        <v>6.9660000000000002</v>
      </c>
      <c r="K979">
        <v>8.343</v>
      </c>
      <c r="L979">
        <v>7.9539999999999997</v>
      </c>
      <c r="M979">
        <v>7.9030000000000005</v>
      </c>
      <c r="N979">
        <v>8.4670000000000005</v>
      </c>
      <c r="O979">
        <v>8.5220000000000002</v>
      </c>
      <c r="P979">
        <v>9.2370000000000001</v>
      </c>
      <c r="Q979">
        <v>8.2710000000000008</v>
      </c>
      <c r="R979">
        <v>8.8800000000000008</v>
      </c>
      <c r="S979">
        <v>8.3919999999999995</v>
      </c>
    </row>
    <row r="980" spans="1:19" x14ac:dyDescent="0.25">
      <c r="A980" t="str">
        <f>_xll.BFieldInfo($B$980)</f>
        <v>#N/A Requesting Data...</v>
      </c>
      <c r="B980" t="s">
        <v>113</v>
      </c>
      <c r="C980">
        <v>48.725000000000001</v>
      </c>
      <c r="D980">
        <v>26.286000000000001</v>
      </c>
      <c r="E980">
        <v>34.155000000000001</v>
      </c>
      <c r="F980">
        <v>19.018999999999998</v>
      </c>
      <c r="G980">
        <v>31.751999999999999</v>
      </c>
      <c r="H980">
        <v>18.954999999999998</v>
      </c>
      <c r="I980">
        <v>27.443000000000001</v>
      </c>
      <c r="J980">
        <v>21.02</v>
      </c>
      <c r="K980">
        <v>29.366</v>
      </c>
      <c r="L980">
        <v>18.667999999999999</v>
      </c>
      <c r="M980">
        <v>21.788</v>
      </c>
      <c r="N980">
        <v>11.321999999999999</v>
      </c>
      <c r="O980">
        <v>16.385999999999999</v>
      </c>
      <c r="P980">
        <v>-6.0860000000000003</v>
      </c>
      <c r="Q980">
        <v>21.542999999999999</v>
      </c>
      <c r="R980">
        <v>7.5019999999999998</v>
      </c>
      <c r="S980">
        <v>13.553000000000001</v>
      </c>
    </row>
    <row r="981" spans="1:19" x14ac:dyDescent="0.25">
      <c r="A981" t="str">
        <f>_xll.BFieldInfo($B$981)</f>
        <v>#N/A Requesting Data...</v>
      </c>
      <c r="B981" t="s">
        <v>114</v>
      </c>
      <c r="C981">
        <v>58.411000000000001</v>
      </c>
      <c r="D981">
        <v>51.06</v>
      </c>
      <c r="E981">
        <v>52.429000000000002</v>
      </c>
      <c r="F981">
        <v>-6.3680000000000003</v>
      </c>
      <c r="G981">
        <v>-6.2629999999999999</v>
      </c>
      <c r="H981">
        <v>27.899000000000001</v>
      </c>
      <c r="I981">
        <v>13.672000000000001</v>
      </c>
      <c r="J981">
        <v>28.541</v>
      </c>
      <c r="K981">
        <v>34.515000000000001</v>
      </c>
      <c r="L981">
        <v>165.339</v>
      </c>
      <c r="M981">
        <v>-111.114</v>
      </c>
      <c r="N981">
        <v>39.203000000000003</v>
      </c>
      <c r="O981">
        <v>25.013999999999999</v>
      </c>
      <c r="P981">
        <v>34.450000000000003</v>
      </c>
      <c r="Q981">
        <v>7.883</v>
      </c>
      <c r="R981">
        <v>25.311</v>
      </c>
      <c r="S981">
        <v>-26.31</v>
      </c>
    </row>
    <row r="983" spans="1:19" x14ac:dyDescent="0.25">
      <c r="A983" t="s">
        <v>89</v>
      </c>
      <c r="B983" t="s">
        <v>105</v>
      </c>
      <c r="C983" s="2">
        <f>_xll.BDH($A$983,$B$984:$B$992,$B$1,$B$2,"Dir=H","Per=M","Days=A","Dts=S","Sort=R","cols=17;rows=10")</f>
        <v>44012</v>
      </c>
      <c r="D983" s="2">
        <v>43830</v>
      </c>
      <c r="E983" s="2">
        <v>43646</v>
      </c>
      <c r="F983" s="2">
        <v>43465</v>
      </c>
      <c r="G983" s="2">
        <v>43281</v>
      </c>
      <c r="H983" s="2">
        <v>43100</v>
      </c>
      <c r="I983" s="2">
        <v>42916</v>
      </c>
      <c r="J983" s="2">
        <v>42735</v>
      </c>
      <c r="K983" s="2">
        <v>42551</v>
      </c>
      <c r="L983" s="2">
        <v>42369</v>
      </c>
      <c r="M983" s="2">
        <v>42185</v>
      </c>
      <c r="N983" s="2">
        <v>42004</v>
      </c>
      <c r="O983" s="2">
        <v>41820</v>
      </c>
      <c r="P983" s="2">
        <v>41639</v>
      </c>
      <c r="Q983" s="2">
        <v>41455</v>
      </c>
      <c r="R983" s="2">
        <v>41274</v>
      </c>
      <c r="S983" s="2">
        <v>41090</v>
      </c>
    </row>
    <row r="984" spans="1:19" x14ac:dyDescent="0.25">
      <c r="A984" t="str">
        <f>_xll.BFieldInfo($B$984)</f>
        <v>#N/A Requesting Data...</v>
      </c>
      <c r="B984" t="s">
        <v>106</v>
      </c>
      <c r="C984">
        <v>839.64700000000005</v>
      </c>
      <c r="D984">
        <v>873.25</v>
      </c>
      <c r="E984">
        <v>869.13800000000003</v>
      </c>
      <c r="F984">
        <v>887.72699999999998</v>
      </c>
      <c r="G984">
        <v>868.60799999999995</v>
      </c>
      <c r="H984">
        <v>863.11900000000003</v>
      </c>
      <c r="I984">
        <v>753.95</v>
      </c>
      <c r="J984">
        <v>728.75</v>
      </c>
      <c r="K984">
        <v>350.37400000000002</v>
      </c>
      <c r="L984">
        <v>351.81700000000001</v>
      </c>
      <c r="M984">
        <v>186.75399999999999</v>
      </c>
      <c r="N984">
        <v>362.95299999999997</v>
      </c>
      <c r="O984">
        <v>357.55399999999997</v>
      </c>
      <c r="P984">
        <v>368.98099999999999</v>
      </c>
      <c r="Q984">
        <v>423.89600000000002</v>
      </c>
      <c r="R984">
        <v>361.19799999999998</v>
      </c>
      <c r="S984">
        <v>449.69600000000003</v>
      </c>
    </row>
    <row r="985" spans="1:19" x14ac:dyDescent="0.25">
      <c r="A985" t="str">
        <f>_xll.BFieldInfo($B$985)</f>
        <v>#N/A Requesting Data...</v>
      </c>
      <c r="B985" t="s">
        <v>107</v>
      </c>
      <c r="C985">
        <v>1535.394</v>
      </c>
      <c r="D985">
        <v>1534.415</v>
      </c>
      <c r="E985">
        <v>1593.5989999999999</v>
      </c>
      <c r="F985">
        <v>1511.848</v>
      </c>
      <c r="G985">
        <v>1524.71</v>
      </c>
      <c r="H985">
        <v>1416.6189999999999</v>
      </c>
      <c r="I985">
        <v>1538.8779999999999</v>
      </c>
      <c r="J985">
        <v>1522.7180000000001</v>
      </c>
      <c r="K985">
        <v>852.81399999999996</v>
      </c>
      <c r="L985">
        <v>900.52499999999998</v>
      </c>
      <c r="M985">
        <v>815.87300000000005</v>
      </c>
      <c r="N985">
        <v>969.452</v>
      </c>
      <c r="O985">
        <v>966.36699999999996</v>
      </c>
      <c r="P985">
        <v>1020.842</v>
      </c>
      <c r="Q985">
        <v>1169.547</v>
      </c>
      <c r="R985">
        <v>1124.3820000000001</v>
      </c>
      <c r="S985">
        <v>1239.4939999999999</v>
      </c>
    </row>
    <row r="986" spans="1:19" x14ac:dyDescent="0.25">
      <c r="A986" t="str">
        <f>_xll.BFieldInfo($B$986)</f>
        <v>#N/A Requesting Data...</v>
      </c>
      <c r="B986" t="s">
        <v>108</v>
      </c>
      <c r="C986">
        <v>31.398299999999999</v>
      </c>
      <c r="D986">
        <v>27.363</v>
      </c>
      <c r="E986">
        <v>30.470300000000002</v>
      </c>
      <c r="F986">
        <v>21.171800000000001</v>
      </c>
      <c r="G986">
        <v>24.138200000000001</v>
      </c>
      <c r="H986">
        <v>15.3461</v>
      </c>
      <c r="I986">
        <v>42.497</v>
      </c>
      <c r="J986">
        <v>48.9559</v>
      </c>
      <c r="K986">
        <v>40.892299999999999</v>
      </c>
      <c r="L986">
        <v>65.020200000000003</v>
      </c>
      <c r="M986">
        <v>175.2107</v>
      </c>
      <c r="N986">
        <v>86.132599999999996</v>
      </c>
      <c r="O986">
        <v>94.906199999999998</v>
      </c>
      <c r="P986">
        <v>92.650800000000004</v>
      </c>
      <c r="Q986">
        <v>93.844499999999996</v>
      </c>
      <c r="R986">
        <v>109.4109</v>
      </c>
      <c r="S986">
        <v>92.470500000000001</v>
      </c>
    </row>
    <row r="987" spans="1:19" x14ac:dyDescent="0.25">
      <c r="A987" t="str">
        <f>_xll.BFieldInfo($B$987)</f>
        <v>#N/A Requesting Data...</v>
      </c>
      <c r="B987" t="s">
        <v>109</v>
      </c>
      <c r="C987">
        <v>644.94200000000001</v>
      </c>
      <c r="D987">
        <v>727.61</v>
      </c>
      <c r="E987">
        <v>688.35699999999997</v>
      </c>
      <c r="F987">
        <v>728.45100000000002</v>
      </c>
      <c r="G987">
        <v>645.55499999999995</v>
      </c>
      <c r="H987">
        <v>621.21199999999999</v>
      </c>
      <c r="I987">
        <v>558.57100000000003</v>
      </c>
      <c r="J987">
        <v>536.31899999999996</v>
      </c>
      <c r="K987">
        <v>459.02800000000002</v>
      </c>
      <c r="L987">
        <v>516.37099999999998</v>
      </c>
      <c r="M987">
        <v>425.053</v>
      </c>
      <c r="N987">
        <v>570.41499999999996</v>
      </c>
      <c r="O987">
        <v>446.98399999999998</v>
      </c>
      <c r="P987">
        <v>556.12699999999995</v>
      </c>
      <c r="Q987">
        <v>447.904</v>
      </c>
      <c r="R987">
        <v>392.69600000000003</v>
      </c>
      <c r="S987">
        <v>526.55799999999999</v>
      </c>
    </row>
    <row r="988" spans="1:19" x14ac:dyDescent="0.25">
      <c r="A988" t="str">
        <f>_xll.BFieldInfo($B$988)</f>
        <v>#N/A Requesting Data...</v>
      </c>
      <c r="B988" t="s">
        <v>110</v>
      </c>
      <c r="C988">
        <v>7.0000000000000007E-2</v>
      </c>
      <c r="D988">
        <v>0.3296</v>
      </c>
      <c r="E988">
        <v>0.05</v>
      </c>
      <c r="F988">
        <v>0.45219999999999999</v>
      </c>
      <c r="G988">
        <v>0.21659999999999999</v>
      </c>
      <c r="H988">
        <v>0.60009999999999997</v>
      </c>
      <c r="I988">
        <v>0.02</v>
      </c>
      <c r="J988">
        <v>0.22509999999999999</v>
      </c>
      <c r="K988">
        <v>-0.08</v>
      </c>
      <c r="L988">
        <v>-1.5196000000000001</v>
      </c>
      <c r="M988">
        <v>-5.4470999999999998</v>
      </c>
      <c r="N988">
        <v>0.67249999999999999</v>
      </c>
      <c r="O988">
        <v>-3.6900000000000002E-2</v>
      </c>
      <c r="P988">
        <v>-2.1676000000000002</v>
      </c>
      <c r="Q988">
        <v>8.1199999999999994E-2</v>
      </c>
      <c r="R988">
        <v>-2.4209999999999998</v>
      </c>
      <c r="S988">
        <v>-0.57569999999999999</v>
      </c>
    </row>
    <row r="989" spans="1:19" x14ac:dyDescent="0.25">
      <c r="A989" t="str">
        <f>_xll.BFieldInfo($B$989)</f>
        <v>#N/A Requesting Data...</v>
      </c>
      <c r="B989" t="s">
        <v>111</v>
      </c>
      <c r="C989">
        <v>0</v>
      </c>
      <c r="D989">
        <v>-13.736000000000001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-6.0000000000000001E-3</v>
      </c>
      <c r="O989">
        <v>0</v>
      </c>
      <c r="P989">
        <v>-6.0000000000000001E-3</v>
      </c>
      <c r="Q989">
        <v>0</v>
      </c>
      <c r="R989">
        <v>0</v>
      </c>
      <c r="S989">
        <v>0</v>
      </c>
    </row>
    <row r="990" spans="1:19" x14ac:dyDescent="0.25">
      <c r="A990" t="str">
        <f>_xll.BFieldInfo($B$990)</f>
        <v>#N/A Requesting Data...</v>
      </c>
      <c r="B990" t="s">
        <v>112</v>
      </c>
      <c r="C990">
        <v>41.140999999999998</v>
      </c>
      <c r="D990">
        <v>44.835999999999999</v>
      </c>
      <c r="E990">
        <v>40.811</v>
      </c>
      <c r="F990">
        <v>37.466000000000001</v>
      </c>
      <c r="G990">
        <v>32.110999999999997</v>
      </c>
      <c r="H990">
        <v>36.198</v>
      </c>
      <c r="I990">
        <v>32.430999999999997</v>
      </c>
      <c r="J990">
        <v>17.952999999999999</v>
      </c>
      <c r="K990">
        <v>21.654</v>
      </c>
      <c r="L990">
        <v>43.576999999999998</v>
      </c>
      <c r="M990">
        <v>141.43199999999999</v>
      </c>
      <c r="N990">
        <v>24.978000000000002</v>
      </c>
      <c r="O990">
        <v>19.940000000000001</v>
      </c>
      <c r="P990">
        <v>99.393000000000001</v>
      </c>
      <c r="Q990">
        <v>23.975000000000001</v>
      </c>
      <c r="R990">
        <v>100.895</v>
      </c>
      <c r="S990">
        <v>26.521000000000001</v>
      </c>
    </row>
    <row r="991" spans="1:19" x14ac:dyDescent="0.25">
      <c r="A991" t="str">
        <f>_xll.BFieldInfo($B$991)</f>
        <v>#N/A Requesting Data...</v>
      </c>
      <c r="B991" t="s">
        <v>113</v>
      </c>
      <c r="C991">
        <v>4.5990000000000002</v>
      </c>
      <c r="D991">
        <v>22.757000000000001</v>
      </c>
      <c r="E991">
        <v>3.45</v>
      </c>
      <c r="F991">
        <v>31.015000000000001</v>
      </c>
      <c r="G991">
        <v>14.776</v>
      </c>
      <c r="H991">
        <v>44.506</v>
      </c>
      <c r="I991">
        <v>1.5779999999999998</v>
      </c>
      <c r="J991">
        <v>11.143000000000001</v>
      </c>
      <c r="K991">
        <v>-3.54</v>
      </c>
      <c r="L991">
        <v>-44.47</v>
      </c>
      <c r="M991">
        <v>-132.636</v>
      </c>
      <c r="N991">
        <v>16.016999999999999</v>
      </c>
      <c r="O991">
        <v>-0.95199999999999996</v>
      </c>
      <c r="P991">
        <v>-51.895000000000003</v>
      </c>
      <c r="Q991">
        <v>1.9550000000000001</v>
      </c>
      <c r="R991">
        <v>-58.054000000000002</v>
      </c>
      <c r="S991">
        <v>-13.752000000000001</v>
      </c>
    </row>
    <row r="992" spans="1:19" x14ac:dyDescent="0.25">
      <c r="A992" t="str">
        <f>_xll.BFieldInfo($B$992)</f>
        <v>#N/A Requesting Data...</v>
      </c>
      <c r="B992" t="s">
        <v>114</v>
      </c>
      <c r="C992">
        <v>21</v>
      </c>
      <c r="D992">
        <v>110.202</v>
      </c>
      <c r="E992">
        <v>1.597</v>
      </c>
      <c r="F992">
        <v>86.061999999999998</v>
      </c>
      <c r="G992">
        <v>-16.515000000000001</v>
      </c>
      <c r="H992">
        <v>59.655999999999999</v>
      </c>
      <c r="I992">
        <v>9.1</v>
      </c>
      <c r="J992">
        <v>36.109000000000002</v>
      </c>
      <c r="K992">
        <v>-4.1429999999999998</v>
      </c>
      <c r="L992">
        <v>53.841000000000001</v>
      </c>
      <c r="M992">
        <v>0.62</v>
      </c>
      <c r="N992">
        <v>94.566000000000003</v>
      </c>
      <c r="O992">
        <v>-55.146999999999998</v>
      </c>
      <c r="P992">
        <v>101.312</v>
      </c>
      <c r="Q992">
        <v>-36.591000000000001</v>
      </c>
      <c r="R992">
        <v>106.14</v>
      </c>
      <c r="S992">
        <v>-50.737000000000002</v>
      </c>
    </row>
    <row r="994" spans="1:19" x14ac:dyDescent="0.25">
      <c r="A994" t="s">
        <v>90</v>
      </c>
      <c r="B994" t="s">
        <v>105</v>
      </c>
      <c r="C994" s="2">
        <f>_xll.BDH($A$994,$B$995:$B$1003,$B$1,$B$2,"Dir=H","Per=M","Days=A","Dts=S","Sort=R","cols=16;rows=10")</f>
        <v>43921</v>
      </c>
      <c r="D994" s="2">
        <v>43738</v>
      </c>
      <c r="E994" s="2">
        <v>43555</v>
      </c>
      <c r="F994" s="2">
        <v>43373</v>
      </c>
      <c r="G994" s="2">
        <v>43190</v>
      </c>
      <c r="H994" s="2">
        <v>43008</v>
      </c>
      <c r="I994" s="2">
        <v>42825</v>
      </c>
      <c r="J994" s="2">
        <v>42643</v>
      </c>
      <c r="K994" s="2">
        <v>42460</v>
      </c>
      <c r="L994" s="2">
        <v>42277</v>
      </c>
      <c r="M994" s="2">
        <v>42094</v>
      </c>
      <c r="N994" s="2">
        <v>41912</v>
      </c>
      <c r="O994" s="2">
        <v>41729</v>
      </c>
      <c r="P994" s="2">
        <v>41547</v>
      </c>
      <c r="Q994" s="2">
        <v>41364</v>
      </c>
      <c r="R994" s="2">
        <v>41182</v>
      </c>
    </row>
    <row r="995" spans="1:19" x14ac:dyDescent="0.25">
      <c r="A995" t="str">
        <f>_xll.BFieldInfo($B$995)</f>
        <v>#N/A Requesting Data...</v>
      </c>
      <c r="B995" t="s">
        <v>106</v>
      </c>
      <c r="C995">
        <v>317.50599999999997</v>
      </c>
      <c r="D995">
        <v>325.52499999999998</v>
      </c>
      <c r="E995">
        <v>345.03399999999999</v>
      </c>
      <c r="F995">
        <v>307.60399999999998</v>
      </c>
      <c r="G995">
        <v>335.2</v>
      </c>
      <c r="H995">
        <v>309.61500000000001</v>
      </c>
      <c r="I995">
        <v>317.10300000000001</v>
      </c>
      <c r="J995">
        <v>321.39999999999998</v>
      </c>
      <c r="K995">
        <v>355.09199999999998</v>
      </c>
      <c r="L995">
        <v>336.3</v>
      </c>
      <c r="M995">
        <v>338.55399999999997</v>
      </c>
      <c r="N995">
        <v>325.2</v>
      </c>
      <c r="O995">
        <v>358.48500000000001</v>
      </c>
      <c r="P995">
        <v>323.2</v>
      </c>
      <c r="Q995">
        <v>325.42599999999999</v>
      </c>
      <c r="R995">
        <v>268.7</v>
      </c>
    </row>
    <row r="996" spans="1:19" x14ac:dyDescent="0.25">
      <c r="A996" t="str">
        <f>_xll.BFieldInfo($B$996)</f>
        <v>#N/A Requesting Data...</v>
      </c>
      <c r="B996" t="s">
        <v>107</v>
      </c>
      <c r="C996">
        <v>883.00199999999995</v>
      </c>
      <c r="D996">
        <v>815.84100000000001</v>
      </c>
      <c r="E996">
        <v>848.73199999999997</v>
      </c>
      <c r="F996">
        <v>747.93</v>
      </c>
      <c r="G996">
        <v>797.58299999999997</v>
      </c>
      <c r="H996">
        <v>749.50199999999995</v>
      </c>
      <c r="I996">
        <v>810.96500000000003</v>
      </c>
      <c r="J996">
        <v>918.1</v>
      </c>
      <c r="K996">
        <v>708.01300000000003</v>
      </c>
      <c r="L996">
        <v>657</v>
      </c>
      <c r="M996">
        <v>681.35900000000004</v>
      </c>
      <c r="N996">
        <v>639.29999999999995</v>
      </c>
      <c r="O996">
        <v>645.94200000000001</v>
      </c>
      <c r="P996">
        <v>576.20000000000005</v>
      </c>
      <c r="Q996">
        <v>594.42899999999997</v>
      </c>
      <c r="R996">
        <v>552.5</v>
      </c>
    </row>
    <row r="997" spans="1:19" x14ac:dyDescent="0.25">
      <c r="A997" t="str">
        <f>_xll.BFieldInfo($B$997)</f>
        <v>#N/A Requesting Data...</v>
      </c>
      <c r="B997" t="s">
        <v>108</v>
      </c>
      <c r="C997">
        <v>57.312899999999999</v>
      </c>
      <c r="D997">
        <v>44.447000000000003</v>
      </c>
      <c r="E997">
        <v>38.375300000000003</v>
      </c>
      <c r="F997">
        <v>33.401400000000002</v>
      </c>
      <c r="G997">
        <v>40.911999999999999</v>
      </c>
      <c r="H997">
        <v>44.245899999999999</v>
      </c>
      <c r="I997">
        <v>44.823</v>
      </c>
      <c r="J997">
        <v>58.929699999999997</v>
      </c>
      <c r="K997">
        <v>9.0233000000000008</v>
      </c>
      <c r="L997">
        <v>7.8204000000000002</v>
      </c>
      <c r="M997">
        <v>8.0226000000000006</v>
      </c>
      <c r="N997">
        <v>8.6408000000000005</v>
      </c>
      <c r="O997">
        <v>10.1014</v>
      </c>
      <c r="P997">
        <v>11.757400000000001</v>
      </c>
      <c r="Q997">
        <v>12.032500000000001</v>
      </c>
      <c r="R997">
        <v>15.407500000000001</v>
      </c>
    </row>
    <row r="998" spans="1:19" x14ac:dyDescent="0.25">
      <c r="A998" t="str">
        <f>_xll.BFieldInfo($B$998)</f>
        <v>#N/A Requesting Data...</v>
      </c>
      <c r="B998" t="s">
        <v>109</v>
      </c>
      <c r="C998">
        <v>353.36</v>
      </c>
      <c r="D998">
        <v>276.22500000000002</v>
      </c>
      <c r="E998">
        <v>341.16</v>
      </c>
      <c r="F998">
        <v>258.12</v>
      </c>
      <c r="G998">
        <v>307.56700000000001</v>
      </c>
      <c r="H998">
        <v>287.00700000000001</v>
      </c>
      <c r="I998">
        <v>288.125</v>
      </c>
      <c r="J998">
        <v>269.60000000000002</v>
      </c>
      <c r="K998">
        <v>244.23500000000001</v>
      </c>
      <c r="L998">
        <v>243</v>
      </c>
      <c r="M998">
        <v>277.54399999999998</v>
      </c>
      <c r="N998">
        <v>196.1</v>
      </c>
      <c r="O998">
        <v>266.762</v>
      </c>
      <c r="P998">
        <v>178.2</v>
      </c>
      <c r="Q998">
        <v>205.977</v>
      </c>
      <c r="R998">
        <v>160.69999999999999</v>
      </c>
    </row>
    <row r="999" spans="1:19" x14ac:dyDescent="0.25">
      <c r="A999" t="str">
        <f>_xll.BFieldInfo($B$999)</f>
        <v>#N/A Requesting Data...</v>
      </c>
      <c r="B999" t="s">
        <v>110</v>
      </c>
      <c r="C999">
        <v>7.4257</v>
      </c>
      <c r="D999">
        <v>2.17</v>
      </c>
      <c r="E999">
        <v>7.9969000000000001</v>
      </c>
      <c r="F999">
        <v>0.16</v>
      </c>
      <c r="G999">
        <v>6.1750999999999996</v>
      </c>
      <c r="H999">
        <v>2.37</v>
      </c>
      <c r="I999">
        <v>3.0223</v>
      </c>
      <c r="J999">
        <v>6.08</v>
      </c>
      <c r="K999">
        <v>8.9527000000000001</v>
      </c>
      <c r="L999">
        <v>7.4</v>
      </c>
      <c r="M999">
        <v>10.61</v>
      </c>
      <c r="N999">
        <v>6.32</v>
      </c>
      <c r="O999">
        <v>10.210000000000001</v>
      </c>
      <c r="P999">
        <v>5.66</v>
      </c>
      <c r="Q999">
        <v>9.84</v>
      </c>
      <c r="R999">
        <v>6.58</v>
      </c>
    </row>
    <row r="1000" spans="1:19" x14ac:dyDescent="0.25">
      <c r="A1000" t="str">
        <f>_xll.BFieldInfo($B$1000)</f>
        <v>#N/A Requesting Data...</v>
      </c>
      <c r="B1000" t="s">
        <v>111</v>
      </c>
      <c r="C1000">
        <v>-1.925</v>
      </c>
      <c r="D1000">
        <v>-20.364000000000001</v>
      </c>
      <c r="E1000">
        <v>0</v>
      </c>
      <c r="F1000">
        <v>-20.361000000000001</v>
      </c>
      <c r="G1000">
        <v>-0.23499999999999999</v>
      </c>
      <c r="H1000">
        <v>-23.623999999999999</v>
      </c>
      <c r="I1000">
        <v>-34</v>
      </c>
      <c r="J1000">
        <v>-34</v>
      </c>
      <c r="K1000">
        <v>0</v>
      </c>
      <c r="L1000">
        <v>-34</v>
      </c>
      <c r="M1000">
        <v>0</v>
      </c>
      <c r="N1000">
        <v>-34</v>
      </c>
      <c r="O1000">
        <v>0</v>
      </c>
      <c r="P1000">
        <v>-30.6</v>
      </c>
      <c r="Q1000">
        <v>0</v>
      </c>
      <c r="R1000">
        <v>-23.3</v>
      </c>
    </row>
    <row r="1001" spans="1:19" x14ac:dyDescent="0.25">
      <c r="A1001" t="str">
        <f>_xll.BFieldInfo($B$1001)</f>
        <v>#N/A Requesting Data...</v>
      </c>
      <c r="B1001" t="s">
        <v>112</v>
      </c>
      <c r="C1001">
        <v>10.339</v>
      </c>
      <c r="D1001">
        <v>10.210000000000001</v>
      </c>
      <c r="E1001">
        <v>10.863</v>
      </c>
      <c r="F1001">
        <v>10.974</v>
      </c>
      <c r="G1001">
        <v>10.737</v>
      </c>
      <c r="H1001">
        <v>10.571</v>
      </c>
      <c r="I1001">
        <v>9.016</v>
      </c>
      <c r="J1001">
        <v>11.4</v>
      </c>
      <c r="K1001">
        <v>7.8639999999999999</v>
      </c>
      <c r="L1001">
        <v>7.4</v>
      </c>
      <c r="M1001">
        <v>7.585</v>
      </c>
      <c r="N1001">
        <v>6.8</v>
      </c>
      <c r="O1001">
        <v>5.7969999999999997</v>
      </c>
      <c r="P1001">
        <v>6</v>
      </c>
      <c r="Q1001">
        <v>5.7750000000000004</v>
      </c>
      <c r="R1001">
        <v>5.3</v>
      </c>
    </row>
    <row r="1002" spans="1:19" x14ac:dyDescent="0.25">
      <c r="A1002" t="str">
        <f>_xll.BFieldInfo($B$1002)</f>
        <v>#N/A Requesting Data...</v>
      </c>
      <c r="B1002" t="s">
        <v>113</v>
      </c>
      <c r="C1002">
        <v>25.052</v>
      </c>
      <c r="D1002">
        <v>7.3380000000000001</v>
      </c>
      <c r="E1002">
        <v>27.091999999999999</v>
      </c>
      <c r="F1002">
        <v>0.55200000000000005</v>
      </c>
      <c r="G1002">
        <v>20.838000000000001</v>
      </c>
      <c r="H1002">
        <v>7.9989999999999997</v>
      </c>
      <c r="I1002">
        <v>10.205</v>
      </c>
      <c r="J1002">
        <v>20.7</v>
      </c>
      <c r="K1002">
        <v>30.405000000000001</v>
      </c>
      <c r="L1002">
        <v>25.1</v>
      </c>
      <c r="M1002">
        <v>36.055</v>
      </c>
      <c r="N1002">
        <v>21.5</v>
      </c>
      <c r="O1002">
        <v>34.725999999999999</v>
      </c>
      <c r="P1002">
        <v>19.2</v>
      </c>
      <c r="Q1002">
        <v>32.956000000000003</v>
      </c>
      <c r="R1002">
        <v>21.9</v>
      </c>
    </row>
    <row r="1003" spans="1:19" x14ac:dyDescent="0.25">
      <c r="A1003" t="str">
        <f>_xll.BFieldInfo($B$1003)</f>
        <v>#N/A Requesting Data...</v>
      </c>
      <c r="B1003" t="s">
        <v>114</v>
      </c>
      <c r="C1003">
        <v>31.727</v>
      </c>
      <c r="D1003">
        <v>19.015999999999998</v>
      </c>
      <c r="E1003">
        <v>-2.52</v>
      </c>
      <c r="F1003">
        <v>44.314999999999998</v>
      </c>
      <c r="G1003">
        <v>18.347000000000001</v>
      </c>
      <c r="H1003">
        <v>26.012</v>
      </c>
      <c r="I1003">
        <v>16.065999999999999</v>
      </c>
      <c r="J1003">
        <v>29.9</v>
      </c>
      <c r="K1003">
        <v>18.626000000000001</v>
      </c>
      <c r="L1003">
        <v>22.1</v>
      </c>
      <c r="M1003">
        <v>42.942</v>
      </c>
      <c r="N1003">
        <v>3.9</v>
      </c>
      <c r="O1003">
        <v>50.45</v>
      </c>
      <c r="P1003">
        <v>7.8</v>
      </c>
      <c r="Q1003">
        <v>30.486999999999998</v>
      </c>
      <c r="R1003">
        <v>5.8</v>
      </c>
    </row>
    <row r="1005" spans="1:19" x14ac:dyDescent="0.25">
      <c r="A1005" t="s">
        <v>91</v>
      </c>
      <c r="B1005" t="s">
        <v>105</v>
      </c>
      <c r="C1005" s="2">
        <f>_xll.BDH($A$1005,$B$1006:$B$1014,$B$1,$B$2,"Dir=H","Per=M","Days=A","Dts=S","Sort=R","cols=17;rows=10")</f>
        <v>44012</v>
      </c>
      <c r="D1005" s="2">
        <v>43830</v>
      </c>
      <c r="E1005" s="2">
        <v>43646</v>
      </c>
      <c r="F1005" s="2">
        <v>43465</v>
      </c>
      <c r="G1005" s="2">
        <v>43281</v>
      </c>
      <c r="H1005" s="2">
        <v>43100</v>
      </c>
      <c r="I1005" s="2">
        <v>42916</v>
      </c>
      <c r="J1005" s="2">
        <v>42735</v>
      </c>
      <c r="K1005" s="2">
        <v>42551</v>
      </c>
      <c r="L1005" s="2">
        <v>42369</v>
      </c>
      <c r="M1005" s="2">
        <v>42185</v>
      </c>
      <c r="N1005" s="2">
        <v>42004</v>
      </c>
      <c r="O1005" s="2">
        <v>41820</v>
      </c>
      <c r="P1005" s="2">
        <v>41639</v>
      </c>
      <c r="Q1005" s="2">
        <v>41455</v>
      </c>
      <c r="R1005" s="2">
        <v>41274</v>
      </c>
      <c r="S1005" s="2">
        <v>41090</v>
      </c>
    </row>
    <row r="1006" spans="1:19" x14ac:dyDescent="0.25">
      <c r="A1006" t="str">
        <f>_xll.BFieldInfo($B$1006)</f>
        <v>#N/A Requesting Data...</v>
      </c>
      <c r="B1006" t="s">
        <v>106</v>
      </c>
      <c r="C1006">
        <v>605.47299999999996</v>
      </c>
      <c r="D1006">
        <v>626.11900000000003</v>
      </c>
      <c r="E1006">
        <v>587.56600000000003</v>
      </c>
      <c r="F1006">
        <v>613.78099999999995</v>
      </c>
      <c r="G1006">
        <v>706.49099999999999</v>
      </c>
      <c r="H1006">
        <v>737.92499999999995</v>
      </c>
      <c r="I1006">
        <v>518.65800000000002</v>
      </c>
      <c r="J1006">
        <v>530.875</v>
      </c>
      <c r="K1006">
        <v>476.89</v>
      </c>
      <c r="L1006">
        <v>506.01499999999999</v>
      </c>
      <c r="M1006">
        <v>489.20400000000001</v>
      </c>
      <c r="N1006">
        <v>630.601</v>
      </c>
      <c r="O1006">
        <v>661.54</v>
      </c>
      <c r="P1006">
        <v>730.26599999999996</v>
      </c>
      <c r="Q1006">
        <v>707.87099999999998</v>
      </c>
      <c r="R1006">
        <v>577.75400000000002</v>
      </c>
      <c r="S1006">
        <v>423.09300000000002</v>
      </c>
    </row>
    <row r="1007" spans="1:19" x14ac:dyDescent="0.25">
      <c r="A1007" t="str">
        <f>_xll.BFieldInfo($B$1007)</f>
        <v>#N/A Requesting Data...</v>
      </c>
      <c r="B1007" t="s">
        <v>107</v>
      </c>
      <c r="C1007">
        <v>2350.5709999999999</v>
      </c>
      <c r="D1007">
        <v>2392.837</v>
      </c>
      <c r="E1007">
        <v>1907.557</v>
      </c>
      <c r="F1007">
        <v>1326.23</v>
      </c>
      <c r="G1007">
        <v>1336.482</v>
      </c>
      <c r="H1007">
        <v>1408.9079999999999</v>
      </c>
      <c r="I1007">
        <v>1112.8030000000001</v>
      </c>
      <c r="J1007">
        <v>1167.2380000000001</v>
      </c>
      <c r="K1007">
        <v>1162.2829999999999</v>
      </c>
      <c r="L1007">
        <v>1220.1759999999999</v>
      </c>
      <c r="M1007">
        <v>1313.93</v>
      </c>
      <c r="N1007">
        <v>1434.2660000000001</v>
      </c>
      <c r="O1007">
        <v>1544.2829999999999</v>
      </c>
      <c r="P1007">
        <v>1630.8989999999999</v>
      </c>
      <c r="Q1007">
        <v>1609.7909999999999</v>
      </c>
      <c r="R1007">
        <v>1610.01</v>
      </c>
      <c r="S1007">
        <v>1225.2619999999999</v>
      </c>
    </row>
    <row r="1008" spans="1:19" x14ac:dyDescent="0.25">
      <c r="A1008" t="str">
        <f>_xll.BFieldInfo($B$1008)</f>
        <v>#N/A Requesting Data...</v>
      </c>
      <c r="B1008" t="s">
        <v>108</v>
      </c>
      <c r="C1008">
        <v>242.29339999999999</v>
      </c>
      <c r="D1008">
        <v>238.8683</v>
      </c>
      <c r="E1008">
        <v>185.40369999999999</v>
      </c>
      <c r="F1008">
        <v>76.498800000000003</v>
      </c>
      <c r="G1008">
        <v>54.961399999999998</v>
      </c>
      <c r="H1008">
        <v>55.183700000000002</v>
      </c>
      <c r="I1008">
        <v>71.989400000000003</v>
      </c>
      <c r="J1008">
        <v>68.689099999999996</v>
      </c>
      <c r="K1008">
        <v>78.198099999999997</v>
      </c>
      <c r="L1008">
        <v>73.247399999999999</v>
      </c>
      <c r="M1008">
        <v>85.486800000000002</v>
      </c>
      <c r="N1008">
        <v>61.186599999999999</v>
      </c>
      <c r="O1008">
        <v>61.651299999999999</v>
      </c>
      <c r="P1008">
        <v>54.475499999999997</v>
      </c>
      <c r="Q1008">
        <v>55.991999999999997</v>
      </c>
      <c r="R1008">
        <v>88.5685</v>
      </c>
      <c r="S1008">
        <v>81.529600000000002</v>
      </c>
    </row>
    <row r="1009" spans="1:19" x14ac:dyDescent="0.25">
      <c r="A1009" t="str">
        <f>_xll.BFieldInfo($B$1009)</f>
        <v>#N/A Requesting Data...</v>
      </c>
      <c r="B1009" t="s">
        <v>109</v>
      </c>
      <c r="C1009">
        <v>815.61599999999999</v>
      </c>
      <c r="D1009">
        <v>1024.9059999999999</v>
      </c>
      <c r="E1009">
        <v>1004.7619999999999</v>
      </c>
      <c r="F1009">
        <v>1055.7339999999999</v>
      </c>
      <c r="G1009">
        <v>1019.155</v>
      </c>
      <c r="H1009">
        <v>1032.24</v>
      </c>
      <c r="I1009">
        <v>969.36500000000001</v>
      </c>
      <c r="J1009">
        <v>1057.172</v>
      </c>
      <c r="K1009">
        <v>1037.7840000000001</v>
      </c>
      <c r="L1009">
        <v>1087.133</v>
      </c>
      <c r="M1009">
        <v>990.29200000000003</v>
      </c>
      <c r="N1009">
        <v>683.66</v>
      </c>
      <c r="O1009">
        <v>950.79700000000003</v>
      </c>
      <c r="P1009">
        <v>576.12199999999996</v>
      </c>
      <c r="Q1009">
        <v>1313.6690000000001</v>
      </c>
      <c r="R1009">
        <v>1460.759</v>
      </c>
      <c r="S1009">
        <v>1387.1510000000001</v>
      </c>
    </row>
    <row r="1010" spans="1:19" x14ac:dyDescent="0.25">
      <c r="A1010" t="str">
        <f>_xll.BFieldInfo($B$1010)</f>
        <v>#N/A Requesting Data...</v>
      </c>
      <c r="B1010" t="s">
        <v>110</v>
      </c>
      <c r="C1010">
        <v>-4.0199999999999996</v>
      </c>
      <c r="D1010">
        <v>11.755700000000001</v>
      </c>
      <c r="E1010">
        <v>6.95</v>
      </c>
      <c r="F1010">
        <v>9.2507000000000001</v>
      </c>
      <c r="G1010">
        <v>4.7300000000000004</v>
      </c>
      <c r="H1010">
        <v>8.7881999999999998</v>
      </c>
      <c r="I1010">
        <v>6.4016000000000002</v>
      </c>
      <c r="J1010">
        <v>12.83</v>
      </c>
      <c r="K1010">
        <v>4.5925000000000002</v>
      </c>
      <c r="L1010">
        <v>-1.7593999999999999</v>
      </c>
      <c r="M1010">
        <v>-8.4194999999999993</v>
      </c>
      <c r="N1010">
        <v>3.8125999999999998</v>
      </c>
      <c r="O1010">
        <v>-3.1412</v>
      </c>
      <c r="P1010">
        <v>7.5616000000000003</v>
      </c>
      <c r="Q1010">
        <v>7.2961999999999998</v>
      </c>
      <c r="R1010">
        <v>9.1849000000000007</v>
      </c>
      <c r="S1010">
        <v>4.0358000000000001</v>
      </c>
    </row>
    <row r="1011" spans="1:19" x14ac:dyDescent="0.25">
      <c r="A1011" t="str">
        <f>_xll.BFieldInfo($B$1011)</f>
        <v>#N/A Requesting Data...</v>
      </c>
      <c r="B1011" t="s">
        <v>111</v>
      </c>
      <c r="C1011">
        <v>0</v>
      </c>
      <c r="D1011">
        <v>0</v>
      </c>
      <c r="E1011">
        <v>-49.256999999999998</v>
      </c>
      <c r="F1011">
        <v>0</v>
      </c>
      <c r="G1011">
        <v>-49.167000000000002</v>
      </c>
      <c r="H1011">
        <v>0</v>
      </c>
      <c r="I1011">
        <v>-42.046999999999997</v>
      </c>
      <c r="J1011">
        <v>0</v>
      </c>
      <c r="K1011">
        <v>-41.636000000000003</v>
      </c>
      <c r="L1011">
        <v>0</v>
      </c>
      <c r="M1011">
        <v>-42.183999999999997</v>
      </c>
      <c r="N1011">
        <v>-42.633000000000003</v>
      </c>
      <c r="O1011">
        <v>-42.633000000000003</v>
      </c>
      <c r="P1011" t="s">
        <v>115</v>
      </c>
      <c r="Q1011" t="s">
        <v>115</v>
      </c>
      <c r="R1011" t="s">
        <v>115</v>
      </c>
      <c r="S1011" t="s">
        <v>115</v>
      </c>
    </row>
    <row r="1012" spans="1:19" x14ac:dyDescent="0.25">
      <c r="A1012" t="str">
        <f>_xll.BFieldInfo($B$1012)</f>
        <v>#N/A Requesting Data...</v>
      </c>
      <c r="B1012" t="s">
        <v>112</v>
      </c>
      <c r="C1012">
        <v>108.13</v>
      </c>
      <c r="D1012">
        <v>109.81399999999999</v>
      </c>
      <c r="E1012">
        <v>97.346000000000004</v>
      </c>
      <c r="F1012">
        <v>34.590000000000003</v>
      </c>
      <c r="G1012">
        <v>31.632000000000001</v>
      </c>
      <c r="H1012">
        <v>28.783000000000001</v>
      </c>
      <c r="I1012">
        <v>25.914999999999999</v>
      </c>
      <c r="J1012">
        <v>27.949000000000002</v>
      </c>
      <c r="K1012">
        <v>27.408000000000001</v>
      </c>
      <c r="L1012">
        <v>35.378999999999998</v>
      </c>
      <c r="M1012">
        <v>27.088999999999999</v>
      </c>
      <c r="N1012">
        <v>48.182000000000002</v>
      </c>
      <c r="O1012">
        <v>28.509</v>
      </c>
      <c r="P1012">
        <v>26.117999999999999</v>
      </c>
      <c r="Q1012">
        <v>29.484999999999999</v>
      </c>
      <c r="R1012">
        <v>30.254000000000001</v>
      </c>
      <c r="S1012">
        <v>25.196000000000002</v>
      </c>
    </row>
    <row r="1013" spans="1:19" x14ac:dyDescent="0.25">
      <c r="A1013" t="str">
        <f>_xll.BFieldInfo($B$1013)</f>
        <v>#N/A Requesting Data...</v>
      </c>
      <c r="B1013" t="s">
        <v>113</v>
      </c>
      <c r="C1013">
        <v>-15.856</v>
      </c>
      <c r="D1013">
        <v>46.304000000000002</v>
      </c>
      <c r="E1013">
        <v>27.396999999999998</v>
      </c>
      <c r="F1013">
        <v>37.973999999999997</v>
      </c>
      <c r="G1013">
        <v>21.004999999999999</v>
      </c>
      <c r="H1013">
        <v>33.081000000000003</v>
      </c>
      <c r="I1013">
        <v>24.068999999999999</v>
      </c>
      <c r="J1013">
        <v>45.613</v>
      </c>
      <c r="K1013">
        <v>17.789000000000001</v>
      </c>
      <c r="L1013">
        <v>-3.4620000000000002</v>
      </c>
      <c r="M1013">
        <v>-26.132000000000001</v>
      </c>
      <c r="N1013">
        <v>15.395</v>
      </c>
      <c r="O1013">
        <v>-8.3260000000000005</v>
      </c>
      <c r="P1013">
        <v>28.167000000000002</v>
      </c>
      <c r="Q1013">
        <v>25.638000000000002</v>
      </c>
      <c r="R1013">
        <v>26.920999999999999</v>
      </c>
      <c r="S1013">
        <v>11.231999999999999</v>
      </c>
    </row>
    <row r="1014" spans="1:19" x14ac:dyDescent="0.25">
      <c r="A1014" t="str">
        <f>_xll.BFieldInfo($B$1014)</f>
        <v>#N/A Requesting Data...</v>
      </c>
      <c r="B1014" t="s">
        <v>114</v>
      </c>
      <c r="C1014">
        <v>35.387999999999998</v>
      </c>
      <c r="D1014">
        <v>101.92</v>
      </c>
      <c r="E1014">
        <v>45.76</v>
      </c>
      <c r="F1014">
        <v>79.430000000000007</v>
      </c>
      <c r="G1014">
        <v>36.682000000000002</v>
      </c>
      <c r="H1014">
        <v>102.79600000000001</v>
      </c>
      <c r="I1014">
        <v>11.768000000000001</v>
      </c>
      <c r="J1014">
        <v>81.23</v>
      </c>
      <c r="K1014">
        <v>31.3</v>
      </c>
      <c r="L1014">
        <v>103.04</v>
      </c>
      <c r="M1014">
        <v>18.065000000000001</v>
      </c>
      <c r="N1014">
        <v>75.558999999999997</v>
      </c>
      <c r="O1014">
        <v>31.991</v>
      </c>
      <c r="P1014">
        <v>112.66800000000001</v>
      </c>
      <c r="Q1014">
        <v>16.597999999999999</v>
      </c>
      <c r="R1014">
        <v>75.27</v>
      </c>
      <c r="S1014">
        <v>-20.747</v>
      </c>
    </row>
    <row r="1016" spans="1:19" x14ac:dyDescent="0.25">
      <c r="A1016" t="s">
        <v>92</v>
      </c>
      <c r="B1016" t="s">
        <v>105</v>
      </c>
      <c r="C1016" s="2">
        <f>_xll.BDH($A$1016,$B$1017:$B$1025,$B$1,$B$2,"Dir=H","Per=M","Days=A","Dts=S","Sort=R","cols=17;rows=10")</f>
        <v>44012</v>
      </c>
      <c r="D1016" s="2">
        <v>43830</v>
      </c>
      <c r="E1016" s="2">
        <v>43646</v>
      </c>
      <c r="F1016" s="2">
        <v>43465</v>
      </c>
      <c r="G1016" s="2">
        <v>43281</v>
      </c>
      <c r="H1016" s="2">
        <v>43100</v>
      </c>
      <c r="I1016" s="2">
        <v>42916</v>
      </c>
      <c r="J1016" s="2">
        <v>42735</v>
      </c>
      <c r="K1016" s="2">
        <v>42551</v>
      </c>
      <c r="L1016" s="2">
        <v>42369</v>
      </c>
      <c r="M1016" s="2">
        <v>42185</v>
      </c>
      <c r="N1016" s="2">
        <v>42004</v>
      </c>
      <c r="O1016" s="2">
        <v>41820</v>
      </c>
      <c r="P1016" s="2">
        <v>41639</v>
      </c>
      <c r="Q1016" s="2">
        <v>41455</v>
      </c>
      <c r="R1016" s="2">
        <v>41274</v>
      </c>
      <c r="S1016" s="2">
        <v>41090</v>
      </c>
    </row>
    <row r="1017" spans="1:19" x14ac:dyDescent="0.25">
      <c r="A1017" t="str">
        <f>_xll.BFieldInfo($B$1017)</f>
        <v>#N/A Requesting Data...</v>
      </c>
      <c r="B1017" t="s">
        <v>106</v>
      </c>
      <c r="C1017">
        <v>1924.6</v>
      </c>
      <c r="D1017">
        <v>2175.683</v>
      </c>
      <c r="E1017">
        <v>2069.8000000000002</v>
      </c>
      <c r="F1017">
        <v>2101.654</v>
      </c>
      <c r="G1017">
        <v>1968.5</v>
      </c>
      <c r="H1017">
        <v>1969.58</v>
      </c>
      <c r="I1017">
        <v>1814.7</v>
      </c>
      <c r="J1017">
        <v>1756.12</v>
      </c>
      <c r="K1017">
        <v>1598</v>
      </c>
      <c r="L1017">
        <v>1661.528</v>
      </c>
      <c r="M1017">
        <v>1428.1</v>
      </c>
      <c r="N1017">
        <v>1457.0409999999999</v>
      </c>
      <c r="O1017">
        <v>1419.8</v>
      </c>
      <c r="P1017">
        <v>1403.6030000000001</v>
      </c>
      <c r="Q1017">
        <v>1273.5999999999999</v>
      </c>
      <c r="R1017">
        <v>1198.441</v>
      </c>
      <c r="S1017">
        <v>977.9</v>
      </c>
    </row>
    <row r="1018" spans="1:19" x14ac:dyDescent="0.25">
      <c r="A1018" t="str">
        <f>_xll.BFieldInfo($B$1018)</f>
        <v>#N/A Requesting Data...</v>
      </c>
      <c r="B1018" t="s">
        <v>107</v>
      </c>
      <c r="C1018">
        <v>2613.4</v>
      </c>
      <c r="D1018">
        <v>2955.46</v>
      </c>
      <c r="E1018">
        <v>2841.6</v>
      </c>
      <c r="F1018">
        <v>2948.44</v>
      </c>
      <c r="G1018">
        <v>2514.8000000000002</v>
      </c>
      <c r="H1018">
        <v>2513.326</v>
      </c>
      <c r="I1018">
        <v>2394.3000000000002</v>
      </c>
      <c r="J1018">
        <v>2421.107</v>
      </c>
      <c r="K1018">
        <v>2440.1</v>
      </c>
      <c r="L1018">
        <v>2508.8850000000002</v>
      </c>
      <c r="M1018">
        <v>2043.4</v>
      </c>
      <c r="N1018">
        <v>2156.163</v>
      </c>
      <c r="O1018">
        <v>2207.8000000000002</v>
      </c>
      <c r="P1018">
        <v>2176.6019999999999</v>
      </c>
      <c r="Q1018">
        <v>2112.6</v>
      </c>
      <c r="R1018">
        <v>2063.357</v>
      </c>
      <c r="S1018">
        <v>1636.3</v>
      </c>
    </row>
    <row r="1019" spans="1:19" x14ac:dyDescent="0.25">
      <c r="A1019" t="str">
        <f>_xll.BFieldInfo($B$1019)</f>
        <v>#N/A Requesting Data...</v>
      </c>
      <c r="B1019" t="s">
        <v>108</v>
      </c>
      <c r="C1019">
        <v>3.7566000000000002</v>
      </c>
      <c r="D1019">
        <v>3.8473999999999999</v>
      </c>
      <c r="E1019">
        <v>4.4352</v>
      </c>
      <c r="F1019">
        <v>7.5175000000000001</v>
      </c>
      <c r="G1019">
        <v>0.74170000000000003</v>
      </c>
      <c r="H1019">
        <v>0.52729999999999999</v>
      </c>
      <c r="I1019">
        <v>3.3174000000000001</v>
      </c>
      <c r="J1019">
        <v>5.3343999999999996</v>
      </c>
      <c r="K1019">
        <v>13.0243</v>
      </c>
      <c r="L1019">
        <v>13.0243</v>
      </c>
      <c r="M1019">
        <v>6.6260000000000003</v>
      </c>
      <c r="N1019">
        <v>6.6260000000000003</v>
      </c>
      <c r="O1019">
        <v>13.881600000000001</v>
      </c>
      <c r="P1019">
        <v>13.881600000000001</v>
      </c>
      <c r="Q1019">
        <v>22.969899999999999</v>
      </c>
      <c r="R1019">
        <v>22.969899999999999</v>
      </c>
      <c r="S1019" t="s">
        <v>115</v>
      </c>
    </row>
    <row r="1020" spans="1:19" x14ac:dyDescent="0.25">
      <c r="A1020" t="str">
        <f>_xll.BFieldInfo($B$1020)</f>
        <v>#N/A Requesting Data...</v>
      </c>
      <c r="B1020" t="s">
        <v>109</v>
      </c>
      <c r="C1020">
        <v>429.9</v>
      </c>
      <c r="D1020">
        <v>550.89300000000003</v>
      </c>
      <c r="E1020">
        <v>523.70000000000005</v>
      </c>
      <c r="F1020">
        <v>530.91200000000003</v>
      </c>
      <c r="G1020">
        <v>477.4</v>
      </c>
      <c r="H1020">
        <v>493.88299999999998</v>
      </c>
      <c r="I1020">
        <v>477.5</v>
      </c>
      <c r="J1020">
        <v>497.47500000000002</v>
      </c>
      <c r="K1020">
        <v>503.6</v>
      </c>
      <c r="L1020">
        <v>480.02800000000002</v>
      </c>
      <c r="M1020">
        <v>530.70000000000005</v>
      </c>
      <c r="N1020">
        <v>501.709</v>
      </c>
      <c r="O1020">
        <v>551.4</v>
      </c>
      <c r="P1020">
        <v>532.30499999999995</v>
      </c>
      <c r="Q1020">
        <v>536.79999999999995</v>
      </c>
      <c r="R1020">
        <v>511.76</v>
      </c>
      <c r="S1020">
        <v>506.2</v>
      </c>
    </row>
    <row r="1021" spans="1:19" x14ac:dyDescent="0.25">
      <c r="A1021" t="str">
        <f>_xll.BFieldInfo($B$1021)</f>
        <v>#N/A Requesting Data...</v>
      </c>
      <c r="B1021" t="s">
        <v>110</v>
      </c>
      <c r="C1021">
        <v>-11.01</v>
      </c>
      <c r="D1021">
        <v>2.3748</v>
      </c>
      <c r="E1021">
        <v>3.74</v>
      </c>
      <c r="F1021">
        <v>6.6437999999999997</v>
      </c>
      <c r="G1021">
        <v>2.48</v>
      </c>
      <c r="H1021">
        <v>7.6795999999999998</v>
      </c>
      <c r="I1021">
        <v>6.19</v>
      </c>
      <c r="J1021">
        <v>5.4665999999999997</v>
      </c>
      <c r="K1021">
        <v>4.42</v>
      </c>
      <c r="L1021">
        <v>24.45</v>
      </c>
      <c r="M1021">
        <v>5.9</v>
      </c>
      <c r="N1021">
        <v>8.73</v>
      </c>
      <c r="O1021">
        <v>5.08</v>
      </c>
      <c r="P1021">
        <v>5.74</v>
      </c>
      <c r="Q1021">
        <v>4.9399999999999995</v>
      </c>
      <c r="R1021">
        <v>6.88</v>
      </c>
      <c r="S1021">
        <v>6.45</v>
      </c>
    </row>
    <row r="1022" spans="1:19" x14ac:dyDescent="0.25">
      <c r="A1022" t="str">
        <f>_xll.BFieldInfo($B$1022)</f>
        <v>#N/A Requesting Data...</v>
      </c>
      <c r="B1022" t="s">
        <v>111</v>
      </c>
      <c r="C1022">
        <v>-37.1</v>
      </c>
      <c r="D1022">
        <v>0</v>
      </c>
      <c r="E1022">
        <v>-47.7</v>
      </c>
      <c r="F1022">
        <v>-4.8000000000000001E-2</v>
      </c>
      <c r="G1022">
        <v>-47.6</v>
      </c>
      <c r="H1022">
        <v>0</v>
      </c>
      <c r="I1022">
        <v>-47.7</v>
      </c>
      <c r="J1022" t="s">
        <v>115</v>
      </c>
      <c r="K1022" t="s">
        <v>115</v>
      </c>
      <c r="L1022" t="s">
        <v>115</v>
      </c>
      <c r="M1022" t="s">
        <v>115</v>
      </c>
      <c r="N1022" t="s">
        <v>115</v>
      </c>
      <c r="O1022" t="s">
        <v>115</v>
      </c>
      <c r="P1022" t="s">
        <v>115</v>
      </c>
      <c r="Q1022" t="s">
        <v>115</v>
      </c>
      <c r="R1022" t="s">
        <v>115</v>
      </c>
      <c r="S1022" t="s">
        <v>115</v>
      </c>
    </row>
    <row r="1023" spans="1:19" x14ac:dyDescent="0.25">
      <c r="A1023" t="str">
        <f>_xll.BFieldInfo($B$1023)</f>
        <v>#N/A Requesting Data...</v>
      </c>
      <c r="B1023" t="s">
        <v>112</v>
      </c>
      <c r="C1023">
        <v>56.7</v>
      </c>
      <c r="D1023">
        <v>51.006</v>
      </c>
      <c r="E1023">
        <v>50.6</v>
      </c>
      <c r="F1023">
        <v>39.235999999999997</v>
      </c>
      <c r="G1023">
        <v>32.700000000000003</v>
      </c>
      <c r="H1023">
        <v>32.261000000000003</v>
      </c>
      <c r="I1023">
        <v>32.200000000000003</v>
      </c>
      <c r="J1023">
        <v>37.968000000000004</v>
      </c>
      <c r="K1023">
        <v>38.5</v>
      </c>
      <c r="L1023">
        <v>37.872999999999998</v>
      </c>
      <c r="M1023">
        <v>34.6</v>
      </c>
      <c r="N1023">
        <v>35.39</v>
      </c>
      <c r="O1023">
        <v>34.9</v>
      </c>
      <c r="P1023">
        <v>36.436999999999998</v>
      </c>
      <c r="Q1023">
        <v>32.9</v>
      </c>
      <c r="R1023">
        <v>30.946000000000002</v>
      </c>
      <c r="S1023">
        <v>28.6</v>
      </c>
    </row>
    <row r="1024" spans="1:19" x14ac:dyDescent="0.25">
      <c r="A1024" t="str">
        <f>_xll.BFieldInfo($B$1024)</f>
        <v>#N/A Requesting Data...</v>
      </c>
      <c r="B1024" t="s">
        <v>113</v>
      </c>
      <c r="C1024">
        <v>-116.5</v>
      </c>
      <c r="D1024">
        <v>25.16</v>
      </c>
      <c r="E1024">
        <v>39.6</v>
      </c>
      <c r="F1024">
        <v>70.165999999999997</v>
      </c>
      <c r="G1024">
        <v>26.3</v>
      </c>
      <c r="H1024">
        <v>81.438000000000002</v>
      </c>
      <c r="I1024">
        <v>65.5</v>
      </c>
      <c r="J1024">
        <v>57.847000000000001</v>
      </c>
      <c r="K1024">
        <v>46.9</v>
      </c>
      <c r="L1024">
        <v>258.88600000000002</v>
      </c>
      <c r="M1024">
        <v>62.5</v>
      </c>
      <c r="N1024">
        <v>92.441999999999993</v>
      </c>
      <c r="O1024">
        <v>53.9</v>
      </c>
      <c r="P1024">
        <v>61.494999999999997</v>
      </c>
      <c r="Q1024">
        <v>51.7</v>
      </c>
      <c r="R1024">
        <v>72.81</v>
      </c>
      <c r="S1024">
        <v>68.3</v>
      </c>
    </row>
    <row r="1025" spans="1:19" x14ac:dyDescent="0.25">
      <c r="A1025" t="str">
        <f>_xll.BFieldInfo($B$1025)</f>
        <v>#N/A Requesting Data...</v>
      </c>
      <c r="B1025" t="s">
        <v>114</v>
      </c>
      <c r="C1025">
        <v>15.4</v>
      </c>
      <c r="D1025">
        <v>104.151</v>
      </c>
      <c r="E1025">
        <v>65</v>
      </c>
      <c r="F1025">
        <v>88.944999999999993</v>
      </c>
      <c r="G1025">
        <v>98.8</v>
      </c>
      <c r="H1025">
        <v>116.363</v>
      </c>
      <c r="I1025">
        <v>106.8</v>
      </c>
      <c r="J1025">
        <v>84.709000000000003</v>
      </c>
      <c r="K1025">
        <v>93.9</v>
      </c>
      <c r="L1025">
        <v>76.754999999999995</v>
      </c>
      <c r="M1025">
        <v>118.5</v>
      </c>
      <c r="N1025">
        <v>91.391000000000005</v>
      </c>
      <c r="O1025">
        <v>110.3</v>
      </c>
      <c r="P1025">
        <v>118.738</v>
      </c>
      <c r="Q1025">
        <v>67.3</v>
      </c>
      <c r="R1025">
        <v>113.553</v>
      </c>
      <c r="S1025">
        <v>138.4</v>
      </c>
    </row>
    <row r="1027" spans="1:19" x14ac:dyDescent="0.25">
      <c r="A1027" t="s">
        <v>93</v>
      </c>
      <c r="B1027" t="s">
        <v>105</v>
      </c>
      <c r="C1027" t="str">
        <f>_xll.BDH($A$1027,$B$1028:$B$1036,$B$1,$B$2,"Dir=H","Per=M","Days=A","Dts=S","Sort=R")</f>
        <v>#N/A N/A</v>
      </c>
    </row>
    <row r="1028" spans="1:19" x14ac:dyDescent="0.25">
      <c r="A1028" t="str">
        <f>_xll.BFieldInfo($B$1028)</f>
        <v>#N/A Requesting Data...</v>
      </c>
      <c r="B1028" t="s">
        <v>106</v>
      </c>
    </row>
    <row r="1029" spans="1:19" x14ac:dyDescent="0.25">
      <c r="A1029" t="str">
        <f>_xll.BFieldInfo($B$1029)</f>
        <v>#N/A Requesting Data...</v>
      </c>
      <c r="B1029" t="s">
        <v>107</v>
      </c>
    </row>
    <row r="1030" spans="1:19" x14ac:dyDescent="0.25">
      <c r="A1030" t="str">
        <f>_xll.BFieldInfo($B$1030)</f>
        <v>#N/A Requesting Data...</v>
      </c>
      <c r="B1030" t="s">
        <v>108</v>
      </c>
    </row>
    <row r="1031" spans="1:19" x14ac:dyDescent="0.25">
      <c r="A1031" t="str">
        <f>_xll.BFieldInfo($B$1031)</f>
        <v>#N/A Requesting Data...</v>
      </c>
      <c r="B1031" t="s">
        <v>109</v>
      </c>
    </row>
    <row r="1032" spans="1:19" x14ac:dyDescent="0.25">
      <c r="A1032" t="str">
        <f>_xll.BFieldInfo($B$1032)</f>
        <v>#N/A Requesting Data...</v>
      </c>
      <c r="B1032" t="s">
        <v>110</v>
      </c>
    </row>
    <row r="1033" spans="1:19" x14ac:dyDescent="0.25">
      <c r="A1033" t="str">
        <f>_xll.BFieldInfo($B$1033)</f>
        <v>#N/A Requesting Data...</v>
      </c>
      <c r="B1033" t="s">
        <v>111</v>
      </c>
    </row>
    <row r="1034" spans="1:19" x14ac:dyDescent="0.25">
      <c r="A1034" t="str">
        <f>_xll.BFieldInfo($B$1034)</f>
        <v>#N/A Requesting Data...</v>
      </c>
      <c r="B1034" t="s">
        <v>112</v>
      </c>
    </row>
    <row r="1035" spans="1:19" x14ac:dyDescent="0.25">
      <c r="A1035" t="str">
        <f>_xll.BFieldInfo($B$1035)</f>
        <v>#N/A Requesting Data...</v>
      </c>
      <c r="B1035" t="s">
        <v>113</v>
      </c>
    </row>
    <row r="1036" spans="1:19" x14ac:dyDescent="0.25">
      <c r="A1036" t="str">
        <f>_xll.BFieldInfo($B$1036)</f>
        <v>#N/A Requesting Data...</v>
      </c>
      <c r="B1036" t="s">
        <v>114</v>
      </c>
    </row>
    <row r="1038" spans="1:19" x14ac:dyDescent="0.25">
      <c r="A1038" t="s">
        <v>94</v>
      </c>
      <c r="B1038" t="s">
        <v>105</v>
      </c>
      <c r="C1038" s="2">
        <f>_xll.BDH($A$1038,$B$1039:$B$1047,$B$1,$B$2,"Dir=H","Per=M","Days=A","Dts=S","Sort=R","cols=17;rows=10")</f>
        <v>44012</v>
      </c>
      <c r="D1038" s="2">
        <v>43830</v>
      </c>
      <c r="E1038" s="2">
        <v>43646</v>
      </c>
      <c r="F1038" s="2">
        <v>43465</v>
      </c>
      <c r="G1038" s="2">
        <v>43281</v>
      </c>
      <c r="H1038" s="2">
        <v>43100</v>
      </c>
      <c r="I1038" s="2">
        <v>42916</v>
      </c>
      <c r="J1038" s="2">
        <v>42735</v>
      </c>
      <c r="K1038" s="2">
        <v>42551</v>
      </c>
      <c r="L1038" s="2">
        <v>42369</v>
      </c>
      <c r="M1038" s="2">
        <v>42185</v>
      </c>
      <c r="N1038" s="2">
        <v>42004</v>
      </c>
      <c r="O1038" s="2">
        <v>41820</v>
      </c>
      <c r="P1038" s="2">
        <v>41639</v>
      </c>
      <c r="Q1038" s="2">
        <v>41455</v>
      </c>
      <c r="R1038" s="2">
        <v>41274</v>
      </c>
      <c r="S1038" s="2">
        <v>41090</v>
      </c>
    </row>
    <row r="1039" spans="1:19" x14ac:dyDescent="0.25">
      <c r="A1039" t="str">
        <f>_xll.BFieldInfo($B$1039)</f>
        <v>#N/A Requesting Data...</v>
      </c>
      <c r="B1039" t="s">
        <v>106</v>
      </c>
      <c r="C1039">
        <v>658.99099999999999</v>
      </c>
      <c r="D1039">
        <v>662.51199999999994</v>
      </c>
      <c r="E1039">
        <v>631.16099999999994</v>
      </c>
      <c r="F1039">
        <v>607.65599999999995</v>
      </c>
      <c r="G1039">
        <v>435.06200000000001</v>
      </c>
      <c r="H1039">
        <v>418.38600000000002</v>
      </c>
      <c r="I1039">
        <v>388.084</v>
      </c>
      <c r="J1039">
        <v>385.28300000000002</v>
      </c>
      <c r="K1039">
        <v>399.654</v>
      </c>
      <c r="L1039">
        <v>416.06</v>
      </c>
      <c r="M1039">
        <v>386.48599999999999</v>
      </c>
      <c r="N1039">
        <v>376.40899999999999</v>
      </c>
      <c r="O1039">
        <v>169.82300000000001</v>
      </c>
      <c r="P1039">
        <v>158.06100000000001</v>
      </c>
      <c r="Q1039">
        <v>140.66800000000001</v>
      </c>
      <c r="R1039">
        <v>125.31100000000001</v>
      </c>
      <c r="S1039">
        <v>50.46</v>
      </c>
    </row>
    <row r="1040" spans="1:19" x14ac:dyDescent="0.25">
      <c r="A1040" t="str">
        <f>_xll.BFieldInfo($B$1040)</f>
        <v>#N/A Requesting Data...</v>
      </c>
      <c r="B1040" t="s">
        <v>107</v>
      </c>
      <c r="C1040">
        <v>13449.117</v>
      </c>
      <c r="D1040">
        <v>9076.7690000000002</v>
      </c>
      <c r="E1040">
        <v>9586.6749999999993</v>
      </c>
      <c r="F1040">
        <v>10690.224</v>
      </c>
      <c r="G1040">
        <v>8511.7049999999999</v>
      </c>
      <c r="H1040">
        <v>6347.9449999999997</v>
      </c>
      <c r="I1040">
        <v>5823.915</v>
      </c>
      <c r="J1040">
        <v>5558.2049999999999</v>
      </c>
      <c r="K1040">
        <v>7094.009</v>
      </c>
      <c r="L1040">
        <v>6587.2160000000003</v>
      </c>
      <c r="M1040">
        <v>6049.5940000000001</v>
      </c>
      <c r="N1040">
        <v>6897.2579999999998</v>
      </c>
      <c r="O1040">
        <v>5700.9449999999997</v>
      </c>
      <c r="P1040">
        <v>4767.7969999999996</v>
      </c>
      <c r="Q1040">
        <v>4033.0880000000002</v>
      </c>
      <c r="R1040">
        <v>3164.357</v>
      </c>
      <c r="S1040">
        <v>4641.2659999999996</v>
      </c>
    </row>
    <row r="1041" spans="1:19" x14ac:dyDescent="0.25">
      <c r="A1041" t="str">
        <f>_xll.BFieldInfo($B$1041)</f>
        <v>#N/A Requesting Data...</v>
      </c>
      <c r="B1041" t="s">
        <v>108</v>
      </c>
      <c r="C1041">
        <v>302.12979999999999</v>
      </c>
      <c r="D1041">
        <v>148.67660000000001</v>
      </c>
      <c r="E1041">
        <v>180.68530000000001</v>
      </c>
      <c r="F1041">
        <v>281.9658</v>
      </c>
      <c r="G1041">
        <v>312.47910000000002</v>
      </c>
      <c r="H1041">
        <v>242.1455</v>
      </c>
      <c r="I1041">
        <v>261.56549999999999</v>
      </c>
      <c r="J1041">
        <v>221.88210000000001</v>
      </c>
      <c r="K1041">
        <v>297.0865</v>
      </c>
      <c r="L1041">
        <v>184.20660000000001</v>
      </c>
      <c r="M1041">
        <v>196.92070000000001</v>
      </c>
      <c r="N1041">
        <v>343.42380000000003</v>
      </c>
      <c r="O1041">
        <v>150.15809999999999</v>
      </c>
      <c r="P1041">
        <v>184.1036</v>
      </c>
      <c r="Q1041">
        <v>371.34960000000001</v>
      </c>
      <c r="R1041">
        <v>410.78440000000001</v>
      </c>
      <c r="S1041">
        <v>587.40189999999996</v>
      </c>
    </row>
    <row r="1042" spans="1:19" x14ac:dyDescent="0.25">
      <c r="A1042" t="str">
        <f>_xll.BFieldInfo($B$1042)</f>
        <v>#N/A Requesting Data...</v>
      </c>
      <c r="B1042" t="s">
        <v>109</v>
      </c>
      <c r="C1042">
        <v>114.25700000000001</v>
      </c>
      <c r="D1042">
        <v>144.39599999999999</v>
      </c>
      <c r="E1042">
        <v>137.483</v>
      </c>
      <c r="F1042">
        <v>159.441</v>
      </c>
      <c r="G1042">
        <v>145.69</v>
      </c>
      <c r="H1042">
        <v>123.71</v>
      </c>
      <c r="I1042">
        <v>107.76600000000001</v>
      </c>
      <c r="J1042">
        <v>93.885000000000005</v>
      </c>
      <c r="K1042">
        <v>127.371</v>
      </c>
      <c r="L1042">
        <v>111.925</v>
      </c>
      <c r="M1042">
        <v>114.363</v>
      </c>
      <c r="N1042">
        <v>113.706</v>
      </c>
      <c r="O1042">
        <v>90.262</v>
      </c>
      <c r="P1042">
        <v>79.036000000000001</v>
      </c>
      <c r="Q1042">
        <v>85.811999999999998</v>
      </c>
      <c r="R1042">
        <v>65.394000000000005</v>
      </c>
      <c r="S1042">
        <v>63.960999999999999</v>
      </c>
    </row>
    <row r="1043" spans="1:19" x14ac:dyDescent="0.25">
      <c r="A1043" t="str">
        <f>_xll.BFieldInfo($B$1043)</f>
        <v>#N/A Requesting Data...</v>
      </c>
      <c r="B1043" t="s">
        <v>110</v>
      </c>
      <c r="C1043">
        <v>0.28999999999999998</v>
      </c>
      <c r="D1043">
        <v>1.7406999999999999</v>
      </c>
      <c r="E1043">
        <v>1.6099999999999999</v>
      </c>
      <c r="F1043">
        <v>2.8265000000000002</v>
      </c>
      <c r="G1043">
        <v>2.4656000000000002</v>
      </c>
      <c r="H1043">
        <v>1.3172999999999999</v>
      </c>
      <c r="I1043">
        <v>6.7699999999999996E-2</v>
      </c>
      <c r="J1043">
        <v>-1.2234</v>
      </c>
      <c r="K1043">
        <v>2.2723</v>
      </c>
      <c r="L1043">
        <v>1.8062</v>
      </c>
      <c r="M1043">
        <v>2.3689</v>
      </c>
      <c r="N1043">
        <v>2.4148999999999998</v>
      </c>
      <c r="O1043">
        <v>1.8717000000000001</v>
      </c>
      <c r="P1043">
        <v>1.2071000000000001</v>
      </c>
      <c r="Q1043">
        <v>1.5002</v>
      </c>
      <c r="R1043">
        <v>0.8871</v>
      </c>
      <c r="S1043">
        <v>0.8871</v>
      </c>
    </row>
    <row r="1044" spans="1:19" x14ac:dyDescent="0.25">
      <c r="A1044" t="str">
        <f>_xll.BFieldInfo($B$1044)</f>
        <v>#N/A Requesting Data...</v>
      </c>
      <c r="B1044" t="s">
        <v>111</v>
      </c>
      <c r="C1044">
        <v>-4.6440000000000001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-27.64</v>
      </c>
      <c r="L1044">
        <v>0</v>
      </c>
      <c r="M1044">
        <v>-23.86</v>
      </c>
      <c r="N1044">
        <v>0</v>
      </c>
      <c r="O1044">
        <v>-13.311</v>
      </c>
      <c r="P1044">
        <v>0</v>
      </c>
      <c r="Q1044">
        <v>-6.6669999999999998</v>
      </c>
      <c r="R1044">
        <v>0</v>
      </c>
      <c r="S1044">
        <v>0</v>
      </c>
    </row>
    <row r="1045" spans="1:19" x14ac:dyDescent="0.25">
      <c r="A1045" t="str">
        <f>_xll.BFieldInfo($B$1045)</f>
        <v>#N/A Requesting Data...</v>
      </c>
      <c r="B1045" t="s">
        <v>112</v>
      </c>
      <c r="C1045">
        <v>16.344999999999999</v>
      </c>
      <c r="D1045">
        <v>15.762</v>
      </c>
      <c r="E1045">
        <v>14.334</v>
      </c>
      <c r="F1045">
        <v>8.5689999999999991</v>
      </c>
      <c r="G1045">
        <v>8.1110000000000007</v>
      </c>
      <c r="H1045">
        <v>7.6859999999999999</v>
      </c>
      <c r="I1045">
        <v>8.3699999999999992</v>
      </c>
      <c r="J1045">
        <v>9.2230000000000008</v>
      </c>
      <c r="K1045">
        <v>7.5490000000000004</v>
      </c>
      <c r="L1045">
        <v>7.7469999999999999</v>
      </c>
      <c r="M1045">
        <v>6.899</v>
      </c>
      <c r="N1045">
        <v>6.5919999999999996</v>
      </c>
      <c r="O1045">
        <v>5.75</v>
      </c>
      <c r="P1045">
        <v>4.9489999999999998</v>
      </c>
      <c r="Q1045">
        <v>4.0359999999999996</v>
      </c>
      <c r="R1045">
        <v>5.0679999999999996</v>
      </c>
      <c r="S1045">
        <v>4.2460000000000004</v>
      </c>
    </row>
    <row r="1046" spans="1:19" x14ac:dyDescent="0.25">
      <c r="A1046" t="str">
        <f>_xll.BFieldInfo($B$1046)</f>
        <v>#N/A Requesting Data...</v>
      </c>
      <c r="B1046" t="s">
        <v>113</v>
      </c>
      <c r="C1046">
        <v>5.476</v>
      </c>
      <c r="D1046">
        <v>32.497</v>
      </c>
      <c r="E1046">
        <v>30.234999999999999</v>
      </c>
      <c r="F1046">
        <v>51.378999999999998</v>
      </c>
      <c r="G1046">
        <v>40.113</v>
      </c>
      <c r="H1046">
        <v>21.759</v>
      </c>
      <c r="I1046">
        <v>1.1539999999999999</v>
      </c>
      <c r="J1046">
        <v>-19.978000000000002</v>
      </c>
      <c r="K1046">
        <v>37.174999999999997</v>
      </c>
      <c r="L1046">
        <v>29.712</v>
      </c>
      <c r="M1046">
        <v>38.923000000000002</v>
      </c>
      <c r="N1046">
        <v>35.75</v>
      </c>
      <c r="O1046">
        <v>26.824999999999999</v>
      </c>
      <c r="P1046">
        <v>17.327000000000002</v>
      </c>
      <c r="Q1046">
        <v>21.504000000000001</v>
      </c>
      <c r="R1046">
        <v>10.131</v>
      </c>
      <c r="S1046">
        <v>9.5570000000000004</v>
      </c>
    </row>
    <row r="1047" spans="1:19" x14ac:dyDescent="0.25">
      <c r="A1047" t="str">
        <f>_xll.BFieldInfo($B$1047)</f>
        <v>#N/A Requesting Data...</v>
      </c>
      <c r="B1047" t="s">
        <v>114</v>
      </c>
      <c r="C1047">
        <v>385.726</v>
      </c>
      <c r="D1047">
        <v>-464.28300000000002</v>
      </c>
      <c r="E1047">
        <v>706.18100000000004</v>
      </c>
      <c r="F1047">
        <v>-169.46899999999999</v>
      </c>
      <c r="G1047">
        <v>-54.23</v>
      </c>
      <c r="H1047">
        <v>-194.63399999999999</v>
      </c>
      <c r="I1047">
        <v>368.26400000000001</v>
      </c>
      <c r="J1047">
        <v>-160.68700000000001</v>
      </c>
      <c r="K1047">
        <v>42.45</v>
      </c>
      <c r="L1047">
        <v>-143.45099999999999</v>
      </c>
      <c r="M1047">
        <v>290.90100000000001</v>
      </c>
      <c r="N1047">
        <v>-213.28299999999999</v>
      </c>
      <c r="O1047">
        <v>-120.574</v>
      </c>
      <c r="P1047">
        <v>218.58600000000001</v>
      </c>
      <c r="Q1047">
        <v>-165.49299999999999</v>
      </c>
      <c r="R1047">
        <v>8.657</v>
      </c>
      <c r="S1047">
        <v>-43.923000000000002</v>
      </c>
    </row>
    <row r="1049" spans="1:19" x14ac:dyDescent="0.25">
      <c r="A1049" t="s">
        <v>95</v>
      </c>
      <c r="B1049" t="s">
        <v>105</v>
      </c>
      <c r="C1049" s="2">
        <f>_xll.BDH($A$1049,$B$1050:$B$1058,$B$1,$B$2,"Dir=H","Per=M","Days=A","Dts=S","Sort=R","cols=17;rows=10")</f>
        <v>44012</v>
      </c>
      <c r="D1049" s="2">
        <v>43830</v>
      </c>
      <c r="E1049" s="2">
        <v>43646</v>
      </c>
      <c r="F1049" s="2">
        <v>43465</v>
      </c>
      <c r="G1049" s="2">
        <v>43281</v>
      </c>
      <c r="H1049" s="2">
        <v>43100</v>
      </c>
      <c r="I1049" s="2">
        <v>42916</v>
      </c>
      <c r="J1049" s="2">
        <v>42735</v>
      </c>
      <c r="K1049" s="2">
        <v>42551</v>
      </c>
      <c r="L1049" s="2">
        <v>42369</v>
      </c>
      <c r="M1049" s="2">
        <v>42185</v>
      </c>
      <c r="N1049" s="2">
        <v>42004</v>
      </c>
      <c r="O1049" s="2">
        <v>41820</v>
      </c>
      <c r="P1049" s="2">
        <v>41639</v>
      </c>
      <c r="Q1049" s="2">
        <v>41455</v>
      </c>
      <c r="R1049" s="2">
        <v>41274</v>
      </c>
      <c r="S1049" s="2">
        <v>41090</v>
      </c>
    </row>
    <row r="1050" spans="1:19" x14ac:dyDescent="0.25">
      <c r="A1050" t="str">
        <f>_xll.BFieldInfo($B$1050)</f>
        <v>#N/A Requesting Data...</v>
      </c>
      <c r="B1050" t="s">
        <v>106</v>
      </c>
      <c r="C1050">
        <v>227.149</v>
      </c>
      <c r="D1050">
        <v>244.60400000000001</v>
      </c>
      <c r="E1050">
        <v>257.19600000000003</v>
      </c>
      <c r="F1050">
        <v>281.64</v>
      </c>
      <c r="G1050">
        <v>261.94499999999999</v>
      </c>
      <c r="H1050">
        <v>258.178</v>
      </c>
      <c r="I1050">
        <v>239.346</v>
      </c>
      <c r="J1050">
        <v>311.91000000000003</v>
      </c>
      <c r="K1050">
        <v>286.86599999999999</v>
      </c>
      <c r="L1050">
        <v>283.13400000000001</v>
      </c>
      <c r="M1050">
        <v>268.101</v>
      </c>
      <c r="N1050">
        <v>286.17</v>
      </c>
      <c r="O1050">
        <v>263.88600000000002</v>
      </c>
      <c r="P1050">
        <v>264.65100000000001</v>
      </c>
      <c r="Q1050">
        <v>252.262</v>
      </c>
      <c r="R1050">
        <v>245.285</v>
      </c>
      <c r="S1050">
        <v>247.03899999999999</v>
      </c>
    </row>
    <row r="1051" spans="1:19" x14ac:dyDescent="0.25">
      <c r="A1051" t="str">
        <f>_xll.BFieldInfo($B$1051)</f>
        <v>#N/A Requesting Data...</v>
      </c>
      <c r="B1051" t="s">
        <v>107</v>
      </c>
      <c r="C1051">
        <v>452.18900000000002</v>
      </c>
      <c r="D1051">
        <v>481.23599999999999</v>
      </c>
      <c r="E1051">
        <v>460.16800000000001</v>
      </c>
      <c r="F1051">
        <v>462.904</v>
      </c>
      <c r="G1051">
        <v>436.20499999999998</v>
      </c>
      <c r="H1051">
        <v>414.45800000000003</v>
      </c>
      <c r="I1051">
        <v>378.209</v>
      </c>
      <c r="J1051">
        <v>429.60500000000002</v>
      </c>
      <c r="K1051">
        <v>409.99900000000002</v>
      </c>
      <c r="L1051">
        <v>398.96699999999998</v>
      </c>
      <c r="M1051">
        <v>379.03399999999999</v>
      </c>
      <c r="N1051">
        <v>388.05200000000002</v>
      </c>
      <c r="O1051">
        <v>363.91300000000001</v>
      </c>
      <c r="P1051">
        <v>357.59100000000001</v>
      </c>
      <c r="Q1051">
        <v>360.40499999999997</v>
      </c>
      <c r="R1051">
        <v>360.18900000000002</v>
      </c>
      <c r="S1051">
        <v>355.03100000000001</v>
      </c>
    </row>
    <row r="1052" spans="1:19" x14ac:dyDescent="0.25">
      <c r="A1052" t="str">
        <f>_xll.BFieldInfo($B$1052)</f>
        <v>#N/A Requesting Data...</v>
      </c>
      <c r="B1052" t="s">
        <v>108</v>
      </c>
      <c r="C1052">
        <v>68.509699999999995</v>
      </c>
      <c r="D1052">
        <v>62.832999999999998</v>
      </c>
      <c r="E1052">
        <v>46.565300000000001</v>
      </c>
      <c r="F1052">
        <v>32.075699999999998</v>
      </c>
      <c r="G1052">
        <v>34.125900000000001</v>
      </c>
      <c r="H1052">
        <v>27.057300000000001</v>
      </c>
      <c r="I1052">
        <v>24.999400000000001</v>
      </c>
      <c r="J1052">
        <v>9.9580000000000002</v>
      </c>
      <c r="K1052">
        <v>14.2094</v>
      </c>
      <c r="L1052">
        <v>5.8339999999999996</v>
      </c>
      <c r="M1052">
        <v>12.934699999999999</v>
      </c>
      <c r="N1052">
        <v>8.2713000000000001</v>
      </c>
      <c r="O1052">
        <v>11.8316</v>
      </c>
      <c r="P1052">
        <v>11.179600000000001</v>
      </c>
      <c r="Q1052">
        <v>15.1906</v>
      </c>
      <c r="R1052">
        <v>23.142499999999998</v>
      </c>
      <c r="S1052">
        <v>20.510899999999999</v>
      </c>
    </row>
    <row r="1053" spans="1:19" x14ac:dyDescent="0.25">
      <c r="A1053" t="str">
        <f>_xll.BFieldInfo($B$1053)</f>
        <v>#N/A Requesting Data...</v>
      </c>
      <c r="B1053" t="s">
        <v>109</v>
      </c>
      <c r="C1053">
        <v>143.934</v>
      </c>
      <c r="D1053">
        <v>212.74299999999999</v>
      </c>
      <c r="E1053">
        <v>202.22499999999999</v>
      </c>
      <c r="F1053">
        <v>242.351</v>
      </c>
      <c r="G1053">
        <v>235.46799999999999</v>
      </c>
      <c r="H1053">
        <v>213.1</v>
      </c>
      <c r="I1053">
        <v>194.17500000000001</v>
      </c>
      <c r="J1053">
        <v>193.99799999999999</v>
      </c>
      <c r="K1053">
        <v>195.47300000000001</v>
      </c>
      <c r="L1053">
        <v>166.57599999999999</v>
      </c>
      <c r="M1053">
        <v>147.1</v>
      </c>
      <c r="N1053">
        <v>191.39500000000001</v>
      </c>
      <c r="O1053">
        <v>171.458</v>
      </c>
      <c r="P1053">
        <v>165.839</v>
      </c>
      <c r="Q1053">
        <v>157.66200000000001</v>
      </c>
      <c r="R1053">
        <v>144.541</v>
      </c>
      <c r="S1053">
        <v>142.184</v>
      </c>
    </row>
    <row r="1054" spans="1:19" x14ac:dyDescent="0.25">
      <c r="A1054" t="str">
        <f>_xll.BFieldInfo($B$1054)</f>
        <v>#N/A Requesting Data...</v>
      </c>
      <c r="B1054" t="s">
        <v>110</v>
      </c>
      <c r="C1054">
        <v>-3</v>
      </c>
      <c r="D1054">
        <v>0.65500000000000003</v>
      </c>
      <c r="E1054">
        <v>2.79</v>
      </c>
      <c r="F1054">
        <v>6.1109</v>
      </c>
      <c r="G1054">
        <v>7.41</v>
      </c>
      <c r="H1054">
        <v>6.1471999999999998</v>
      </c>
      <c r="I1054">
        <v>4.9000000000000004</v>
      </c>
      <c r="J1054">
        <v>4.0220000000000002</v>
      </c>
      <c r="K1054">
        <v>6.15</v>
      </c>
      <c r="L1054">
        <v>4.7440999999999995</v>
      </c>
      <c r="M1054">
        <v>3.25</v>
      </c>
      <c r="N1054">
        <v>5.2949999999999999</v>
      </c>
      <c r="O1054">
        <v>2.33</v>
      </c>
      <c r="P1054">
        <v>2.7269000000000001</v>
      </c>
      <c r="Q1054">
        <v>4.62</v>
      </c>
      <c r="R1054">
        <v>0.33</v>
      </c>
      <c r="S1054">
        <v>2.66</v>
      </c>
    </row>
    <row r="1055" spans="1:19" x14ac:dyDescent="0.25">
      <c r="A1055" t="str">
        <f>_xll.BFieldInfo($B$1055)</f>
        <v>#N/A Requesting Data...</v>
      </c>
      <c r="B1055" t="s">
        <v>111</v>
      </c>
      <c r="C1055">
        <v>0</v>
      </c>
      <c r="D1055">
        <v>0</v>
      </c>
      <c r="E1055">
        <v>-26.914000000000001</v>
      </c>
      <c r="F1055">
        <v>0</v>
      </c>
      <c r="G1055">
        <v>-24.893999999999998</v>
      </c>
      <c r="H1055">
        <v>0</v>
      </c>
      <c r="I1055">
        <v>-24.821999999999999</v>
      </c>
      <c r="J1055">
        <v>0</v>
      </c>
      <c r="K1055">
        <v>-22.492999999999999</v>
      </c>
      <c r="L1055">
        <v>0</v>
      </c>
      <c r="M1055">
        <v>-18.314</v>
      </c>
      <c r="N1055">
        <v>-9.8000000000000004E-2</v>
      </c>
      <c r="O1055">
        <v>-16.003</v>
      </c>
      <c r="P1055">
        <v>-4.0000000000000001E-3</v>
      </c>
      <c r="Q1055">
        <v>-6.9050000000000002</v>
      </c>
      <c r="R1055">
        <v>0</v>
      </c>
      <c r="S1055">
        <v>-13.632999999999999</v>
      </c>
    </row>
    <row r="1056" spans="1:19" x14ac:dyDescent="0.25">
      <c r="A1056" t="str">
        <f>_xll.BFieldInfo($B$1056)</f>
        <v>#N/A Requesting Data...</v>
      </c>
      <c r="B1056" t="s">
        <v>112</v>
      </c>
      <c r="C1056">
        <v>7.3959999999999999</v>
      </c>
      <c r="D1056">
        <v>6.55</v>
      </c>
      <c r="E1056">
        <v>6.2519999999999998</v>
      </c>
      <c r="F1056">
        <v>5.7119999999999997</v>
      </c>
      <c r="G1056">
        <v>5.6479999999999997</v>
      </c>
      <c r="H1056">
        <v>5.915</v>
      </c>
      <c r="I1056">
        <v>5.3239999999999998</v>
      </c>
      <c r="J1056">
        <v>5.5359999999999996</v>
      </c>
      <c r="K1056">
        <v>4.4719999999999995</v>
      </c>
      <c r="L1056">
        <v>5.27</v>
      </c>
      <c r="M1056">
        <v>4.9009999999999998</v>
      </c>
      <c r="N1056">
        <v>4.8</v>
      </c>
      <c r="O1056">
        <v>11.01</v>
      </c>
      <c r="P1056">
        <v>5.3360000000000003</v>
      </c>
      <c r="Q1056">
        <v>5.2060000000000004</v>
      </c>
      <c r="R1056">
        <v>4.7480000000000002</v>
      </c>
      <c r="S1056">
        <v>3.8239999999999998</v>
      </c>
    </row>
    <row r="1057" spans="1:19" x14ac:dyDescent="0.25">
      <c r="A1057" t="str">
        <f>_xll.BFieldInfo($B$1057)</f>
        <v>#N/A Requesting Data...</v>
      </c>
      <c r="B1057" t="s">
        <v>113</v>
      </c>
      <c r="C1057">
        <v>-11.555</v>
      </c>
      <c r="D1057">
        <v>2.5129999999999999</v>
      </c>
      <c r="E1057">
        <v>10.708</v>
      </c>
      <c r="F1057">
        <v>23.454999999999998</v>
      </c>
      <c r="G1057">
        <v>28.332000000000001</v>
      </c>
      <c r="H1057">
        <v>23.463000000000001</v>
      </c>
      <c r="I1057">
        <v>18.638000000000002</v>
      </c>
      <c r="J1057">
        <v>15.115</v>
      </c>
      <c r="K1057">
        <v>22.920999999999999</v>
      </c>
      <c r="L1057">
        <v>17.376000000000001</v>
      </c>
      <c r="M1057">
        <v>11.839</v>
      </c>
      <c r="N1057">
        <v>18.896000000000001</v>
      </c>
      <c r="O1057">
        <v>8.2409999999999997</v>
      </c>
      <c r="P1057">
        <v>9.4969999999999999</v>
      </c>
      <c r="Q1057">
        <v>15.865</v>
      </c>
      <c r="R1057">
        <v>1.1339999999999999</v>
      </c>
      <c r="S1057">
        <v>9.0429999999999993</v>
      </c>
    </row>
    <row r="1058" spans="1:19" x14ac:dyDescent="0.25">
      <c r="A1058" t="str">
        <f>_xll.BFieldInfo($B$1058)</f>
        <v>#N/A Requesting Data...</v>
      </c>
      <c r="B1058" t="s">
        <v>114</v>
      </c>
      <c r="C1058">
        <v>15.27</v>
      </c>
      <c r="D1058">
        <v>7.7629999999999999</v>
      </c>
      <c r="E1058">
        <v>33.524000000000001</v>
      </c>
      <c r="F1058">
        <v>15.592000000000001</v>
      </c>
      <c r="G1058">
        <v>14.037000000000001</v>
      </c>
      <c r="H1058">
        <v>14.3</v>
      </c>
      <c r="I1058">
        <v>12.467000000000001</v>
      </c>
      <c r="J1058">
        <v>12.003</v>
      </c>
      <c r="K1058">
        <v>24.763999999999999</v>
      </c>
      <c r="L1058">
        <v>27.05</v>
      </c>
      <c r="M1058">
        <v>22.562000000000001</v>
      </c>
      <c r="N1058">
        <v>14.987</v>
      </c>
      <c r="O1058">
        <v>15.308</v>
      </c>
      <c r="P1058">
        <v>17.239999999999998</v>
      </c>
      <c r="Q1058">
        <v>14.494</v>
      </c>
      <c r="R1058">
        <v>26.189</v>
      </c>
      <c r="S1058">
        <v>19.033000000000001</v>
      </c>
    </row>
    <row r="1060" spans="1:19" x14ac:dyDescent="0.25">
      <c r="A1060" t="s">
        <v>96</v>
      </c>
      <c r="B1060" t="s">
        <v>105</v>
      </c>
      <c r="C1060" s="2">
        <f>_xll.BDH($A$1060,$B$1061:$B$1069,$B$1,$B$2,"Dir=H","Per=M","Days=A","Dts=S","Sort=R","cols=17;rows=10")</f>
        <v>44012</v>
      </c>
      <c r="D1060" s="2">
        <v>43830</v>
      </c>
      <c r="E1060" s="2">
        <v>43646</v>
      </c>
      <c r="F1060" s="2">
        <v>43465</v>
      </c>
      <c r="G1060" s="2">
        <v>43281</v>
      </c>
      <c r="H1060" s="2">
        <v>43100</v>
      </c>
      <c r="I1060" s="2">
        <v>42916</v>
      </c>
      <c r="J1060" s="2">
        <v>42735</v>
      </c>
      <c r="K1060" s="2">
        <v>42551</v>
      </c>
      <c r="L1060" s="2">
        <v>42369</v>
      </c>
      <c r="M1060" s="2">
        <v>42185</v>
      </c>
      <c r="N1060" s="2">
        <v>42004</v>
      </c>
      <c r="O1060" s="2">
        <v>41820</v>
      </c>
      <c r="P1060" s="2">
        <v>41639</v>
      </c>
      <c r="Q1060" s="2">
        <v>41455</v>
      </c>
      <c r="R1060" s="2">
        <v>41274</v>
      </c>
      <c r="S1060" s="2">
        <v>41090</v>
      </c>
    </row>
    <row r="1061" spans="1:19" x14ac:dyDescent="0.25">
      <c r="A1061" t="str">
        <f>_xll.BFieldInfo($B$1061)</f>
        <v>#N/A Requesting Data...</v>
      </c>
      <c r="B1061" t="s">
        <v>106</v>
      </c>
      <c r="C1061">
        <v>136.58600000000001</v>
      </c>
      <c r="D1061">
        <v>176.16</v>
      </c>
      <c r="E1061">
        <v>220.04900000000001</v>
      </c>
      <c r="F1061">
        <v>181.71100000000001</v>
      </c>
      <c r="G1061">
        <v>249.16300000000001</v>
      </c>
      <c r="H1061">
        <v>242.95699999999999</v>
      </c>
      <c r="I1061">
        <v>214.44</v>
      </c>
      <c r="J1061">
        <v>234.42400000000001</v>
      </c>
      <c r="K1061">
        <v>150.1</v>
      </c>
      <c r="L1061">
        <v>175.00299999999999</v>
      </c>
      <c r="M1061">
        <v>235.30799999999999</v>
      </c>
      <c r="N1061">
        <v>352.43099999999998</v>
      </c>
      <c r="O1061">
        <v>394.16</v>
      </c>
      <c r="P1061">
        <v>408.62099999999998</v>
      </c>
      <c r="Q1061">
        <v>691.15</v>
      </c>
      <c r="R1061">
        <v>416.14400000000001</v>
      </c>
      <c r="S1061">
        <v>707.79100000000005</v>
      </c>
    </row>
    <row r="1062" spans="1:19" x14ac:dyDescent="0.25">
      <c r="A1062" t="str">
        <f>_xll.BFieldInfo($B$1062)</f>
        <v>#N/A Requesting Data...</v>
      </c>
      <c r="B1062" t="s">
        <v>107</v>
      </c>
      <c r="C1062">
        <v>224.42099999999999</v>
      </c>
      <c r="D1062">
        <v>274.61</v>
      </c>
      <c r="E1062">
        <v>350.31400000000002</v>
      </c>
      <c r="F1062">
        <v>349.15300000000002</v>
      </c>
      <c r="G1062">
        <v>456.71499999999997</v>
      </c>
      <c r="H1062">
        <v>469.983</v>
      </c>
      <c r="I1062">
        <v>493.91</v>
      </c>
      <c r="J1062">
        <v>629.88900000000001</v>
      </c>
      <c r="K1062">
        <v>585.779</v>
      </c>
      <c r="L1062">
        <v>572.30399999999997</v>
      </c>
      <c r="M1062">
        <v>651.64099999999996</v>
      </c>
      <c r="N1062">
        <v>755.899</v>
      </c>
      <c r="O1062">
        <v>756.20699999999999</v>
      </c>
      <c r="P1062">
        <v>784.01700000000005</v>
      </c>
      <c r="Q1062">
        <v>1156.6289999999999</v>
      </c>
      <c r="R1062">
        <v>834.76900000000001</v>
      </c>
      <c r="S1062">
        <v>1305.527</v>
      </c>
    </row>
    <row r="1063" spans="1:19" x14ac:dyDescent="0.25">
      <c r="A1063" t="str">
        <f>_xll.BFieldInfo($B$1063)</f>
        <v>#N/A Requesting Data...</v>
      </c>
      <c r="B1063" t="s">
        <v>108</v>
      </c>
      <c r="C1063">
        <v>21.938600000000001</v>
      </c>
      <c r="D1063">
        <v>15.937200000000001</v>
      </c>
      <c r="E1063">
        <v>17.905999999999999</v>
      </c>
      <c r="F1063">
        <v>30.614000000000001</v>
      </c>
      <c r="G1063">
        <v>22.596900000000002</v>
      </c>
      <c r="H1063">
        <v>23.648599999999998</v>
      </c>
      <c r="I1063">
        <v>56.778599999999997</v>
      </c>
      <c r="J1063">
        <v>106.72069999999999</v>
      </c>
      <c r="K1063">
        <v>167.88210000000001</v>
      </c>
      <c r="L1063">
        <v>143.3193</v>
      </c>
      <c r="M1063">
        <v>105.82940000000001</v>
      </c>
      <c r="N1063">
        <v>70.385400000000004</v>
      </c>
      <c r="O1063">
        <v>41.177700000000002</v>
      </c>
      <c r="P1063">
        <v>40.0124</v>
      </c>
      <c r="Q1063">
        <v>23.704699999999999</v>
      </c>
      <c r="R1063">
        <v>32.152299999999997</v>
      </c>
      <c r="S1063">
        <v>18.9956</v>
      </c>
    </row>
    <row r="1064" spans="1:19" x14ac:dyDescent="0.25">
      <c r="A1064" t="str">
        <f>_xll.BFieldInfo($B$1064)</f>
        <v>#N/A Requesting Data...</v>
      </c>
      <c r="B1064" t="s">
        <v>109</v>
      </c>
      <c r="C1064">
        <v>51.015000000000001</v>
      </c>
      <c r="D1064">
        <v>139.446</v>
      </c>
      <c r="E1064">
        <v>122.56699999999999</v>
      </c>
      <c r="F1064">
        <v>174.63900000000001</v>
      </c>
      <c r="G1064">
        <v>232.328</v>
      </c>
      <c r="H1064">
        <v>260.96300000000002</v>
      </c>
      <c r="I1064">
        <v>212.29400000000001</v>
      </c>
      <c r="J1064">
        <v>235.34700000000001</v>
      </c>
      <c r="K1064">
        <v>217.75899999999999</v>
      </c>
      <c r="L1064">
        <v>199.142</v>
      </c>
      <c r="M1064">
        <v>124.425</v>
      </c>
      <c r="N1064">
        <v>186.804</v>
      </c>
      <c r="O1064">
        <v>129.042</v>
      </c>
      <c r="P1064">
        <v>112.23399999999999</v>
      </c>
      <c r="Q1064">
        <v>90.421000000000006</v>
      </c>
      <c r="R1064">
        <v>337.42899999999997</v>
      </c>
      <c r="S1064">
        <v>307.81299999999999</v>
      </c>
    </row>
    <row r="1065" spans="1:19" x14ac:dyDescent="0.25">
      <c r="A1065" t="str">
        <f>_xll.BFieldInfo($B$1065)</f>
        <v>#N/A Requesting Data...</v>
      </c>
      <c r="B1065" t="s">
        <v>110</v>
      </c>
      <c r="C1065">
        <v>-3.32E-2</v>
      </c>
      <c r="D1065">
        <v>-3.5099999999999999E-2</v>
      </c>
      <c r="E1065">
        <v>0</v>
      </c>
      <c r="F1065">
        <v>-6.0499999999999998E-2</v>
      </c>
      <c r="G1065">
        <v>5.4999999999999997E-3</v>
      </c>
      <c r="H1065">
        <v>-6.3399999999999998E-2</v>
      </c>
      <c r="I1065">
        <v>-1.66E-2</v>
      </c>
      <c r="J1065">
        <v>-0.12089999999999999</v>
      </c>
      <c r="K1065">
        <v>-4.4900000000000002E-2</v>
      </c>
      <c r="L1065">
        <v>-0.13500000000000001</v>
      </c>
      <c r="M1065">
        <v>-0.1653</v>
      </c>
      <c r="N1065">
        <v>-8.3400000000000002E-2</v>
      </c>
      <c r="O1065">
        <v>-0.1588</v>
      </c>
      <c r="P1065">
        <v>-0.18290000000000001</v>
      </c>
      <c r="Q1065">
        <v>-0.21820000000000001</v>
      </c>
      <c r="R1065">
        <v>-0.20380000000000001</v>
      </c>
      <c r="S1065">
        <v>-9.3299999999999994E-2</v>
      </c>
    </row>
    <row r="1066" spans="1:19" x14ac:dyDescent="0.25">
      <c r="A1066" t="str">
        <f>_xll.BFieldInfo($B$1066)</f>
        <v>#N/A Requesting Data...</v>
      </c>
      <c r="B1066" t="s">
        <v>111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25">
      <c r="A1067" t="str">
        <f>_xll.BFieldInfo($B$1067)</f>
        <v>#N/A Requesting Data...</v>
      </c>
      <c r="B1067" t="s">
        <v>112</v>
      </c>
      <c r="C1067">
        <v>4.8309999999999995</v>
      </c>
      <c r="D1067">
        <v>7.984</v>
      </c>
      <c r="E1067">
        <v>7.9809999999999999</v>
      </c>
      <c r="F1067">
        <v>10.045999999999999</v>
      </c>
      <c r="G1067">
        <v>14.3</v>
      </c>
      <c r="H1067">
        <v>26.113</v>
      </c>
      <c r="I1067">
        <v>15.75</v>
      </c>
      <c r="J1067">
        <v>32.590000000000003</v>
      </c>
      <c r="K1067">
        <v>27</v>
      </c>
      <c r="L1067">
        <v>44.600999999999999</v>
      </c>
      <c r="M1067">
        <v>28.1</v>
      </c>
      <c r="N1067">
        <v>33.307000000000002</v>
      </c>
      <c r="O1067">
        <v>32.9</v>
      </c>
      <c r="P1067">
        <v>39.253</v>
      </c>
      <c r="Q1067">
        <v>40.299999999999997</v>
      </c>
      <c r="R1067">
        <v>43.343000000000004</v>
      </c>
      <c r="S1067">
        <v>51.8</v>
      </c>
    </row>
    <row r="1068" spans="1:19" x14ac:dyDescent="0.25">
      <c r="A1068" t="str">
        <f>_xll.BFieldInfo($B$1068)</f>
        <v>#N/A Requesting Data...</v>
      </c>
      <c r="B1068" t="s">
        <v>113</v>
      </c>
      <c r="C1068">
        <v>-38.625</v>
      </c>
      <c r="D1068">
        <v>-41.433</v>
      </c>
      <c r="E1068">
        <v>1.7829999999999999</v>
      </c>
      <c r="F1068">
        <v>-67.728999999999999</v>
      </c>
      <c r="G1068">
        <v>8.2919999999999998</v>
      </c>
      <c r="H1068">
        <v>-62.398000000000003</v>
      </c>
      <c r="I1068">
        <v>-16.815999999999999</v>
      </c>
      <c r="J1068">
        <v>-71.477000000000004</v>
      </c>
      <c r="K1068">
        <v>-25.370999999999999</v>
      </c>
      <c r="L1068">
        <v>-75.896000000000001</v>
      </c>
      <c r="M1068">
        <v>-92.55</v>
      </c>
      <c r="N1068">
        <v>-46.212000000000003</v>
      </c>
      <c r="O1068">
        <v>-86.524000000000001</v>
      </c>
      <c r="P1068">
        <v>-79.674000000000007</v>
      </c>
      <c r="Q1068">
        <v>-79.153000000000006</v>
      </c>
      <c r="R1068">
        <v>-72.668999999999997</v>
      </c>
      <c r="S1068">
        <v>-33.398000000000003</v>
      </c>
    </row>
    <row r="1069" spans="1:19" x14ac:dyDescent="0.25">
      <c r="A1069" t="str">
        <f>_xll.BFieldInfo($B$1069)</f>
        <v>#N/A Requesting Data...</v>
      </c>
      <c r="B1069" t="s">
        <v>114</v>
      </c>
      <c r="C1069">
        <v>-5.6719999999999997</v>
      </c>
      <c r="D1069">
        <v>-25.937999999999999</v>
      </c>
      <c r="E1069">
        <v>-57.555</v>
      </c>
      <c r="F1069">
        <v>-6.9909999999999997</v>
      </c>
      <c r="G1069">
        <v>-16.378</v>
      </c>
      <c r="H1069">
        <v>9.2720000000000002</v>
      </c>
      <c r="I1069">
        <v>3.4889999999999999</v>
      </c>
      <c r="J1069">
        <v>-12.86</v>
      </c>
      <c r="K1069">
        <v>15.445</v>
      </c>
      <c r="L1069">
        <v>-23.856999999999999</v>
      </c>
      <c r="M1069">
        <v>-28.004000000000001</v>
      </c>
      <c r="N1069">
        <v>-54.081000000000003</v>
      </c>
      <c r="O1069">
        <v>-98.73</v>
      </c>
      <c r="P1069">
        <v>-48.081000000000003</v>
      </c>
      <c r="Q1069">
        <v>-82.338999999999999</v>
      </c>
      <c r="R1069">
        <v>-71.477999999999994</v>
      </c>
      <c r="S1069">
        <v>-96.534999999999997</v>
      </c>
    </row>
    <row r="1071" spans="1:19" x14ac:dyDescent="0.25">
      <c r="A1071" t="s">
        <v>97</v>
      </c>
      <c r="B1071" t="s">
        <v>105</v>
      </c>
      <c r="C1071" s="2">
        <f>_xll.BDH($A$1071,$B$1072:$B$1080,$B$1,$B$2,"Dir=H","Per=M","Days=A","Dts=S","Sort=R","cols=16;rows=10")</f>
        <v>43861</v>
      </c>
      <c r="D1071" s="2">
        <v>43673</v>
      </c>
      <c r="E1071" s="2">
        <v>43496</v>
      </c>
      <c r="F1071" s="2">
        <v>43312</v>
      </c>
      <c r="G1071" s="2">
        <v>43131</v>
      </c>
      <c r="H1071" s="2">
        <v>42947</v>
      </c>
      <c r="I1071" s="2">
        <v>42766</v>
      </c>
      <c r="J1071" s="2">
        <v>42582</v>
      </c>
      <c r="K1071" s="2">
        <v>42400</v>
      </c>
      <c r="L1071" s="2">
        <v>42216</v>
      </c>
      <c r="M1071" s="2">
        <v>42035</v>
      </c>
      <c r="N1071" s="2">
        <v>41851</v>
      </c>
      <c r="O1071" s="2">
        <v>41670</v>
      </c>
      <c r="P1071" s="2">
        <v>41486</v>
      </c>
      <c r="Q1071" s="2">
        <v>41305</v>
      </c>
      <c r="R1071" s="2">
        <v>41121</v>
      </c>
    </row>
    <row r="1072" spans="1:19" x14ac:dyDescent="0.25">
      <c r="A1072" t="str">
        <f>_xll.BFieldInfo($B$1072)</f>
        <v>#N/A Requesting Data...</v>
      </c>
      <c r="B1072" t="s">
        <v>106</v>
      </c>
      <c r="C1072">
        <v>1563.1379999999999</v>
      </c>
      <c r="D1072">
        <v>2436.1</v>
      </c>
      <c r="E1072">
        <v>2428.2979999999998</v>
      </c>
      <c r="F1072">
        <v>1672.86</v>
      </c>
      <c r="G1072">
        <v>1939.1020000000001</v>
      </c>
      <c r="H1072">
        <v>2201.652</v>
      </c>
      <c r="I1072">
        <v>3057.587</v>
      </c>
      <c r="J1072">
        <v>3187.7710000000002</v>
      </c>
      <c r="K1072">
        <v>3124.9630000000002</v>
      </c>
      <c r="L1072">
        <v>3221.9430000000002</v>
      </c>
      <c r="M1072">
        <v>2838.085</v>
      </c>
      <c r="N1072">
        <v>2791.4569999999999</v>
      </c>
      <c r="O1072">
        <v>2641.2779999999998</v>
      </c>
      <c r="P1072">
        <v>2760.6289999999999</v>
      </c>
      <c r="Q1072">
        <v>2410.7089999999998</v>
      </c>
      <c r="R1072">
        <v>2509.355</v>
      </c>
    </row>
    <row r="1073" spans="1:19" x14ac:dyDescent="0.25">
      <c r="A1073" t="str">
        <f>_xll.BFieldInfo($B$1073)</f>
        <v>#N/A Requesting Data...</v>
      </c>
      <c r="B1073" t="s">
        <v>107</v>
      </c>
      <c r="C1073">
        <v>3854.489</v>
      </c>
      <c r="D1073">
        <v>4519.6000000000004</v>
      </c>
      <c r="E1073">
        <v>4706.4210000000003</v>
      </c>
      <c r="F1073">
        <v>4735.5730000000003</v>
      </c>
      <c r="G1073">
        <v>5226.1319999999996</v>
      </c>
      <c r="H1073">
        <v>5701.4520000000002</v>
      </c>
      <c r="I1073">
        <v>6649.5630000000001</v>
      </c>
      <c r="J1073">
        <v>6931.1509999999998</v>
      </c>
      <c r="K1073">
        <v>6914.2759999999998</v>
      </c>
      <c r="L1073">
        <v>6645.0190000000002</v>
      </c>
      <c r="M1073">
        <v>7496.1210000000001</v>
      </c>
      <c r="N1073">
        <v>6938.62</v>
      </c>
      <c r="O1073">
        <v>5659.2820000000002</v>
      </c>
      <c r="P1073">
        <v>5831.116</v>
      </c>
      <c r="Q1073">
        <v>5267.7439999999997</v>
      </c>
      <c r="R1073">
        <v>5557.2879999999996</v>
      </c>
    </row>
    <row r="1074" spans="1:19" x14ac:dyDescent="0.25">
      <c r="A1074" t="str">
        <f>_xll.BFieldInfo($B$1074)</f>
        <v>#N/A Requesting Data...</v>
      </c>
      <c r="B1074" t="s">
        <v>108</v>
      </c>
      <c r="C1074">
        <v>85.424899999999994</v>
      </c>
      <c r="D1074">
        <v>45.613900000000001</v>
      </c>
      <c r="E1074">
        <v>53.878</v>
      </c>
      <c r="F1074">
        <v>121.2366</v>
      </c>
      <c r="G1074">
        <v>111.33069999999999</v>
      </c>
      <c r="H1074">
        <v>103.07899999999999</v>
      </c>
      <c r="I1074">
        <v>71.174999999999997</v>
      </c>
      <c r="J1074">
        <v>74.263199999999998</v>
      </c>
      <c r="K1074">
        <v>75.789100000000005</v>
      </c>
      <c r="L1074">
        <v>63.377000000000002</v>
      </c>
      <c r="M1074">
        <v>102.00830000000001</v>
      </c>
      <c r="N1074">
        <v>84.143500000000003</v>
      </c>
      <c r="O1074">
        <v>60.314599999999999</v>
      </c>
      <c r="P1074">
        <v>54.542200000000001</v>
      </c>
      <c r="Q1074">
        <v>66.035300000000007</v>
      </c>
      <c r="R1074">
        <v>63.4253</v>
      </c>
    </row>
    <row r="1075" spans="1:19" x14ac:dyDescent="0.25">
      <c r="A1075" t="str">
        <f>_xll.BFieldInfo($B$1075)</f>
        <v>#N/A Requesting Data...</v>
      </c>
      <c r="B1075" t="s">
        <v>109</v>
      </c>
      <c r="C1075">
        <v>1656.2049999999999</v>
      </c>
      <c r="D1075">
        <v>1672.72</v>
      </c>
      <c r="E1075">
        <v>1710.7049999999999</v>
      </c>
      <c r="F1075">
        <v>1648.873</v>
      </c>
      <c r="G1075">
        <v>1786.549</v>
      </c>
      <c r="H1075">
        <v>1890.7339999999999</v>
      </c>
      <c r="I1075">
        <v>1906.0360000000001</v>
      </c>
      <c r="J1075">
        <v>1918.857</v>
      </c>
      <c r="K1075">
        <v>1960.0139999999999</v>
      </c>
      <c r="L1075">
        <v>1430.7619999999999</v>
      </c>
      <c r="M1075">
        <v>1857.87</v>
      </c>
      <c r="N1075">
        <v>1290.9829999999999</v>
      </c>
      <c r="O1075">
        <v>2102.8000000000002</v>
      </c>
      <c r="P1075">
        <v>2435.6959999999999</v>
      </c>
      <c r="Q1075">
        <v>2067.9940000000001</v>
      </c>
      <c r="R1075">
        <v>2296.2109999999998</v>
      </c>
    </row>
    <row r="1076" spans="1:19" x14ac:dyDescent="0.25">
      <c r="A1076" t="str">
        <f>_xll.BFieldInfo($B$1076)</f>
        <v>#N/A Requesting Data...</v>
      </c>
      <c r="B1076" t="s">
        <v>110</v>
      </c>
      <c r="C1076">
        <v>-0.93</v>
      </c>
      <c r="D1076">
        <v>-4.6100000000000002E-2</v>
      </c>
      <c r="E1076">
        <v>-3.4000000000000002E-2</v>
      </c>
      <c r="F1076">
        <v>-0.69369999999999998</v>
      </c>
      <c r="G1076">
        <v>-0.51480000000000004</v>
      </c>
      <c r="H1076">
        <v>-1.8754999999999999</v>
      </c>
      <c r="I1076">
        <v>-0.37619999999999998</v>
      </c>
      <c r="J1076">
        <v>6.3399999999999998E-2</v>
      </c>
      <c r="K1076">
        <v>2.0799999999999999E-2</v>
      </c>
      <c r="L1076">
        <v>1.0801000000000001</v>
      </c>
      <c r="M1076">
        <v>0.1038</v>
      </c>
      <c r="N1076">
        <v>0.19209999999999999</v>
      </c>
      <c r="O1076">
        <v>6.3600000000000004E-2</v>
      </c>
      <c r="P1076">
        <v>0.13439999999999999</v>
      </c>
      <c r="Q1076">
        <v>0.12989999999999999</v>
      </c>
      <c r="R1076">
        <v>0.15939999999999999</v>
      </c>
    </row>
    <row r="1077" spans="1:19" x14ac:dyDescent="0.25">
      <c r="A1077" t="str">
        <f>_xll.BFieldInfo($B$1077)</f>
        <v>#N/A Requesting Data...</v>
      </c>
      <c r="B1077" t="s">
        <v>111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-79.709999999999994</v>
      </c>
      <c r="I1077">
        <v>0</v>
      </c>
      <c r="J1077">
        <v>-52.71</v>
      </c>
      <c r="K1077">
        <v>0</v>
      </c>
      <c r="L1077">
        <v>-48.219000000000001</v>
      </c>
      <c r="M1077">
        <v>-16.815000000000001</v>
      </c>
      <c r="N1077">
        <v>-31.677</v>
      </c>
      <c r="O1077">
        <v>-16.221</v>
      </c>
      <c r="P1077">
        <v>-26.956</v>
      </c>
      <c r="Q1077">
        <v>-16.561</v>
      </c>
      <c r="R1077">
        <v>0</v>
      </c>
    </row>
    <row r="1078" spans="1:19" x14ac:dyDescent="0.25">
      <c r="A1078" t="str">
        <f>_xll.BFieldInfo($B$1078)</f>
        <v>#N/A Requesting Data...</v>
      </c>
      <c r="B1078" t="s">
        <v>112</v>
      </c>
      <c r="C1078">
        <v>161.96799999999999</v>
      </c>
      <c r="D1078">
        <v>139.721</v>
      </c>
      <c r="E1078">
        <v>133.73500000000001</v>
      </c>
      <c r="F1078">
        <v>138.36500000000001</v>
      </c>
      <c r="G1078">
        <v>154.16300000000001</v>
      </c>
      <c r="H1078">
        <v>159.69300000000001</v>
      </c>
      <c r="I1078">
        <v>157.94399999999999</v>
      </c>
      <c r="J1078">
        <v>145.619</v>
      </c>
      <c r="K1078">
        <v>155.39500000000001</v>
      </c>
      <c r="L1078">
        <v>135.108</v>
      </c>
      <c r="M1078">
        <v>149.41399999999999</v>
      </c>
      <c r="N1078">
        <v>114.04300000000001</v>
      </c>
      <c r="O1078">
        <v>112.598</v>
      </c>
      <c r="P1078">
        <v>111.926</v>
      </c>
      <c r="Q1078">
        <v>101.14100000000001</v>
      </c>
      <c r="R1078">
        <v>105.441</v>
      </c>
    </row>
    <row r="1079" spans="1:19" x14ac:dyDescent="0.25">
      <c r="A1079" t="str">
        <f>_xll.BFieldInfo($B$1079)</f>
        <v>#N/A Requesting Data...</v>
      </c>
      <c r="B1079" t="s">
        <v>113</v>
      </c>
      <c r="C1079">
        <v>-899.21</v>
      </c>
      <c r="D1079">
        <v>-24.84</v>
      </c>
      <c r="E1079">
        <v>-4.3099999999999996</v>
      </c>
      <c r="F1079">
        <v>-273.02699999999999</v>
      </c>
      <c r="G1079">
        <v>-196.94900000000001</v>
      </c>
      <c r="H1079">
        <v>-766.74</v>
      </c>
      <c r="I1079">
        <v>-141.03299999999999</v>
      </c>
      <c r="J1079">
        <v>42.45</v>
      </c>
      <c r="K1079">
        <v>24.558</v>
      </c>
      <c r="L1079">
        <v>467.15699999999998</v>
      </c>
      <c r="M1079">
        <v>57.603000000000002</v>
      </c>
      <c r="N1079">
        <v>94.930999999999997</v>
      </c>
      <c r="O1079">
        <v>40.582000000000001</v>
      </c>
      <c r="P1079">
        <v>67.364000000000004</v>
      </c>
      <c r="Q1079">
        <v>62.051000000000002</v>
      </c>
      <c r="R1079">
        <v>74.409000000000006</v>
      </c>
    </row>
    <row r="1080" spans="1:19" x14ac:dyDescent="0.25">
      <c r="A1080" t="str">
        <f>_xll.BFieldInfo($B$1080)</f>
        <v>#N/A Requesting Data...</v>
      </c>
      <c r="B1080" t="s">
        <v>114</v>
      </c>
      <c r="C1080">
        <v>116.822</v>
      </c>
      <c r="D1080">
        <v>102.42100000000001</v>
      </c>
      <c r="E1080">
        <v>49.258000000000003</v>
      </c>
      <c r="F1080">
        <v>100.72199999999999</v>
      </c>
      <c r="G1080">
        <v>80.941999999999993</v>
      </c>
      <c r="H1080">
        <v>148.21199999999999</v>
      </c>
      <c r="I1080">
        <v>146.41499999999999</v>
      </c>
      <c r="J1080">
        <v>219.947</v>
      </c>
      <c r="K1080">
        <v>281.43299999999999</v>
      </c>
      <c r="L1080">
        <v>151.09299999999999</v>
      </c>
      <c r="M1080">
        <v>128.80500000000001</v>
      </c>
      <c r="N1080">
        <v>432.56900000000002</v>
      </c>
      <c r="O1080">
        <v>66.66</v>
      </c>
      <c r="P1080">
        <v>331.48599999999999</v>
      </c>
      <c r="Q1080">
        <v>37.396999999999998</v>
      </c>
      <c r="R1080">
        <v>294.24400000000003</v>
      </c>
    </row>
    <row r="1082" spans="1:19" x14ac:dyDescent="0.25">
      <c r="A1082" t="s">
        <v>98</v>
      </c>
      <c r="B1082" t="s">
        <v>105</v>
      </c>
      <c r="C1082" s="2">
        <f>_xll.BDH($A$1082,$B$1083:$B$1091,$B$1,$B$2,"Dir=H","Per=M","Days=A","Dts=S","Sort=R","cols=17;rows=10")</f>
        <v>44012</v>
      </c>
      <c r="D1082" s="2">
        <v>43830</v>
      </c>
      <c r="E1082" s="2">
        <v>43646</v>
      </c>
      <c r="F1082" s="2">
        <v>43465</v>
      </c>
      <c r="G1082" s="2">
        <v>43281</v>
      </c>
      <c r="H1082" s="2">
        <v>43100</v>
      </c>
      <c r="I1082" s="2">
        <v>42916</v>
      </c>
      <c r="J1082" s="2">
        <v>42735</v>
      </c>
      <c r="K1082" s="2">
        <v>42551</v>
      </c>
      <c r="L1082" s="2">
        <v>42369</v>
      </c>
      <c r="M1082" s="2">
        <v>42185</v>
      </c>
      <c r="N1082" s="2">
        <v>42004</v>
      </c>
      <c r="O1082" s="2">
        <v>41820</v>
      </c>
      <c r="P1082" s="2">
        <v>41639</v>
      </c>
      <c r="Q1082" s="2">
        <v>41455</v>
      </c>
      <c r="R1082" s="2">
        <v>41274</v>
      </c>
      <c r="S1082" s="2">
        <v>41090</v>
      </c>
    </row>
    <row r="1083" spans="1:19" x14ac:dyDescent="0.25">
      <c r="A1083" t="str">
        <f>_xll.BFieldInfo($B$1083)</f>
        <v>#N/A Requesting Data...</v>
      </c>
      <c r="B1083" t="s">
        <v>106</v>
      </c>
      <c r="C1083">
        <v>-79.575999999999993</v>
      </c>
      <c r="D1083">
        <v>-92.96</v>
      </c>
      <c r="E1083">
        <v>-79.983000000000004</v>
      </c>
      <c r="F1083">
        <v>-66.686999999999998</v>
      </c>
      <c r="G1083">
        <v>-58.222999999999999</v>
      </c>
      <c r="H1083">
        <v>-41.44</v>
      </c>
      <c r="I1083">
        <v>-50.651000000000003</v>
      </c>
      <c r="J1083">
        <v>-35</v>
      </c>
      <c r="K1083">
        <v>-8.9710000000000001</v>
      </c>
      <c r="L1083">
        <v>14.856</v>
      </c>
      <c r="M1083">
        <v>44.048999999999999</v>
      </c>
      <c r="N1083">
        <v>57.931399999999996</v>
      </c>
      <c r="O1083">
        <v>72.113299999999995</v>
      </c>
      <c r="P1083">
        <v>70.873699999999999</v>
      </c>
      <c r="Q1083">
        <v>43.089700000000001</v>
      </c>
      <c r="R1083">
        <v>105.502</v>
      </c>
      <c r="S1083">
        <v>121.2861</v>
      </c>
    </row>
    <row r="1084" spans="1:19" x14ac:dyDescent="0.25">
      <c r="A1084" t="str">
        <f>_xll.BFieldInfo($B$1084)</f>
        <v>#N/A Requesting Data...</v>
      </c>
      <c r="B1084" t="s">
        <v>107</v>
      </c>
      <c r="C1084">
        <v>197.05500000000001</v>
      </c>
      <c r="D1084">
        <v>221.46700000000001</v>
      </c>
      <c r="E1084">
        <v>235.649</v>
      </c>
      <c r="F1084">
        <v>281.75099999999998</v>
      </c>
      <c r="G1084">
        <v>305.108</v>
      </c>
      <c r="H1084">
        <v>351.16500000000002</v>
      </c>
      <c r="I1084">
        <v>293.89800000000002</v>
      </c>
      <c r="J1084">
        <v>327.75799999999998</v>
      </c>
      <c r="K1084">
        <v>345.65300000000002</v>
      </c>
      <c r="L1084">
        <v>398.73500000000001</v>
      </c>
      <c r="M1084">
        <v>248.87799999999999</v>
      </c>
      <c r="N1084">
        <v>257.37759999999997</v>
      </c>
      <c r="O1084">
        <v>274.33019999999999</v>
      </c>
      <c r="P1084">
        <v>299.75630000000001</v>
      </c>
      <c r="Q1084">
        <v>290.27</v>
      </c>
      <c r="R1084">
        <v>375.34469999999999</v>
      </c>
      <c r="S1084">
        <v>190.4179</v>
      </c>
    </row>
    <row r="1085" spans="1:19" x14ac:dyDescent="0.25">
      <c r="A1085" t="str">
        <f>_xll.BFieldInfo($B$1085)</f>
        <v>#N/A Requesting Data...</v>
      </c>
      <c r="B1085" t="s">
        <v>108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 x14ac:dyDescent="0.25">
      <c r="A1086" t="str">
        <f>_xll.BFieldInfo($B$1086)</f>
        <v>#N/A Requesting Data...</v>
      </c>
      <c r="B1086" t="s">
        <v>109</v>
      </c>
      <c r="C1086">
        <v>69.328000000000003</v>
      </c>
      <c r="D1086">
        <v>61.654000000000003</v>
      </c>
      <c r="E1086">
        <v>53.131999999999998</v>
      </c>
      <c r="F1086">
        <v>59.470999999999997</v>
      </c>
      <c r="G1086">
        <v>46.621000000000002</v>
      </c>
      <c r="H1086">
        <v>49.508000000000003</v>
      </c>
      <c r="I1086">
        <v>41.165999999999997</v>
      </c>
      <c r="J1086">
        <v>35.314</v>
      </c>
      <c r="K1086">
        <v>29.724</v>
      </c>
      <c r="L1086">
        <v>26.869</v>
      </c>
      <c r="M1086">
        <v>24.785</v>
      </c>
      <c r="N1086">
        <v>22.262699999999999</v>
      </c>
      <c r="O1086">
        <v>20.2362</v>
      </c>
      <c r="P1086">
        <v>20.479500000000002</v>
      </c>
      <c r="Q1086">
        <v>20.4711</v>
      </c>
      <c r="R1086">
        <v>26.686800000000002</v>
      </c>
      <c r="S1086">
        <v>31.191199999999998</v>
      </c>
    </row>
    <row r="1087" spans="1:19" x14ac:dyDescent="0.25">
      <c r="A1087" t="str">
        <f>_xll.BFieldInfo($B$1087)</f>
        <v>#N/A Requesting Data...</v>
      </c>
      <c r="B1087" t="s">
        <v>110</v>
      </c>
      <c r="C1087">
        <v>0.92</v>
      </c>
      <c r="D1087">
        <v>-0.64970000000000006</v>
      </c>
      <c r="E1087">
        <v>-1.44</v>
      </c>
      <c r="F1087">
        <v>-0.81479999999999997</v>
      </c>
      <c r="G1087">
        <v>-2.0699999999999998</v>
      </c>
      <c r="H1087">
        <v>0.1108</v>
      </c>
      <c r="I1087">
        <v>-1.9</v>
      </c>
      <c r="J1087">
        <v>-2.3083999999999998</v>
      </c>
      <c r="K1087">
        <v>-2.76</v>
      </c>
      <c r="L1087">
        <v>-3.09</v>
      </c>
      <c r="M1087">
        <v>-3</v>
      </c>
      <c r="N1087">
        <v>-2.2999999999999998</v>
      </c>
      <c r="O1087">
        <v>-1.87</v>
      </c>
      <c r="P1087">
        <v>-1.6</v>
      </c>
      <c r="Q1087">
        <v>-1.8</v>
      </c>
      <c r="R1087">
        <v>-1.92</v>
      </c>
      <c r="S1087">
        <v>-3.61</v>
      </c>
    </row>
    <row r="1088" spans="1:19" x14ac:dyDescent="0.25">
      <c r="A1088" t="str">
        <f>_xll.BFieldInfo($B$1088)</f>
        <v>#N/A Requesting Data...</v>
      </c>
      <c r="B1088" t="s">
        <v>111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-47.955199999999998</v>
      </c>
      <c r="R1088">
        <v>0</v>
      </c>
      <c r="S1088">
        <v>0</v>
      </c>
    </row>
    <row r="1089" spans="1:19" x14ac:dyDescent="0.25">
      <c r="A1089" t="str">
        <f>_xll.BFieldInfo($B$1089)</f>
        <v>#N/A Requesting Data...</v>
      </c>
      <c r="B1089" t="s">
        <v>112</v>
      </c>
      <c r="C1089">
        <v>0.81699999999999995</v>
      </c>
      <c r="D1089">
        <v>0.80100000000000005</v>
      </c>
      <c r="E1089">
        <v>0.83799999999999997</v>
      </c>
      <c r="F1089">
        <v>0.90900000000000003</v>
      </c>
      <c r="G1089">
        <v>0.94299999999999995</v>
      </c>
      <c r="H1089">
        <v>0.97699999999999998</v>
      </c>
      <c r="I1089">
        <v>1.014</v>
      </c>
      <c r="J1089">
        <v>1.1280000000000001</v>
      </c>
      <c r="K1089">
        <v>1.1910000000000001</v>
      </c>
      <c r="L1089">
        <v>1.2190000000000001</v>
      </c>
      <c r="M1089">
        <v>1.3080000000000001</v>
      </c>
      <c r="N1089" t="s">
        <v>115</v>
      </c>
      <c r="O1089" t="s">
        <v>115</v>
      </c>
      <c r="P1089" t="s">
        <v>115</v>
      </c>
      <c r="Q1089" t="s">
        <v>115</v>
      </c>
      <c r="R1089" t="s">
        <v>115</v>
      </c>
      <c r="S1089" t="s">
        <v>115</v>
      </c>
    </row>
    <row r="1090" spans="1:19" x14ac:dyDescent="0.25">
      <c r="A1090" t="str">
        <f>_xll.BFieldInfo($B$1090)</f>
        <v>#N/A Requesting Data...</v>
      </c>
      <c r="B1090" t="s">
        <v>113</v>
      </c>
      <c r="C1090">
        <v>9.9410000000000007</v>
      </c>
      <c r="D1090">
        <v>-6.9909999999999997</v>
      </c>
      <c r="E1090">
        <v>-15.430999999999999</v>
      </c>
      <c r="F1090">
        <v>-8.8049999999999997</v>
      </c>
      <c r="G1090">
        <v>-22.547000000000001</v>
      </c>
      <c r="H1090">
        <v>1.204</v>
      </c>
      <c r="I1090">
        <v>-20.564</v>
      </c>
      <c r="J1090">
        <v>-23.366</v>
      </c>
      <c r="K1090">
        <v>-27.920999999999999</v>
      </c>
      <c r="L1090">
        <v>-31.486999999999998</v>
      </c>
      <c r="M1090">
        <v>-30.116</v>
      </c>
      <c r="N1090">
        <v>-22.1157</v>
      </c>
      <c r="O1090">
        <v>-19.4298</v>
      </c>
      <c r="P1090">
        <v>-15.734999999999999</v>
      </c>
      <c r="Q1090">
        <v>-17.285</v>
      </c>
      <c r="R1090">
        <v>-18.465499999999999</v>
      </c>
      <c r="S1090">
        <v>-34.567599999999999</v>
      </c>
    </row>
    <row r="1091" spans="1:19" x14ac:dyDescent="0.25">
      <c r="A1091" t="str">
        <f>_xll.BFieldInfo($B$1091)</f>
        <v>#N/A Requesting Data...</v>
      </c>
      <c r="B1091" t="s">
        <v>114</v>
      </c>
      <c r="C1091">
        <v>-33.170999999999999</v>
      </c>
      <c r="D1091">
        <v>-18.457999999999998</v>
      </c>
      <c r="E1091">
        <v>-45.378</v>
      </c>
      <c r="F1091">
        <v>-18.783999999999999</v>
      </c>
      <c r="G1091">
        <v>-60.426000000000002</v>
      </c>
      <c r="H1091">
        <v>55.624000000000002</v>
      </c>
      <c r="I1091">
        <v>-36.61</v>
      </c>
      <c r="J1091">
        <v>-21.300999999999998</v>
      </c>
      <c r="K1091">
        <v>-53.701999999999998</v>
      </c>
      <c r="L1091">
        <v>-48.451999999999998</v>
      </c>
      <c r="M1091">
        <v>-19.327999999999999</v>
      </c>
      <c r="N1091">
        <v>-26.564399999999999</v>
      </c>
      <c r="O1091">
        <v>-44.897100000000002</v>
      </c>
      <c r="P1091">
        <v>-25.792200000000001</v>
      </c>
      <c r="Q1091">
        <v>-33.677599999999998</v>
      </c>
      <c r="R1091">
        <v>195.8168</v>
      </c>
      <c r="S1091">
        <v>-47.642299999999999</v>
      </c>
    </row>
    <row r="1093" spans="1:19" x14ac:dyDescent="0.25">
      <c r="A1093" t="s">
        <v>99</v>
      </c>
      <c r="B1093" t="s">
        <v>105</v>
      </c>
      <c r="C1093" s="2">
        <f>_xll.BDH($A$1093,$B$1094:$B$1102,$B$1,$B$2,"Dir=H","Per=M","Days=A","Dts=S","Sort=R","cols=17;rows=10")</f>
        <v>44012</v>
      </c>
      <c r="D1093" s="2">
        <v>43830</v>
      </c>
      <c r="E1093" s="2">
        <v>43646</v>
      </c>
      <c r="F1093" s="2">
        <v>43465</v>
      </c>
      <c r="G1093" s="2">
        <v>43281</v>
      </c>
      <c r="H1093" s="2">
        <v>43100</v>
      </c>
      <c r="I1093" s="2">
        <v>42916</v>
      </c>
      <c r="J1093" s="2">
        <v>42735</v>
      </c>
      <c r="K1093" s="2">
        <v>42551</v>
      </c>
      <c r="L1093" s="2">
        <v>42369</v>
      </c>
      <c r="M1093" s="2">
        <v>42185</v>
      </c>
      <c r="N1093" s="2">
        <v>42004</v>
      </c>
      <c r="O1093" s="2">
        <v>41820</v>
      </c>
      <c r="P1093" s="2">
        <v>41639</v>
      </c>
      <c r="Q1093" s="2">
        <v>41455</v>
      </c>
      <c r="R1093" s="2">
        <v>41274</v>
      </c>
      <c r="S1093" s="2">
        <v>41090</v>
      </c>
    </row>
    <row r="1094" spans="1:19" x14ac:dyDescent="0.25">
      <c r="A1094" t="str">
        <f>_xll.BFieldInfo($B$1094)</f>
        <v>#N/A Requesting Data...</v>
      </c>
      <c r="B1094" t="s">
        <v>106</v>
      </c>
      <c r="C1094">
        <v>502.48700000000002</v>
      </c>
      <c r="D1094">
        <v>590.46900000000005</v>
      </c>
      <c r="E1094">
        <v>570.82299999999998</v>
      </c>
      <c r="F1094">
        <v>585.17499999999995</v>
      </c>
      <c r="G1094">
        <v>603.16099999999994</v>
      </c>
      <c r="H1094">
        <v>654.90899999999999</v>
      </c>
      <c r="I1094">
        <v>606.55999999999995</v>
      </c>
      <c r="J1094">
        <v>665.50599999999997</v>
      </c>
      <c r="K1094">
        <v>598.10599999999999</v>
      </c>
      <c r="L1094">
        <v>623.77599999999995</v>
      </c>
      <c r="M1094">
        <v>556.654</v>
      </c>
      <c r="N1094">
        <v>629.78899999999999</v>
      </c>
      <c r="O1094">
        <v>623.05899999999997</v>
      </c>
      <c r="P1094">
        <v>628.68799999999999</v>
      </c>
      <c r="Q1094">
        <v>559.62699999999995</v>
      </c>
      <c r="R1094">
        <v>549.59799999999996</v>
      </c>
      <c r="S1094">
        <v>444.81700000000001</v>
      </c>
    </row>
    <row r="1095" spans="1:19" x14ac:dyDescent="0.25">
      <c r="A1095" t="str">
        <f>_xll.BFieldInfo($B$1095)</f>
        <v>#N/A Requesting Data...</v>
      </c>
      <c r="B1095" t="s">
        <v>107</v>
      </c>
      <c r="C1095">
        <v>3003.4250000000002</v>
      </c>
      <c r="D1095">
        <v>3083.2629999999999</v>
      </c>
      <c r="E1095">
        <v>2953.2420000000002</v>
      </c>
      <c r="F1095">
        <v>2861.355</v>
      </c>
      <c r="G1095">
        <v>2877.721</v>
      </c>
      <c r="H1095">
        <v>2896.9940000000001</v>
      </c>
      <c r="I1095">
        <v>2736.4839999999999</v>
      </c>
      <c r="J1095">
        <v>2629.1770000000001</v>
      </c>
      <c r="K1095">
        <v>2616.192</v>
      </c>
      <c r="L1095">
        <v>2730.6660000000002</v>
      </c>
      <c r="M1095">
        <v>2681.395</v>
      </c>
      <c r="N1095">
        <v>2357.6590000000001</v>
      </c>
      <c r="O1095">
        <v>2281.9560000000001</v>
      </c>
      <c r="P1095">
        <v>2196.3739999999998</v>
      </c>
      <c r="Q1095">
        <v>2196.7820000000002</v>
      </c>
      <c r="R1095">
        <v>2074.1289999999999</v>
      </c>
      <c r="S1095">
        <v>2025.7380000000001</v>
      </c>
    </row>
    <row r="1096" spans="1:19" x14ac:dyDescent="0.25">
      <c r="A1096" t="str">
        <f>_xll.BFieldInfo($B$1096)</f>
        <v>#N/A Requesting Data...</v>
      </c>
      <c r="B1096" t="s">
        <v>108</v>
      </c>
      <c r="C1096">
        <v>128.30539999999999</v>
      </c>
      <c r="D1096">
        <v>108.3466</v>
      </c>
      <c r="E1096">
        <v>113.6918</v>
      </c>
      <c r="F1096">
        <v>88.182500000000005</v>
      </c>
      <c r="G1096">
        <v>84.203400000000002</v>
      </c>
      <c r="H1096">
        <v>75.877700000000004</v>
      </c>
      <c r="I1096">
        <v>79.6477</v>
      </c>
      <c r="J1096">
        <v>62.419600000000003</v>
      </c>
      <c r="K1096">
        <v>69.3369</v>
      </c>
      <c r="L1096">
        <v>78.393799999999999</v>
      </c>
      <c r="M1096">
        <v>87.520099999999999</v>
      </c>
      <c r="N1096">
        <v>52.407600000000002</v>
      </c>
      <c r="O1096">
        <v>33.579000000000001</v>
      </c>
      <c r="P1096">
        <v>33.6434</v>
      </c>
      <c r="Q1096">
        <v>38.245800000000003</v>
      </c>
      <c r="R1096">
        <v>39.294899999999998</v>
      </c>
      <c r="S1096">
        <v>48.367800000000003</v>
      </c>
    </row>
    <row r="1097" spans="1:19" x14ac:dyDescent="0.25">
      <c r="A1097" t="str">
        <f>_xll.BFieldInfo($B$1097)</f>
        <v>#N/A Requesting Data...</v>
      </c>
      <c r="B1097" t="s">
        <v>109</v>
      </c>
      <c r="C1097">
        <v>1926.145</v>
      </c>
      <c r="D1097">
        <v>2246.5990000000002</v>
      </c>
      <c r="E1097">
        <v>2184.2339999999999</v>
      </c>
      <c r="F1097">
        <v>2240.7489999999998</v>
      </c>
      <c r="G1097">
        <v>2123.7240000000002</v>
      </c>
      <c r="H1097">
        <v>2167.4580000000001</v>
      </c>
      <c r="I1097">
        <v>1692.02</v>
      </c>
      <c r="J1097">
        <v>1702.3820000000001</v>
      </c>
      <c r="K1097">
        <v>1564.604</v>
      </c>
      <c r="L1097">
        <v>1773.63</v>
      </c>
      <c r="M1097">
        <v>1514.57</v>
      </c>
      <c r="N1097">
        <v>1506.4480000000001</v>
      </c>
      <c r="O1097">
        <v>1413.3119999999999</v>
      </c>
      <c r="P1097">
        <v>1648.914</v>
      </c>
      <c r="Q1097">
        <v>1408.5</v>
      </c>
      <c r="R1097">
        <v>1580.9190000000001</v>
      </c>
      <c r="S1097">
        <v>1219.5239999999999</v>
      </c>
    </row>
    <row r="1098" spans="1:19" x14ac:dyDescent="0.25">
      <c r="A1098" t="str">
        <f>_xll.BFieldInfo($B$1098)</f>
        <v>#N/A Requesting Data...</v>
      </c>
      <c r="B1098" t="s">
        <v>110</v>
      </c>
      <c r="C1098">
        <v>2.84</v>
      </c>
      <c r="D1098">
        <v>1.6781000000000001</v>
      </c>
      <c r="E1098">
        <v>-7.0000000000000007E-2</v>
      </c>
      <c r="F1098">
        <v>-0.64390000000000003</v>
      </c>
      <c r="G1098">
        <v>0.37</v>
      </c>
      <c r="H1098">
        <v>2.6667999999999998</v>
      </c>
      <c r="I1098">
        <v>-0.71</v>
      </c>
      <c r="J1098">
        <v>2.8994</v>
      </c>
      <c r="K1098">
        <v>0.37</v>
      </c>
      <c r="L1098">
        <v>2.2852000000000001</v>
      </c>
      <c r="M1098">
        <v>0.36</v>
      </c>
      <c r="N1098">
        <v>2.98</v>
      </c>
      <c r="O1098">
        <v>0.79</v>
      </c>
      <c r="P1098">
        <v>3.08</v>
      </c>
      <c r="Q1098">
        <v>1.03</v>
      </c>
      <c r="R1098">
        <v>2.9699999999999998</v>
      </c>
      <c r="S1098">
        <v>0.85</v>
      </c>
    </row>
    <row r="1099" spans="1:19" x14ac:dyDescent="0.25">
      <c r="A1099" t="str">
        <f>_xll.BFieldInfo($B$1099)</f>
        <v>#N/A Requesting Data...</v>
      </c>
      <c r="B1099" t="s">
        <v>111</v>
      </c>
      <c r="C1099">
        <v>-13.85</v>
      </c>
      <c r="D1099">
        <v>0</v>
      </c>
      <c r="E1099">
        <v>-9.202</v>
      </c>
      <c r="F1099">
        <v>0</v>
      </c>
      <c r="G1099">
        <v>-36.619999999999997</v>
      </c>
      <c r="H1099">
        <v>0</v>
      </c>
      <c r="I1099">
        <v>-36.612000000000002</v>
      </c>
      <c r="J1099">
        <v>0</v>
      </c>
      <c r="K1099">
        <v>-34.734999999999999</v>
      </c>
      <c r="L1099">
        <v>0</v>
      </c>
      <c r="M1099">
        <v>-32.948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 x14ac:dyDescent="0.25">
      <c r="A1100" t="str">
        <f>_xll.BFieldInfo($B$1100)</f>
        <v>#N/A Requesting Data...</v>
      </c>
      <c r="B1100" t="s">
        <v>112</v>
      </c>
      <c r="C1100">
        <v>49.405000000000001</v>
      </c>
      <c r="D1100">
        <v>59.613999999999997</v>
      </c>
      <c r="E1100">
        <v>63.646999999999998</v>
      </c>
      <c r="F1100">
        <v>38.81</v>
      </c>
      <c r="G1100">
        <v>37.981000000000002</v>
      </c>
      <c r="H1100">
        <v>66.159000000000006</v>
      </c>
      <c r="I1100">
        <v>44.085000000000001</v>
      </c>
      <c r="J1100">
        <v>33.945999999999998</v>
      </c>
      <c r="K1100">
        <v>34.331000000000003</v>
      </c>
      <c r="L1100">
        <v>44.856999999999999</v>
      </c>
      <c r="M1100">
        <v>36.567</v>
      </c>
      <c r="N1100">
        <v>21.581</v>
      </c>
      <c r="O1100">
        <v>21.207000000000001</v>
      </c>
      <c r="P1100">
        <v>21.248999999999999</v>
      </c>
      <c r="Q1100">
        <v>21.536999999999999</v>
      </c>
      <c r="R1100">
        <v>24.193000000000001</v>
      </c>
      <c r="S1100">
        <v>19.251000000000001</v>
      </c>
    </row>
    <row r="1101" spans="1:19" x14ac:dyDescent="0.25">
      <c r="A1101" t="str">
        <f>_xll.BFieldInfo($B$1101)</f>
        <v>#N/A Requesting Data...</v>
      </c>
      <c r="B1101" t="s">
        <v>113</v>
      </c>
      <c r="C1101">
        <v>52.427999999999997</v>
      </c>
      <c r="D1101">
        <v>30.942</v>
      </c>
      <c r="E1101">
        <v>-1.2909999999999999</v>
      </c>
      <c r="F1101">
        <v>-11.803000000000001</v>
      </c>
      <c r="G1101">
        <v>6.7439999999999998</v>
      </c>
      <c r="H1101">
        <v>48.765999999999998</v>
      </c>
      <c r="I1101">
        <v>-12.987</v>
      </c>
      <c r="J1101">
        <v>53.054000000000002</v>
      </c>
      <c r="K1101">
        <v>6.7629999999999999</v>
      </c>
      <c r="L1101">
        <v>41.813000000000002</v>
      </c>
      <c r="M1101">
        <v>6.5919999999999996</v>
      </c>
      <c r="N1101">
        <v>54.725999999999999</v>
      </c>
      <c r="O1101">
        <v>14.505000000000001</v>
      </c>
      <c r="P1101">
        <v>56.375999999999998</v>
      </c>
      <c r="Q1101">
        <v>18.838999999999999</v>
      </c>
      <c r="R1101">
        <v>54.463000000000001</v>
      </c>
      <c r="S1101">
        <v>15.494999999999999</v>
      </c>
    </row>
    <row r="1102" spans="1:19" x14ac:dyDescent="0.25">
      <c r="A1102" t="str">
        <f>_xll.BFieldInfo($B$1102)</f>
        <v>#N/A Requesting Data...</v>
      </c>
      <c r="B1102" t="s">
        <v>114</v>
      </c>
      <c r="C1102">
        <v>-205.36199999999999</v>
      </c>
      <c r="D1102">
        <v>278.00700000000001</v>
      </c>
      <c r="E1102">
        <v>-134.458</v>
      </c>
      <c r="F1102">
        <v>130.631</v>
      </c>
      <c r="G1102">
        <v>-114.57899999999999</v>
      </c>
      <c r="H1102">
        <v>232.56</v>
      </c>
      <c r="I1102">
        <v>-35.215000000000003</v>
      </c>
      <c r="J1102">
        <v>186.08099999999999</v>
      </c>
      <c r="K1102">
        <v>-123.652</v>
      </c>
      <c r="L1102">
        <v>234.14</v>
      </c>
      <c r="M1102">
        <v>-88.945999999999998</v>
      </c>
      <c r="N1102">
        <v>155.07900000000001</v>
      </c>
      <c r="O1102">
        <v>-38.177999999999997</v>
      </c>
      <c r="P1102">
        <v>164.495</v>
      </c>
      <c r="Q1102">
        <v>-41.218000000000004</v>
      </c>
      <c r="R1102">
        <v>194.36799999999999</v>
      </c>
      <c r="S1102">
        <v>-16.221</v>
      </c>
    </row>
    <row r="1104" spans="1:19" x14ac:dyDescent="0.25">
      <c r="A1104" t="s">
        <v>100</v>
      </c>
      <c r="B1104" t="s">
        <v>105</v>
      </c>
      <c r="C1104" s="2">
        <f>_xll.BDH($A$1104,$B$1105:$B$1113,$B$1,$B$2,"Dir=H","Per=M","Days=A","Dts=S","Sort=R","cols=17;rows=10")</f>
        <v>44012</v>
      </c>
      <c r="D1104" s="2">
        <v>43830</v>
      </c>
      <c r="E1104" s="2">
        <v>43646</v>
      </c>
      <c r="F1104" s="2">
        <v>43465</v>
      </c>
      <c r="G1104" s="2">
        <v>43281</v>
      </c>
      <c r="H1104" s="2">
        <v>43100</v>
      </c>
      <c r="I1104" s="2">
        <v>42916</v>
      </c>
      <c r="J1104" s="2">
        <v>42735</v>
      </c>
      <c r="K1104" s="2">
        <v>42551</v>
      </c>
      <c r="L1104" s="2">
        <v>42369</v>
      </c>
      <c r="M1104" s="2">
        <v>42185</v>
      </c>
      <c r="N1104" s="2">
        <v>42004</v>
      </c>
      <c r="O1104" s="2">
        <v>41820</v>
      </c>
      <c r="P1104" s="2">
        <v>41639</v>
      </c>
      <c r="Q1104" s="2">
        <v>41455</v>
      </c>
      <c r="R1104" s="2">
        <v>41274</v>
      </c>
      <c r="S1104" s="2">
        <v>41090</v>
      </c>
    </row>
    <row r="1105" spans="1:19" x14ac:dyDescent="0.25">
      <c r="A1105" t="str">
        <f>_xll.BFieldInfo($B$1105)</f>
        <v>#N/A Requesting Data...</v>
      </c>
      <c r="B1105" t="s">
        <v>106</v>
      </c>
      <c r="C1105">
        <v>371</v>
      </c>
      <c r="D1105">
        <v>498.9</v>
      </c>
      <c r="E1105">
        <v>587.6</v>
      </c>
      <c r="F1105">
        <v>627.6</v>
      </c>
      <c r="G1105">
        <v>666.1</v>
      </c>
      <c r="H1105">
        <v>587.20000000000005</v>
      </c>
      <c r="I1105">
        <v>496.4</v>
      </c>
      <c r="J1105">
        <v>499</v>
      </c>
      <c r="K1105">
        <v>420.9</v>
      </c>
      <c r="L1105">
        <v>397.5</v>
      </c>
      <c r="M1105">
        <v>336.4</v>
      </c>
      <c r="N1105">
        <v>392.5</v>
      </c>
      <c r="O1105">
        <v>325.10000000000002</v>
      </c>
      <c r="P1105">
        <v>302</v>
      </c>
      <c r="Q1105">
        <v>292.39999999999998</v>
      </c>
      <c r="R1105">
        <v>275.5</v>
      </c>
      <c r="S1105">
        <v>292.5</v>
      </c>
    </row>
    <row r="1106" spans="1:19" x14ac:dyDescent="0.25">
      <c r="A1106" t="str">
        <f>_xll.BFieldInfo($B$1106)</f>
        <v>#N/A Requesting Data...</v>
      </c>
      <c r="B1106" t="s">
        <v>107</v>
      </c>
      <c r="C1106">
        <v>1781.9</v>
      </c>
      <c r="D1106">
        <v>1839.1</v>
      </c>
      <c r="E1106">
        <v>1953.2</v>
      </c>
      <c r="F1106">
        <v>1601.3</v>
      </c>
      <c r="G1106">
        <v>1623</v>
      </c>
      <c r="H1106">
        <v>1484.3</v>
      </c>
      <c r="I1106">
        <v>1333.8</v>
      </c>
      <c r="J1106">
        <v>1297.8</v>
      </c>
      <c r="K1106">
        <v>1220.2</v>
      </c>
      <c r="L1106">
        <v>1114.7</v>
      </c>
      <c r="M1106">
        <v>1143.9000000000001</v>
      </c>
      <c r="N1106">
        <v>1099.3</v>
      </c>
      <c r="O1106">
        <v>980.6</v>
      </c>
      <c r="P1106">
        <v>990.6</v>
      </c>
      <c r="Q1106">
        <v>1042.0999999999999</v>
      </c>
      <c r="R1106">
        <v>951.9</v>
      </c>
      <c r="S1106">
        <v>973.5</v>
      </c>
    </row>
    <row r="1107" spans="1:19" x14ac:dyDescent="0.25">
      <c r="A1107" t="str">
        <f>_xll.BFieldInfo($B$1107)</f>
        <v>#N/A Requesting Data...</v>
      </c>
      <c r="B1107" t="s">
        <v>108</v>
      </c>
      <c r="C1107">
        <v>246.0916</v>
      </c>
      <c r="D1107">
        <v>151.99440000000001</v>
      </c>
      <c r="E1107">
        <v>126.83799999999999</v>
      </c>
      <c r="F1107">
        <v>60.038200000000003</v>
      </c>
      <c r="G1107">
        <v>50.067599999999999</v>
      </c>
      <c r="H1107">
        <v>49.165500000000002</v>
      </c>
      <c r="I1107">
        <v>50.825899999999997</v>
      </c>
      <c r="J1107">
        <v>41.823599999999999</v>
      </c>
      <c r="K1107">
        <v>44.119700000000002</v>
      </c>
      <c r="L1107">
        <v>46.515700000000002</v>
      </c>
      <c r="M1107">
        <v>74.970299999999995</v>
      </c>
      <c r="N1107">
        <v>49.834400000000002</v>
      </c>
      <c r="O1107">
        <v>57.4285</v>
      </c>
      <c r="P1107">
        <v>70.066199999999995</v>
      </c>
      <c r="Q1107">
        <v>66.5869</v>
      </c>
      <c r="R1107">
        <v>72.050799999999995</v>
      </c>
      <c r="S1107">
        <v>67.589699999999993</v>
      </c>
    </row>
    <row r="1108" spans="1:19" x14ac:dyDescent="0.25">
      <c r="A1108" t="str">
        <f>_xll.BFieldInfo($B$1108)</f>
        <v>#N/A Requesting Data...</v>
      </c>
      <c r="B1108" t="s">
        <v>109</v>
      </c>
      <c r="C1108">
        <v>730.6</v>
      </c>
      <c r="D1108">
        <v>1141.3</v>
      </c>
      <c r="E1108">
        <v>1156.0999999999999</v>
      </c>
      <c r="F1108">
        <v>1122.0999999999999</v>
      </c>
      <c r="G1108">
        <v>1159.4000000000001</v>
      </c>
      <c r="H1108">
        <v>1085.0999999999999</v>
      </c>
      <c r="I1108">
        <v>1117.9000000000001</v>
      </c>
      <c r="J1108">
        <v>1061.3</v>
      </c>
      <c r="K1108">
        <v>1091.3</v>
      </c>
      <c r="L1108">
        <v>1071.8</v>
      </c>
      <c r="M1108">
        <v>1014.1</v>
      </c>
      <c r="N1108">
        <v>974.1</v>
      </c>
      <c r="O1108">
        <v>980.6</v>
      </c>
      <c r="P1108">
        <v>975.3</v>
      </c>
      <c r="Q1108">
        <v>1078</v>
      </c>
      <c r="R1108">
        <v>974.1</v>
      </c>
      <c r="S1108">
        <v>966.8</v>
      </c>
    </row>
    <row r="1109" spans="1:19" x14ac:dyDescent="0.25">
      <c r="A1109" t="str">
        <f>_xll.BFieldInfo($B$1109)</f>
        <v>#N/A Requesting Data...</v>
      </c>
      <c r="B1109" t="s">
        <v>110</v>
      </c>
      <c r="C1109">
        <v>-12.33</v>
      </c>
      <c r="D1109">
        <v>-17.4999</v>
      </c>
      <c r="E1109">
        <v>-3.33</v>
      </c>
      <c r="F1109">
        <v>1.3568</v>
      </c>
      <c r="G1109">
        <v>10.4444</v>
      </c>
      <c r="H1109">
        <v>9.3545999999999996</v>
      </c>
      <c r="I1109">
        <v>10.23</v>
      </c>
      <c r="J1109">
        <v>8.4093</v>
      </c>
      <c r="K1109">
        <v>12.2</v>
      </c>
      <c r="L1109">
        <v>8.44</v>
      </c>
      <c r="M1109">
        <v>0.68</v>
      </c>
      <c r="N1109">
        <v>10.84</v>
      </c>
      <c r="O1109">
        <v>6.19</v>
      </c>
      <c r="P1109">
        <v>-1.1400000000000001</v>
      </c>
      <c r="Q1109">
        <v>4.2699999999999996</v>
      </c>
      <c r="R1109">
        <v>2.06</v>
      </c>
      <c r="S1109">
        <v>0.54</v>
      </c>
    </row>
    <row r="1110" spans="1:19" x14ac:dyDescent="0.25">
      <c r="A1110" t="str">
        <f>_xll.BFieldInfo($B$1110)</f>
        <v>#N/A Requesting Data...</v>
      </c>
      <c r="B1110" t="s">
        <v>111</v>
      </c>
      <c r="C1110">
        <v>0</v>
      </c>
      <c r="D1110">
        <v>0</v>
      </c>
      <c r="E1110">
        <v>-16.8</v>
      </c>
      <c r="F1110">
        <v>0</v>
      </c>
      <c r="G1110">
        <v>-30.3</v>
      </c>
      <c r="H1110">
        <v>0</v>
      </c>
      <c r="I1110">
        <v>-30.3</v>
      </c>
      <c r="J1110">
        <v>0</v>
      </c>
      <c r="K1110">
        <v>-20.9</v>
      </c>
      <c r="L1110">
        <v>0</v>
      </c>
      <c r="M1110">
        <v>-20.8</v>
      </c>
      <c r="N1110">
        <v>0</v>
      </c>
      <c r="O1110">
        <v>-6</v>
      </c>
      <c r="P1110">
        <v>0</v>
      </c>
      <c r="Q1110">
        <v>-3</v>
      </c>
      <c r="R1110">
        <v>0</v>
      </c>
      <c r="S1110">
        <v>0</v>
      </c>
    </row>
    <row r="1111" spans="1:19" x14ac:dyDescent="0.25">
      <c r="A1111" t="str">
        <f>_xll.BFieldInfo($B$1111)</f>
        <v>#N/A Requesting Data...</v>
      </c>
      <c r="B1111" t="s">
        <v>112</v>
      </c>
      <c r="C1111">
        <v>63</v>
      </c>
      <c r="D1111">
        <v>134.30000000000001</v>
      </c>
      <c r="E1111">
        <v>62.6</v>
      </c>
      <c r="F1111">
        <v>42.4</v>
      </c>
      <c r="G1111">
        <v>40.700000000000003</v>
      </c>
      <c r="H1111">
        <v>41.8</v>
      </c>
      <c r="I1111">
        <v>36.1</v>
      </c>
      <c r="J1111">
        <v>39.700000000000003</v>
      </c>
      <c r="K1111">
        <v>33.9</v>
      </c>
      <c r="L1111">
        <v>34.799999999999997</v>
      </c>
      <c r="M1111">
        <v>30.3</v>
      </c>
      <c r="N1111">
        <v>34.200000000000003</v>
      </c>
      <c r="O1111">
        <v>32.299999999999997</v>
      </c>
      <c r="P1111">
        <v>34.299999999999997</v>
      </c>
      <c r="Q1111">
        <v>32.5</v>
      </c>
      <c r="R1111">
        <v>36.299999999999997</v>
      </c>
      <c r="S1111">
        <v>32.799999999999997</v>
      </c>
    </row>
    <row r="1112" spans="1:19" x14ac:dyDescent="0.25">
      <c r="A1112" t="str">
        <f>_xll.BFieldInfo($B$1112)</f>
        <v>#N/A Requesting Data...</v>
      </c>
      <c r="B1112" t="s">
        <v>113</v>
      </c>
      <c r="C1112">
        <v>-57.3</v>
      </c>
      <c r="D1112">
        <v>-81.3</v>
      </c>
      <c r="E1112">
        <v>-15.5</v>
      </c>
      <c r="F1112">
        <v>6.3</v>
      </c>
      <c r="G1112">
        <v>48.8</v>
      </c>
      <c r="H1112">
        <v>43.6</v>
      </c>
      <c r="I1112">
        <v>47.7</v>
      </c>
      <c r="J1112">
        <v>39.1</v>
      </c>
      <c r="K1112">
        <v>56.7</v>
      </c>
      <c r="L1112">
        <v>39</v>
      </c>
      <c r="M1112">
        <v>3.2</v>
      </c>
      <c r="N1112">
        <v>50.2</v>
      </c>
      <c r="O1112">
        <v>28.7</v>
      </c>
      <c r="P1112">
        <v>-5.3</v>
      </c>
      <c r="Q1112">
        <v>19.8</v>
      </c>
      <c r="R1112">
        <v>9.6</v>
      </c>
      <c r="S1112">
        <v>2.5</v>
      </c>
    </row>
    <row r="1113" spans="1:19" x14ac:dyDescent="0.25">
      <c r="A1113" t="str">
        <f>_xll.BFieldInfo($B$1113)</f>
        <v>#N/A Requesting Data...</v>
      </c>
      <c r="B1113" t="s">
        <v>114</v>
      </c>
      <c r="C1113">
        <v>0.9</v>
      </c>
      <c r="D1113">
        <v>109.1</v>
      </c>
      <c r="E1113">
        <v>10.1</v>
      </c>
      <c r="F1113">
        <v>75.5</v>
      </c>
      <c r="G1113">
        <v>48.5</v>
      </c>
      <c r="H1113">
        <v>97.9</v>
      </c>
      <c r="I1113">
        <v>47.3</v>
      </c>
      <c r="J1113">
        <v>119.5</v>
      </c>
      <c r="K1113">
        <v>74.599999999999994</v>
      </c>
      <c r="L1113">
        <v>93.7</v>
      </c>
      <c r="M1113">
        <v>18</v>
      </c>
      <c r="N1113">
        <v>118.2</v>
      </c>
      <c r="O1113">
        <v>20</v>
      </c>
      <c r="P1113">
        <v>114.5</v>
      </c>
      <c r="Q1113">
        <v>51.2</v>
      </c>
      <c r="R1113">
        <v>82</v>
      </c>
      <c r="S1113">
        <v>32.9</v>
      </c>
    </row>
    <row r="1115" spans="1:19" x14ac:dyDescent="0.25">
      <c r="A1115" t="s">
        <v>101</v>
      </c>
      <c r="B1115" t="s">
        <v>105</v>
      </c>
      <c r="C1115" s="2">
        <f>_xll.BDH($A$1115,$B$1116:$B$1124,$B$1,$B$2,"Dir=H","Per=M","Days=A","Dts=S","Sort=R","cols=17;rows=10")</f>
        <v>44012</v>
      </c>
      <c r="D1115" s="2">
        <v>43830</v>
      </c>
      <c r="E1115" s="2">
        <v>43646</v>
      </c>
      <c r="F1115" s="2">
        <v>43465</v>
      </c>
      <c r="G1115" s="2">
        <v>43281</v>
      </c>
      <c r="H1115" s="2">
        <v>43100</v>
      </c>
      <c r="I1115" s="2">
        <v>42916</v>
      </c>
      <c r="J1115" s="2">
        <v>42735</v>
      </c>
      <c r="K1115" s="2">
        <v>42551</v>
      </c>
      <c r="L1115" s="2">
        <v>42369</v>
      </c>
      <c r="M1115" s="2">
        <v>42185</v>
      </c>
      <c r="N1115" s="2">
        <v>42004</v>
      </c>
      <c r="O1115" s="2">
        <v>41820</v>
      </c>
      <c r="P1115" s="2">
        <v>41639</v>
      </c>
      <c r="Q1115" s="2">
        <v>41455</v>
      </c>
      <c r="R1115" s="2">
        <v>41274</v>
      </c>
      <c r="S1115" s="2">
        <v>41090</v>
      </c>
    </row>
    <row r="1116" spans="1:19" x14ac:dyDescent="0.25">
      <c r="A1116" t="str">
        <f>_xll.BFieldInfo($B$1116)</f>
        <v>#N/A Requesting Data...</v>
      </c>
      <c r="B1116" t="s">
        <v>106</v>
      </c>
      <c r="C1116">
        <v>76.212000000000003</v>
      </c>
      <c r="D1116">
        <v>86.453000000000003</v>
      </c>
      <c r="E1116">
        <v>88.234999999999999</v>
      </c>
      <c r="F1116">
        <v>89.727000000000004</v>
      </c>
      <c r="G1116">
        <v>99.888999999999996</v>
      </c>
      <c r="H1116">
        <v>280.25299999999999</v>
      </c>
      <c r="I1116">
        <v>253.489</v>
      </c>
      <c r="J1116">
        <v>243.506</v>
      </c>
      <c r="K1116">
        <v>223.626</v>
      </c>
      <c r="L1116">
        <v>233.643</v>
      </c>
      <c r="M1116">
        <v>223.089</v>
      </c>
      <c r="N1116">
        <v>226.65700000000001</v>
      </c>
      <c r="O1116">
        <v>207.71</v>
      </c>
      <c r="P1116">
        <v>209.94</v>
      </c>
      <c r="Q1116">
        <v>187.44200000000001</v>
      </c>
      <c r="R1116">
        <v>192.417</v>
      </c>
      <c r="S1116">
        <v>177.328</v>
      </c>
    </row>
    <row r="1117" spans="1:19" x14ac:dyDescent="0.25">
      <c r="A1117" t="str">
        <f>_xll.BFieldInfo($B$1117)</f>
        <v>#N/A Requesting Data...</v>
      </c>
      <c r="B1117" t="s">
        <v>107</v>
      </c>
      <c r="C1117">
        <v>393.97199999999998</v>
      </c>
      <c r="D1117">
        <v>404.30099999999999</v>
      </c>
      <c r="E1117">
        <v>379.88900000000001</v>
      </c>
      <c r="F1117">
        <v>399.39299999999997</v>
      </c>
      <c r="G1117">
        <v>368.72699999999998</v>
      </c>
      <c r="H1117">
        <v>551.46</v>
      </c>
      <c r="I1117">
        <v>537.92499999999995</v>
      </c>
      <c r="J1117">
        <v>550.22799999999995</v>
      </c>
      <c r="K1117">
        <v>403.10300000000001</v>
      </c>
      <c r="L1117">
        <v>398.447</v>
      </c>
      <c r="M1117">
        <v>407.49700000000001</v>
      </c>
      <c r="N1117">
        <v>423.63600000000002</v>
      </c>
      <c r="O1117">
        <v>414.90899999999999</v>
      </c>
      <c r="P1117">
        <v>417.77499999999998</v>
      </c>
      <c r="Q1117">
        <v>398.04500000000002</v>
      </c>
      <c r="R1117">
        <v>409.36900000000003</v>
      </c>
      <c r="S1117">
        <v>406.53699999999998</v>
      </c>
    </row>
    <row r="1118" spans="1:19" x14ac:dyDescent="0.25">
      <c r="A1118" t="str">
        <f>_xll.BFieldInfo($B$1118)</f>
        <v>#N/A Requesting Data...</v>
      </c>
      <c r="B1118" t="s">
        <v>108</v>
      </c>
      <c r="C1118">
        <v>240.94630000000001</v>
      </c>
      <c r="D1118">
        <v>196.85149999999999</v>
      </c>
      <c r="E1118">
        <v>200.12350000000001</v>
      </c>
      <c r="F1118">
        <v>200.1694</v>
      </c>
      <c r="G1118">
        <v>150.40799999999999</v>
      </c>
      <c r="H1118">
        <v>50.223199999999999</v>
      </c>
      <c r="I1118">
        <v>63.097000000000001</v>
      </c>
      <c r="J1118">
        <v>68.319100000000006</v>
      </c>
      <c r="K1118">
        <v>32.811500000000002</v>
      </c>
      <c r="L1118">
        <v>31.3474</v>
      </c>
      <c r="M1118">
        <v>44.889299999999999</v>
      </c>
      <c r="N1118">
        <v>43.748899999999999</v>
      </c>
      <c r="O1118">
        <v>52.023499999999999</v>
      </c>
      <c r="P1118">
        <v>47.779400000000003</v>
      </c>
      <c r="Q1118">
        <v>55.811399999999999</v>
      </c>
      <c r="R1118">
        <v>56.078699999999998</v>
      </c>
      <c r="S1118">
        <v>66.871600000000001</v>
      </c>
    </row>
    <row r="1119" spans="1:19" x14ac:dyDescent="0.25">
      <c r="A1119" t="str">
        <f>_xll.BFieldInfo($B$1119)</f>
        <v>#N/A Requesting Data...</v>
      </c>
      <c r="B1119" t="s">
        <v>109</v>
      </c>
      <c r="C1119">
        <v>287.41399999999999</v>
      </c>
      <c r="D1119">
        <v>316.71100000000001</v>
      </c>
      <c r="E1119">
        <v>279.64</v>
      </c>
      <c r="F1119">
        <v>302.90800000000002</v>
      </c>
      <c r="G1119">
        <v>273.74200000000002</v>
      </c>
      <c r="H1119">
        <v>304.18200000000002</v>
      </c>
      <c r="I1119">
        <v>259.11</v>
      </c>
      <c r="J1119">
        <v>288.18900000000002</v>
      </c>
      <c r="K1119">
        <v>239.54900000000001</v>
      </c>
      <c r="L1119">
        <v>258.58199999999999</v>
      </c>
      <c r="M1119">
        <v>241.54599999999999</v>
      </c>
      <c r="N1119">
        <v>268.56</v>
      </c>
      <c r="O1119">
        <v>253.07</v>
      </c>
      <c r="P1119">
        <v>271.61</v>
      </c>
      <c r="Q1119">
        <v>248.423</v>
      </c>
      <c r="R1119">
        <v>260.60599999999999</v>
      </c>
      <c r="S1119">
        <v>240.887</v>
      </c>
    </row>
    <row r="1120" spans="1:19" x14ac:dyDescent="0.25">
      <c r="A1120" t="str">
        <f>_xll.BFieldInfo($B$1120)</f>
        <v>#N/A Requesting Data...</v>
      </c>
      <c r="B1120" t="s">
        <v>110</v>
      </c>
      <c r="C1120">
        <v>1.28</v>
      </c>
      <c r="D1120">
        <v>2.6931000000000003</v>
      </c>
      <c r="E1120">
        <v>2.15</v>
      </c>
      <c r="F1120">
        <v>2.8917999999999999</v>
      </c>
      <c r="G1120">
        <v>2.0699999999999998</v>
      </c>
      <c r="H1120">
        <v>2.9125000000000001</v>
      </c>
      <c r="I1120">
        <v>2.5099999999999998</v>
      </c>
      <c r="J1120">
        <v>2.7450000000000001</v>
      </c>
      <c r="K1120">
        <v>2.0499999999999998</v>
      </c>
      <c r="L1120">
        <v>2.5769000000000002</v>
      </c>
      <c r="M1120">
        <v>1.75</v>
      </c>
      <c r="N1120">
        <v>2.68</v>
      </c>
      <c r="O1120">
        <v>1.8</v>
      </c>
      <c r="P1120">
        <v>2.36</v>
      </c>
      <c r="Q1120">
        <v>1.9</v>
      </c>
      <c r="R1120">
        <v>2.48</v>
      </c>
      <c r="S1120">
        <v>2.13</v>
      </c>
    </row>
    <row r="1121" spans="1:19" x14ac:dyDescent="0.25">
      <c r="A1121" t="str">
        <f>_xll.BFieldInfo($B$1121)</f>
        <v>#N/A Requesting Data...</v>
      </c>
      <c r="B1121" t="s">
        <v>111</v>
      </c>
      <c r="C1121">
        <v>-12.458</v>
      </c>
      <c r="D1121">
        <v>0</v>
      </c>
      <c r="E1121">
        <v>-14.55</v>
      </c>
      <c r="F1121">
        <v>0</v>
      </c>
      <c r="G1121">
        <v>-14.083</v>
      </c>
      <c r="H1121">
        <v>0</v>
      </c>
      <c r="I1121">
        <v>-12.335000000000001</v>
      </c>
      <c r="J1121">
        <v>0</v>
      </c>
      <c r="K1121">
        <v>-12.016999999999999</v>
      </c>
      <c r="L1121">
        <v>0</v>
      </c>
      <c r="M1121">
        <v>-11.82</v>
      </c>
      <c r="N1121">
        <v>0</v>
      </c>
      <c r="O1121">
        <v>-11.653</v>
      </c>
      <c r="P1121">
        <v>0</v>
      </c>
      <c r="Q1121">
        <v>-11.541</v>
      </c>
      <c r="R1121">
        <v>0</v>
      </c>
      <c r="S1121">
        <v>-11.416</v>
      </c>
    </row>
    <row r="1122" spans="1:19" x14ac:dyDescent="0.25">
      <c r="A1122" t="str">
        <f>_xll.BFieldInfo($B$1122)</f>
        <v>#N/A Requesting Data...</v>
      </c>
      <c r="B1122" t="s">
        <v>112</v>
      </c>
      <c r="C1122">
        <v>13.443</v>
      </c>
      <c r="D1122">
        <v>12.714</v>
      </c>
      <c r="E1122">
        <v>10.996</v>
      </c>
      <c r="F1122">
        <v>11.867000000000001</v>
      </c>
      <c r="G1122">
        <v>11.128</v>
      </c>
      <c r="H1122">
        <v>9.31</v>
      </c>
      <c r="I1122">
        <v>9.1820000000000004</v>
      </c>
      <c r="J1122">
        <v>9.0389999999999997</v>
      </c>
      <c r="K1122">
        <v>7.2549999999999999</v>
      </c>
      <c r="L1122">
        <v>7.3920000000000003</v>
      </c>
      <c r="M1122">
        <v>7.415</v>
      </c>
      <c r="N1122">
        <v>7.2889999999999997</v>
      </c>
      <c r="O1122">
        <v>8.2349999999999994</v>
      </c>
      <c r="P1122">
        <v>7.7789999999999999</v>
      </c>
      <c r="Q1122">
        <v>7.7770000000000001</v>
      </c>
      <c r="R1122">
        <v>8.4309999999999992</v>
      </c>
      <c r="S1122">
        <v>7.819</v>
      </c>
    </row>
    <row r="1123" spans="1:19" x14ac:dyDescent="0.25">
      <c r="A1123" t="str">
        <f>_xll.BFieldInfo($B$1123)</f>
        <v>#N/A Requesting Data...</v>
      </c>
      <c r="B1123" t="s">
        <v>113</v>
      </c>
      <c r="C1123">
        <v>8.31</v>
      </c>
      <c r="D1123">
        <v>17.527000000000001</v>
      </c>
      <c r="E1123">
        <v>13.967000000000001</v>
      </c>
      <c r="F1123">
        <v>18.811</v>
      </c>
      <c r="G1123">
        <v>13.007999999999999</v>
      </c>
      <c r="H1123">
        <v>17.175000000000001</v>
      </c>
      <c r="I1123">
        <v>14.833</v>
      </c>
      <c r="J1123">
        <v>16.253</v>
      </c>
      <c r="K1123">
        <v>12.124000000000001</v>
      </c>
      <c r="L1123">
        <v>15.231999999999999</v>
      </c>
      <c r="M1123">
        <v>10.331</v>
      </c>
      <c r="N1123">
        <v>15.872</v>
      </c>
      <c r="O1123">
        <v>10.622999999999999</v>
      </c>
      <c r="P1123">
        <v>13.967000000000001</v>
      </c>
      <c r="Q1123">
        <v>11.234999999999999</v>
      </c>
      <c r="R1123">
        <v>14.653</v>
      </c>
      <c r="S1123">
        <v>12.611000000000001</v>
      </c>
    </row>
    <row r="1124" spans="1:19" x14ac:dyDescent="0.25">
      <c r="A1124" t="str">
        <f>_xll.BFieldInfo($B$1124)</f>
        <v>#N/A Requesting Data...</v>
      </c>
      <c r="B1124" t="s">
        <v>114</v>
      </c>
      <c r="C1124">
        <v>9.6349999999999998</v>
      </c>
      <c r="D1124">
        <v>36.006999999999998</v>
      </c>
      <c r="E1124">
        <v>21.867999999999999</v>
      </c>
      <c r="F1124">
        <v>31.405000000000001</v>
      </c>
      <c r="G1124">
        <v>21.352</v>
      </c>
      <c r="H1124">
        <v>27.213000000000001</v>
      </c>
      <c r="I1124">
        <v>28.48</v>
      </c>
      <c r="J1124">
        <v>13.14</v>
      </c>
      <c r="K1124">
        <v>18.850000000000001</v>
      </c>
      <c r="L1124">
        <v>27.788</v>
      </c>
      <c r="M1124">
        <v>13.882</v>
      </c>
      <c r="N1124">
        <v>26.353999999999999</v>
      </c>
      <c r="O1124">
        <v>2.2879999999999998</v>
      </c>
      <c r="P1124">
        <v>28.315999999999999</v>
      </c>
      <c r="Q1124">
        <v>12.177</v>
      </c>
      <c r="R1124">
        <v>22.327999999999999</v>
      </c>
      <c r="S1124">
        <v>9.2569999999999997</v>
      </c>
    </row>
    <row r="1126" spans="1:19" x14ac:dyDescent="0.25">
      <c r="A1126" t="s">
        <v>102</v>
      </c>
      <c r="B1126" t="s">
        <v>105</v>
      </c>
      <c r="C1126" s="2">
        <f>_xll.BDH($A$1126,$B$1127:$B$1135,$B$1,$B$2,"Dir=H","Per=M","Days=A","Dts=S","Sort=R","cols=17;rows=10")</f>
        <v>44012</v>
      </c>
      <c r="D1126" s="2">
        <v>43830</v>
      </c>
      <c r="E1126" s="2">
        <v>43646</v>
      </c>
      <c r="F1126" s="2">
        <v>43465</v>
      </c>
      <c r="G1126" s="2">
        <v>43281</v>
      </c>
      <c r="H1126" s="2">
        <v>43100</v>
      </c>
      <c r="I1126" s="2">
        <v>42916</v>
      </c>
      <c r="J1126" s="2">
        <v>42735</v>
      </c>
      <c r="K1126" s="2">
        <v>42551</v>
      </c>
      <c r="L1126" s="2">
        <v>42369</v>
      </c>
      <c r="M1126" s="2">
        <v>42185</v>
      </c>
      <c r="N1126" s="2">
        <v>42004</v>
      </c>
      <c r="O1126" s="2">
        <v>41820</v>
      </c>
      <c r="P1126" s="2">
        <v>41639</v>
      </c>
      <c r="Q1126" s="2">
        <v>41455</v>
      </c>
      <c r="R1126" s="2">
        <v>41274</v>
      </c>
      <c r="S1126" s="2">
        <v>41090</v>
      </c>
    </row>
    <row r="1127" spans="1:19" x14ac:dyDescent="0.25">
      <c r="A1127" t="str">
        <f>_xll.BFieldInfo($B$1127)</f>
        <v>#N/A Requesting Data...</v>
      </c>
      <c r="B1127" t="s">
        <v>106</v>
      </c>
      <c r="C1127">
        <v>61.2</v>
      </c>
      <c r="D1127">
        <v>63.2</v>
      </c>
      <c r="E1127">
        <v>70</v>
      </c>
      <c r="F1127">
        <v>83.2</v>
      </c>
      <c r="G1127">
        <v>67.400000000000006</v>
      </c>
      <c r="H1127">
        <v>83.1</v>
      </c>
      <c r="I1127">
        <v>60</v>
      </c>
      <c r="J1127">
        <v>80.900000000000006</v>
      </c>
      <c r="K1127">
        <v>93.3</v>
      </c>
      <c r="L1127">
        <v>116.7</v>
      </c>
      <c r="M1127">
        <v>215</v>
      </c>
      <c r="N1127">
        <v>107.9</v>
      </c>
      <c r="O1127">
        <v>217.8</v>
      </c>
      <c r="P1127">
        <v>246.4</v>
      </c>
      <c r="Q1127">
        <v>199.3</v>
      </c>
      <c r="R1127">
        <v>166.8</v>
      </c>
      <c r="S1127">
        <v>200.1</v>
      </c>
    </row>
    <row r="1128" spans="1:19" x14ac:dyDescent="0.25">
      <c r="A1128" t="str">
        <f>_xll.BFieldInfo($B$1128)</f>
        <v>#N/A Requesting Data...</v>
      </c>
      <c r="B1128" t="s">
        <v>107</v>
      </c>
      <c r="C1128">
        <v>200.6</v>
      </c>
      <c r="D1128">
        <v>214.2</v>
      </c>
      <c r="E1128">
        <v>198.6</v>
      </c>
      <c r="F1128">
        <v>218.4</v>
      </c>
      <c r="G1128">
        <v>211.7</v>
      </c>
      <c r="H1128">
        <v>229.6</v>
      </c>
      <c r="I1128">
        <v>212.9</v>
      </c>
      <c r="J1128">
        <v>225.1</v>
      </c>
      <c r="K1128">
        <v>262.89999999999998</v>
      </c>
      <c r="L1128">
        <v>286.39999999999998</v>
      </c>
      <c r="M1128">
        <v>401.4</v>
      </c>
      <c r="N1128">
        <v>313.39999999999998</v>
      </c>
      <c r="O1128">
        <v>453.8</v>
      </c>
      <c r="P1128">
        <v>477.8</v>
      </c>
      <c r="Q1128">
        <v>473.7</v>
      </c>
      <c r="R1128">
        <v>521.5</v>
      </c>
      <c r="S1128">
        <v>502.6</v>
      </c>
    </row>
    <row r="1129" spans="1:19" x14ac:dyDescent="0.25">
      <c r="A1129" t="str">
        <f>_xll.BFieldInfo($B$1129)</f>
        <v>#N/A Requesting Data...</v>
      </c>
      <c r="B1129" t="s">
        <v>108</v>
      </c>
      <c r="C1129">
        <v>45.751600000000003</v>
      </c>
      <c r="D1129">
        <v>63.2911</v>
      </c>
      <c r="E1129">
        <v>35.714300000000001</v>
      </c>
      <c r="F1129">
        <v>24.038499999999999</v>
      </c>
      <c r="G1129">
        <v>35.6083</v>
      </c>
      <c r="H1129">
        <v>21.660599999999999</v>
      </c>
      <c r="I1129">
        <v>41.833300000000001</v>
      </c>
      <c r="J1129">
        <v>12.6082</v>
      </c>
      <c r="K1129">
        <v>28.081499999999998</v>
      </c>
      <c r="L1129">
        <v>17.223700000000001</v>
      </c>
      <c r="M1129">
        <v>7.0697999999999999</v>
      </c>
      <c r="N1129">
        <v>21.4087</v>
      </c>
      <c r="O1129">
        <v>21.809000000000001</v>
      </c>
      <c r="P1129">
        <v>24.7971</v>
      </c>
      <c r="Q1129">
        <v>38.635199999999998</v>
      </c>
      <c r="R1129">
        <v>62.5899</v>
      </c>
      <c r="S1129">
        <v>53.023499999999999</v>
      </c>
    </row>
    <row r="1130" spans="1:19" x14ac:dyDescent="0.25">
      <c r="A1130" t="str">
        <f>_xll.BFieldInfo($B$1130)</f>
        <v>#N/A Requesting Data...</v>
      </c>
      <c r="B1130" t="s">
        <v>109</v>
      </c>
      <c r="C1130">
        <v>133.4</v>
      </c>
      <c r="D1130">
        <v>145.9</v>
      </c>
      <c r="E1130">
        <v>137</v>
      </c>
      <c r="F1130">
        <v>171.6</v>
      </c>
      <c r="G1130">
        <v>146.9</v>
      </c>
      <c r="H1130">
        <v>166.5</v>
      </c>
      <c r="I1130">
        <v>143.19999999999999</v>
      </c>
      <c r="J1130">
        <v>173</v>
      </c>
      <c r="K1130">
        <v>181.3</v>
      </c>
      <c r="L1130">
        <v>207.5</v>
      </c>
      <c r="M1130">
        <v>201.6</v>
      </c>
      <c r="N1130">
        <v>235</v>
      </c>
      <c r="O1130">
        <v>202.7</v>
      </c>
      <c r="P1130">
        <v>234.6</v>
      </c>
      <c r="Q1130">
        <v>225.1</v>
      </c>
      <c r="R1130">
        <v>236.4</v>
      </c>
      <c r="S1130">
        <v>213.4</v>
      </c>
    </row>
    <row r="1131" spans="1:19" x14ac:dyDescent="0.25">
      <c r="A1131" t="str">
        <f>_xll.BFieldInfo($B$1131)</f>
        <v>#N/A Requesting Data...</v>
      </c>
      <c r="B1131" t="s">
        <v>110</v>
      </c>
      <c r="C1131">
        <v>-8.0000000000000002E-3</v>
      </c>
      <c r="D1131">
        <v>-0.16700000000000001</v>
      </c>
      <c r="E1131">
        <v>0.18</v>
      </c>
      <c r="F1131">
        <v>0.44550000000000001</v>
      </c>
      <c r="G1131">
        <v>0.15</v>
      </c>
      <c r="H1131">
        <v>0.54690000000000005</v>
      </c>
      <c r="I1131">
        <v>0.18</v>
      </c>
      <c r="J1131">
        <v>-3.8197999999999999</v>
      </c>
      <c r="K1131">
        <v>-0.16</v>
      </c>
      <c r="L1131">
        <v>0.38</v>
      </c>
      <c r="M1131">
        <v>0.32</v>
      </c>
      <c r="N1131">
        <v>0.84</v>
      </c>
      <c r="O1131">
        <v>0.23</v>
      </c>
      <c r="P1131">
        <v>0.65</v>
      </c>
      <c r="Q1131">
        <v>0.42</v>
      </c>
      <c r="R1131">
        <v>0.48</v>
      </c>
      <c r="S1131">
        <v>0.15</v>
      </c>
    </row>
    <row r="1132" spans="1:19" x14ac:dyDescent="0.25">
      <c r="A1132" t="str">
        <f>_xll.BFieldInfo($B$1132)</f>
        <v>#N/A Requesting Data...</v>
      </c>
      <c r="B1132" t="s">
        <v>111</v>
      </c>
      <c r="C1132">
        <v>0</v>
      </c>
      <c r="D1132">
        <v>0</v>
      </c>
      <c r="E1132">
        <v>-16.2</v>
      </c>
      <c r="F1132">
        <v>0</v>
      </c>
      <c r="G1132">
        <v>-16.2</v>
      </c>
      <c r="H1132">
        <v>0</v>
      </c>
      <c r="I1132">
        <v>-28.8</v>
      </c>
      <c r="J1132">
        <v>0</v>
      </c>
      <c r="K1132">
        <v>-16.100000000000001</v>
      </c>
      <c r="L1132">
        <v>0</v>
      </c>
      <c r="M1132">
        <v>-15.8</v>
      </c>
      <c r="N1132">
        <v>0</v>
      </c>
      <c r="O1132">
        <v>-14</v>
      </c>
      <c r="P1132">
        <v>0</v>
      </c>
      <c r="Q1132">
        <v>-12.2</v>
      </c>
      <c r="R1132">
        <v>0</v>
      </c>
      <c r="S1132">
        <v>-8.6999999999999993</v>
      </c>
    </row>
    <row r="1133" spans="1:19" x14ac:dyDescent="0.25">
      <c r="A1133" t="str">
        <f>_xll.BFieldInfo($B$1133)</f>
        <v>#N/A Requesting Data...</v>
      </c>
      <c r="B1133" t="s">
        <v>112</v>
      </c>
      <c r="C1133">
        <v>7.4</v>
      </c>
      <c r="D1133">
        <v>7.4</v>
      </c>
      <c r="E1133">
        <v>7</v>
      </c>
      <c r="F1133">
        <v>6.6</v>
      </c>
      <c r="G1133">
        <v>6.2</v>
      </c>
      <c r="H1133">
        <v>6.1</v>
      </c>
      <c r="I1133">
        <v>4.5999999999999996</v>
      </c>
      <c r="J1133">
        <v>5.9</v>
      </c>
      <c r="K1133">
        <v>9.6999999999999993</v>
      </c>
      <c r="L1133">
        <v>8.5</v>
      </c>
      <c r="M1133">
        <v>7.9</v>
      </c>
      <c r="N1133">
        <v>8.5</v>
      </c>
      <c r="O1133">
        <v>9.1</v>
      </c>
      <c r="P1133">
        <v>9.9</v>
      </c>
      <c r="Q1133">
        <v>10.1</v>
      </c>
      <c r="R1133">
        <v>12.1</v>
      </c>
      <c r="S1133">
        <v>10.4</v>
      </c>
    </row>
    <row r="1134" spans="1:19" x14ac:dyDescent="0.25">
      <c r="A1134" t="str">
        <f>_xll.BFieldInfo($B$1134)</f>
        <v>#N/A Requesting Data...</v>
      </c>
      <c r="B1134" t="s">
        <v>113</v>
      </c>
      <c r="C1134">
        <v>-0.3</v>
      </c>
      <c r="D1134">
        <v>-6</v>
      </c>
      <c r="E1134">
        <v>6.5</v>
      </c>
      <c r="F1134">
        <v>16</v>
      </c>
      <c r="G1134">
        <v>5.4</v>
      </c>
      <c r="H1134">
        <v>19.3</v>
      </c>
      <c r="I1134">
        <v>6.6</v>
      </c>
      <c r="J1134">
        <v>-140.1</v>
      </c>
      <c r="K1134">
        <v>-5.6</v>
      </c>
      <c r="L1134">
        <v>13.3</v>
      </c>
      <c r="M1134">
        <v>11.4</v>
      </c>
      <c r="N1134">
        <v>29.3</v>
      </c>
      <c r="O1134">
        <v>8.1999999999999993</v>
      </c>
      <c r="P1134">
        <v>22.4</v>
      </c>
      <c r="Q1134">
        <v>14.5</v>
      </c>
      <c r="R1134">
        <v>16.600000000000001</v>
      </c>
      <c r="S1134">
        <v>5.2</v>
      </c>
    </row>
    <row r="1135" spans="1:19" x14ac:dyDescent="0.25">
      <c r="A1135" t="str">
        <f>_xll.BFieldInfo($B$1135)</f>
        <v>#N/A Requesting Data...</v>
      </c>
      <c r="B1135" t="s">
        <v>114</v>
      </c>
      <c r="C1135">
        <v>28.8</v>
      </c>
      <c r="D1135">
        <v>-2.6</v>
      </c>
      <c r="E1135">
        <v>5.5</v>
      </c>
      <c r="F1135">
        <v>5.6</v>
      </c>
      <c r="G1135">
        <v>14.4</v>
      </c>
      <c r="H1135">
        <v>3.8</v>
      </c>
      <c r="I1135">
        <v>12.4</v>
      </c>
      <c r="J1135">
        <v>5.7</v>
      </c>
      <c r="K1135">
        <v>0.3</v>
      </c>
      <c r="L1135">
        <v>14.4</v>
      </c>
      <c r="M1135">
        <v>18.899999999999999</v>
      </c>
      <c r="N1135">
        <v>32.200000000000003</v>
      </c>
      <c r="O1135">
        <v>14.3</v>
      </c>
      <c r="P1135">
        <v>31.1</v>
      </c>
      <c r="Q1135">
        <v>32.200000000000003</v>
      </c>
      <c r="R1135">
        <v>15.1</v>
      </c>
      <c r="S1135">
        <v>-9.6999999999999993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Bloomberg</cp:lastModifiedBy>
  <dcterms:created xsi:type="dcterms:W3CDTF">2020-10-11T16:11:53Z</dcterms:created>
  <dcterms:modified xsi:type="dcterms:W3CDTF">2020-10-11T16:03:29Z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eyIwIjoiSGlzdG9yeSIsIjEiOjEsIjIiOjEsIjMiOjEsIjQiOjEsIjUiOjEsIjYiOjEsIjciOjEsIjgiOjAsIjkiOjEsIjEwIjoxLCIxMSI6MCwiMTIiOjB9</vt:lpwstr>
  </property>
  <property fmtid="{D5CDD505-2E9C-101B-9397-08002B2CF9AE}" pid="3" name="SpreadsheetBuilder_2">
    <vt:lpwstr>eyIwIjoiSGlzdG9yeSIsIjEiOjEsIjIiOjEsIjMiOjEsIjQiOjEsIjUiOjEsIjYiOjEsIjciOjEsIjgiOjEsIjkiOjEsIjEwIjowLCIxMSI6MCwiMTIiOjB9</vt:lpwstr>
  </property>
  <property fmtid="{D5CDD505-2E9C-101B-9397-08002B2CF9AE}" pid="4" name="SpreadsheetBuilder_3">
    <vt:lpwstr>eyIwIjoiSGlzdG9yeSIsIjEiOjEsIjIiOjEsIjMiOjEsIjQiOjEsIjUiOjEsIjYiOjEsIjciOjEsIjgiOjEsIjkiOjEsIjEwIjowLCIxMSI6MCwiMTIiOjB9</vt:lpwstr>
  </property>
  <property fmtid="{D5CDD505-2E9C-101B-9397-08002B2CF9AE}" pid="5" name="SpreadsheetBuilder_4">
    <vt:lpwstr>eyIwIjoiSGlzdG9yeSIsIjEiOjEsIjIiOjEsIjMiOjEsIjQiOjEsIjUiOjEsIjYiOjEsIjciOjEsIjgiOjAsIjkiOjEsIjEwIjoxLCIxMSI6MCwiMTIiOjB9</vt:lpwstr>
  </property>
  <property fmtid="{D5CDD505-2E9C-101B-9397-08002B2CF9AE}" pid="6" name="SpreadsheetBuilder_5">
    <vt:lpwstr>eyIwIjoiSGlzdG9yeSIsIjEiOjEsIjIiOjEsIjMiOjEsIjQiOjEsIjUiOjEsIjYiOjEsIjciOjEsIjgiOjEsIjkiOjEsIjEwIjowLCIxMSI6MCwiMTIiOjB9</vt:lpwstr>
  </property>
  <property fmtid="{D5CDD505-2E9C-101B-9397-08002B2CF9AE}" pid="7" name="SpreadsheetBuilder_6">
    <vt:lpwstr>eyIwIjoiSGlzdG9yeSIsIjEiOjEsIjIiOjEsIjMiOjEsIjQiOjEsIjUiOjEsIjYiOjEsIjciOjEsIjgiOjAsIjkiOjEsIjEwIjoxLCIxMSI6MCwiMTIiOjB9</vt:lpwstr>
  </property>
  <property fmtid="{D5CDD505-2E9C-101B-9397-08002B2CF9AE}" pid="8" name="SpreadsheetBuilder_7">
    <vt:lpwstr>eyIwIjoiSGlzdG9yeSIsIjEiOjEsIjIiOjEsIjMiOjEsIjQiOjEsIjUiOjEsIjYiOjEsIjciOjEsIjgiOjAsIjkiOjEsIjEwIjoxLCIxMSI6MCwiMTIiOjB9</vt:lpwstr>
  </property>
  <property fmtid="{D5CDD505-2E9C-101B-9397-08002B2CF9AE}" pid="9" name="SpreadsheetBuilder_8">
    <vt:lpwstr>eyIwIjoiSGlzdG9yeSIsIjEiOjEsIjIiOjEsIjMiOjEsIjQiOjEsIjUiOjEsIjYiOjEsIjciOjEsIjgiOjAsIjkiOjEsIjEwIjoxLCIxMSI6MCwiMTIiOjB9</vt:lpwstr>
  </property>
  <property fmtid="{D5CDD505-2E9C-101B-9397-08002B2CF9AE}" pid="10" name="SpreadsheetBuilder_9">
    <vt:lpwstr>eyIwIjoiSGlzdG9yeSIsIjEiOjEsIjIiOjEsIjMiOjEsIjQiOjEsIjUiOjEsIjYiOjEsIjciOjEsIjgiOjEsIjkiOjEsIjEwIjoxLCIxMSI6MCwiMTIiOjB9</vt:lpwstr>
  </property>
</Properties>
</file>