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ciReports_covid19\"/>
    </mc:Choice>
  </mc:AlternateContent>
  <xr:revisionPtr revIDLastSave="0" documentId="13_ncr:1_{6775C0A4-FA30-428F-ADF7-B3DEA7B9AB08}" xr6:coauthVersionLast="45" xr6:coauthVersionMax="45" xr10:uidLastSave="{00000000-0000-0000-0000-000000000000}"/>
  <bookViews>
    <workbookView xWindow="-108" yWindow="-108" windowWidth="16608" windowHeight="8832" xr2:uid="{00000000-000D-0000-FFFF-FFFF00000000}"/>
  </bookViews>
  <sheets>
    <sheet name="Solver_Covid19_INA2023" sheetId="12" r:id="rId1"/>
    <sheet name="Graphs" sheetId="14" r:id="rId2"/>
  </sheets>
  <definedNames>
    <definedName name="solver_adj" localSheetId="0" hidden="1">Solver_Covid19_INA2023!$N$2:$N$28,Solver_Covid19_INA2023!$N$34,Solver_Covid19_INA2023!$N$35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Solver_Covid19_INA2023!#REF!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Solver_Covid19_INA2023!$N$43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2</definedName>
    <definedName name="solver_rhs1" localSheetId="0" hidden="1">Solver_Covid19_INA2023!#REF!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1</definedName>
    <definedName name="solver_val" localSheetId="0" hidden="1">1</definedName>
    <definedName name="solver_ver" localSheetId="0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2" l="1"/>
  <c r="G2" i="12" l="1"/>
  <c r="H827" i="12" s="1"/>
  <c r="D2" i="12"/>
  <c r="E825" i="12" s="1"/>
  <c r="O3" i="12"/>
  <c r="P3" i="12" s="1"/>
  <c r="W2" i="12"/>
  <c r="U2" i="12"/>
  <c r="L2" i="12"/>
  <c r="H1048" i="12" l="1"/>
  <c r="H1073" i="12"/>
  <c r="H962" i="12"/>
  <c r="H936" i="12"/>
  <c r="H1018" i="12"/>
  <c r="H907" i="12"/>
  <c r="T2" i="12"/>
  <c r="X3" i="12" s="1"/>
  <c r="H1094" i="12"/>
  <c r="H990" i="12"/>
  <c r="H867" i="12"/>
  <c r="E1080" i="12"/>
  <c r="E996" i="12"/>
  <c r="E908" i="12"/>
  <c r="E1036" i="12"/>
  <c r="E952" i="12"/>
  <c r="E868" i="12"/>
  <c r="H1083" i="12"/>
  <c r="H1062" i="12"/>
  <c r="H1035" i="12"/>
  <c r="H1004" i="12"/>
  <c r="H975" i="12"/>
  <c r="H949" i="12"/>
  <c r="H919" i="12"/>
  <c r="H888" i="12"/>
  <c r="H846" i="12"/>
  <c r="E1076" i="12"/>
  <c r="E988" i="12"/>
  <c r="E904" i="12"/>
  <c r="H1093" i="12"/>
  <c r="H1071" i="12"/>
  <c r="H1047" i="12"/>
  <c r="H1017" i="12"/>
  <c r="H988" i="12"/>
  <c r="H959" i="12"/>
  <c r="H935" i="12"/>
  <c r="H905" i="12"/>
  <c r="H866" i="12"/>
  <c r="E1032" i="12"/>
  <c r="E948" i="12"/>
  <c r="E860" i="12"/>
  <c r="H1082" i="12"/>
  <c r="H1061" i="12"/>
  <c r="H1033" i="12"/>
  <c r="H1003" i="12"/>
  <c r="H974" i="12"/>
  <c r="H946" i="12"/>
  <c r="H918" i="12"/>
  <c r="H887" i="12"/>
  <c r="H843" i="12"/>
  <c r="I2" i="12"/>
  <c r="K2" i="12" s="1"/>
  <c r="S2" i="12"/>
  <c r="W3" i="12" s="1"/>
  <c r="E1060" i="12"/>
  <c r="E1016" i="12"/>
  <c r="E972" i="12"/>
  <c r="E932" i="12"/>
  <c r="E888" i="12"/>
  <c r="E844" i="12"/>
  <c r="H1089" i="12"/>
  <c r="H1078" i="12"/>
  <c r="H1067" i="12"/>
  <c r="H1057" i="12"/>
  <c r="H1042" i="12"/>
  <c r="H1025" i="12"/>
  <c r="H1012" i="12"/>
  <c r="H998" i="12"/>
  <c r="H983" i="12"/>
  <c r="H969" i="12"/>
  <c r="H955" i="12"/>
  <c r="H941" i="12"/>
  <c r="H930" i="12"/>
  <c r="H913" i="12"/>
  <c r="H900" i="12"/>
  <c r="H878" i="12"/>
  <c r="H856" i="12"/>
  <c r="H835" i="12"/>
  <c r="O4" i="12"/>
  <c r="P4" i="12" s="1"/>
  <c r="E1052" i="12"/>
  <c r="E1012" i="12"/>
  <c r="E968" i="12"/>
  <c r="E924" i="12"/>
  <c r="E884" i="12"/>
  <c r="E840" i="12"/>
  <c r="H1087" i="12"/>
  <c r="H1077" i="12"/>
  <c r="H1066" i="12"/>
  <c r="H1054" i="12"/>
  <c r="H1041" i="12"/>
  <c r="H1022" i="12"/>
  <c r="H1010" i="12"/>
  <c r="H997" i="12"/>
  <c r="H982" i="12"/>
  <c r="H967" i="12"/>
  <c r="H953" i="12"/>
  <c r="H940" i="12"/>
  <c r="H928" i="12"/>
  <c r="H912" i="12"/>
  <c r="H898" i="12"/>
  <c r="H875" i="12"/>
  <c r="H855" i="12"/>
  <c r="H834" i="12"/>
  <c r="R2" i="12"/>
  <c r="V3" i="12" s="1"/>
  <c r="E1092" i="12"/>
  <c r="E1068" i="12"/>
  <c r="E1048" i="12"/>
  <c r="E1028" i="12"/>
  <c r="E1004" i="12"/>
  <c r="E984" i="12"/>
  <c r="E964" i="12"/>
  <c r="E940" i="12"/>
  <c r="E920" i="12"/>
  <c r="E900" i="12"/>
  <c r="E876" i="12"/>
  <c r="E856" i="12"/>
  <c r="E836" i="12"/>
  <c r="H1091" i="12"/>
  <c r="H1086" i="12"/>
  <c r="H1081" i="12"/>
  <c r="H1075" i="12"/>
  <c r="H1070" i="12"/>
  <c r="H1065" i="12"/>
  <c r="H1059" i="12"/>
  <c r="H1051" i="12"/>
  <c r="H1045" i="12"/>
  <c r="H1038" i="12"/>
  <c r="H1032" i="12"/>
  <c r="H1021" i="12"/>
  <c r="H1015" i="12"/>
  <c r="H1007" i="12"/>
  <c r="H1001" i="12"/>
  <c r="H994" i="12"/>
  <c r="H987" i="12"/>
  <c r="H981" i="12"/>
  <c r="H972" i="12"/>
  <c r="H966" i="12"/>
  <c r="H958" i="12"/>
  <c r="H951" i="12"/>
  <c r="H945" i="12"/>
  <c r="H939" i="12"/>
  <c r="H933" i="12"/>
  <c r="H926" i="12"/>
  <c r="H917" i="12"/>
  <c r="H909" i="12"/>
  <c r="H904" i="12"/>
  <c r="H894" i="12"/>
  <c r="H883" i="12"/>
  <c r="H872" i="12"/>
  <c r="H862" i="12"/>
  <c r="H851" i="12"/>
  <c r="H840" i="12"/>
  <c r="H830" i="12"/>
  <c r="E1084" i="12"/>
  <c r="E1064" i="12"/>
  <c r="E1044" i="12"/>
  <c r="E1020" i="12"/>
  <c r="E1000" i="12"/>
  <c r="E980" i="12"/>
  <c r="E956" i="12"/>
  <c r="E936" i="12"/>
  <c r="E916" i="12"/>
  <c r="E892" i="12"/>
  <c r="E872" i="12"/>
  <c r="E852" i="12"/>
  <c r="E828" i="12"/>
  <c r="H1090" i="12"/>
  <c r="H1085" i="12"/>
  <c r="H1079" i="12"/>
  <c r="H1074" i="12"/>
  <c r="H1069" i="12"/>
  <c r="H1063" i="12"/>
  <c r="H1058" i="12"/>
  <c r="H1050" i="12"/>
  <c r="H1043" i="12"/>
  <c r="H1037" i="12"/>
  <c r="H1031" i="12"/>
  <c r="H1019" i="12"/>
  <c r="H1014" i="12"/>
  <c r="H1006" i="12"/>
  <c r="H999" i="12"/>
  <c r="H991" i="12"/>
  <c r="H985" i="12"/>
  <c r="H978" i="12"/>
  <c r="H971" i="12"/>
  <c r="H965" i="12"/>
  <c r="H956" i="12"/>
  <c r="H950" i="12"/>
  <c r="H944" i="12"/>
  <c r="H937" i="12"/>
  <c r="H932" i="12"/>
  <c r="H923" i="12"/>
  <c r="H915" i="12"/>
  <c r="H908" i="12"/>
  <c r="H903" i="12"/>
  <c r="H891" i="12"/>
  <c r="H882" i="12"/>
  <c r="H871" i="12"/>
  <c r="H859" i="12"/>
  <c r="H850" i="12"/>
  <c r="H839" i="12"/>
  <c r="Q2" i="12"/>
  <c r="U3" i="12" s="1"/>
  <c r="AA2" i="12"/>
  <c r="H828" i="12"/>
  <c r="H825" i="12"/>
  <c r="E1088" i="12"/>
  <c r="E1072" i="12"/>
  <c r="E1056" i="12"/>
  <c r="E1040" i="12"/>
  <c r="E1024" i="12"/>
  <c r="E1008" i="12"/>
  <c r="E992" i="12"/>
  <c r="E976" i="12"/>
  <c r="E960" i="12"/>
  <c r="E944" i="12"/>
  <c r="E928" i="12"/>
  <c r="E912" i="12"/>
  <c r="E896" i="12"/>
  <c r="E880" i="12"/>
  <c r="E864" i="12"/>
  <c r="E848" i="12"/>
  <c r="E832" i="12"/>
  <c r="H1092" i="12"/>
  <c r="H1088" i="12"/>
  <c r="H1084" i="12"/>
  <c r="H1080" i="12"/>
  <c r="H1076" i="12"/>
  <c r="H1072" i="12"/>
  <c r="H1068" i="12"/>
  <c r="H1064" i="12"/>
  <c r="H1060" i="12"/>
  <c r="H1056" i="12"/>
  <c r="H1049" i="12"/>
  <c r="H1044" i="12"/>
  <c r="H1040" i="12"/>
  <c r="H1034" i="12"/>
  <c r="H1029" i="12"/>
  <c r="H1020" i="12"/>
  <c r="H1016" i="12"/>
  <c r="H1011" i="12"/>
  <c r="H1005" i="12"/>
  <c r="H1000" i="12"/>
  <c r="H996" i="12"/>
  <c r="H989" i="12"/>
  <c r="H984" i="12"/>
  <c r="H980" i="12"/>
  <c r="H973" i="12"/>
  <c r="H968" i="12"/>
  <c r="H964" i="12"/>
  <c r="H957" i="12"/>
  <c r="H952" i="12"/>
  <c r="H948" i="12"/>
  <c r="H942" i="12"/>
  <c r="H938" i="12"/>
  <c r="H934" i="12"/>
  <c r="H929" i="12"/>
  <c r="H922" i="12"/>
  <c r="H916" i="12"/>
  <c r="H911" i="12"/>
  <c r="H906" i="12"/>
  <c r="H902" i="12"/>
  <c r="H897" i="12"/>
  <c r="H890" i="12"/>
  <c r="H885" i="12"/>
  <c r="H881" i="12"/>
  <c r="H874" i="12"/>
  <c r="H869" i="12"/>
  <c r="H865" i="12"/>
  <c r="H858" i="12"/>
  <c r="H853" i="12"/>
  <c r="H849" i="12"/>
  <c r="H842" i="12"/>
  <c r="H837" i="12"/>
  <c r="H833" i="12"/>
  <c r="H826" i="12"/>
  <c r="H901" i="12"/>
  <c r="H896" i="12"/>
  <c r="H889" i="12"/>
  <c r="H884" i="12"/>
  <c r="H880" i="12"/>
  <c r="H873" i="12"/>
  <c r="H868" i="12"/>
  <c r="H864" i="12"/>
  <c r="H857" i="12"/>
  <c r="H852" i="12"/>
  <c r="H848" i="12"/>
  <c r="H841" i="12"/>
  <c r="H836" i="12"/>
  <c r="H832" i="12"/>
  <c r="H1055" i="12"/>
  <c r="H1053" i="12"/>
  <c r="H1052" i="12"/>
  <c r="H1046" i="12"/>
  <c r="H1039" i="12"/>
  <c r="H1036" i="12"/>
  <c r="H1030" i="12"/>
  <c r="H1028" i="12"/>
  <c r="H1027" i="12"/>
  <c r="H1026" i="12"/>
  <c r="H1024" i="12"/>
  <c r="H1023" i="12"/>
  <c r="H1013" i="12"/>
  <c r="H1009" i="12"/>
  <c r="H1008" i="12"/>
  <c r="H1002" i="12"/>
  <c r="H995" i="12"/>
  <c r="H993" i="12"/>
  <c r="H992" i="12"/>
  <c r="H986" i="12"/>
  <c r="H979" i="12"/>
  <c r="H977" i="12"/>
  <c r="H976" i="12"/>
  <c r="H970" i="12"/>
  <c r="H963" i="12"/>
  <c r="H961" i="12"/>
  <c r="H960" i="12"/>
  <c r="H954" i="12"/>
  <c r="H947" i="12"/>
  <c r="H943" i="12"/>
  <c r="H931" i="12"/>
  <c r="H927" i="12"/>
  <c r="H925" i="12"/>
  <c r="H924" i="12"/>
  <c r="H921" i="12"/>
  <c r="H920" i="12"/>
  <c r="H914" i="12"/>
  <c r="H910" i="12"/>
  <c r="H899" i="12"/>
  <c r="H895" i="12"/>
  <c r="H893" i="12"/>
  <c r="H892" i="12"/>
  <c r="H886" i="12"/>
  <c r="H879" i="12"/>
  <c r="H877" i="12"/>
  <c r="H876" i="12"/>
  <c r="H870" i="12"/>
  <c r="H863" i="12"/>
  <c r="H861" i="12"/>
  <c r="H860" i="12"/>
  <c r="H854" i="12"/>
  <c r="H847" i="12"/>
  <c r="H845" i="12"/>
  <c r="H844" i="12"/>
  <c r="H838" i="12"/>
  <c r="H831" i="12"/>
  <c r="H829" i="12"/>
  <c r="E1091" i="12"/>
  <c r="E1087" i="12"/>
  <c r="E1083" i="12"/>
  <c r="E1079" i="12"/>
  <c r="E1075" i="12"/>
  <c r="E1071" i="12"/>
  <c r="E1067" i="12"/>
  <c r="E1063" i="12"/>
  <c r="E1059" i="12"/>
  <c r="E1055" i="12"/>
  <c r="E1051" i="12"/>
  <c r="E1047" i="12"/>
  <c r="E1043" i="12"/>
  <c r="E1039" i="12"/>
  <c r="E1035" i="12"/>
  <c r="E1031" i="12"/>
  <c r="E1027" i="12"/>
  <c r="E1023" i="12"/>
  <c r="E1019" i="12"/>
  <c r="E1015" i="12"/>
  <c r="E1011" i="12"/>
  <c r="E1007" i="12"/>
  <c r="E1003" i="12"/>
  <c r="E999" i="12"/>
  <c r="E995" i="12"/>
  <c r="E991" i="12"/>
  <c r="E987" i="12"/>
  <c r="E983" i="12"/>
  <c r="E979" i="12"/>
  <c r="E975" i="12"/>
  <c r="E971" i="12"/>
  <c r="E967" i="12"/>
  <c r="E963" i="12"/>
  <c r="E959" i="12"/>
  <c r="E955" i="12"/>
  <c r="E951" i="12"/>
  <c r="E947" i="12"/>
  <c r="E943" i="12"/>
  <c r="E939" i="12"/>
  <c r="E935" i="12"/>
  <c r="E931" i="12"/>
  <c r="E927" i="12"/>
  <c r="E923" i="12"/>
  <c r="E919" i="12"/>
  <c r="E915" i="12"/>
  <c r="E911" i="12"/>
  <c r="E907" i="12"/>
  <c r="E903" i="12"/>
  <c r="E899" i="12"/>
  <c r="E895" i="12"/>
  <c r="E891" i="12"/>
  <c r="E887" i="12"/>
  <c r="E883" i="12"/>
  <c r="E879" i="12"/>
  <c r="E875" i="12"/>
  <c r="E871" i="12"/>
  <c r="E867" i="12"/>
  <c r="E863" i="12"/>
  <c r="E859" i="12"/>
  <c r="E855" i="12"/>
  <c r="E851" i="12"/>
  <c r="E847" i="12"/>
  <c r="E843" i="12"/>
  <c r="E839" i="12"/>
  <c r="E835" i="12"/>
  <c r="E831" i="12"/>
  <c r="E827" i="12"/>
  <c r="E1094" i="12"/>
  <c r="E1090" i="12"/>
  <c r="E1086" i="12"/>
  <c r="E1082" i="12"/>
  <c r="E1078" i="12"/>
  <c r="E1074" i="12"/>
  <c r="E1070" i="12"/>
  <c r="E1066" i="12"/>
  <c r="E1062" i="12"/>
  <c r="E1058" i="12"/>
  <c r="E1054" i="12"/>
  <c r="E1050" i="12"/>
  <c r="E1046" i="12"/>
  <c r="E1042" i="12"/>
  <c r="E1038" i="12"/>
  <c r="E1034" i="12"/>
  <c r="E1030" i="12"/>
  <c r="E1026" i="12"/>
  <c r="E1022" i="12"/>
  <c r="E1018" i="12"/>
  <c r="E1014" i="12"/>
  <c r="E1010" i="12"/>
  <c r="E1006" i="12"/>
  <c r="E1002" i="12"/>
  <c r="E998" i="12"/>
  <c r="E994" i="12"/>
  <c r="E990" i="12"/>
  <c r="E986" i="12"/>
  <c r="E982" i="12"/>
  <c r="E978" i="12"/>
  <c r="E974" i="12"/>
  <c r="E970" i="12"/>
  <c r="E966" i="12"/>
  <c r="E962" i="12"/>
  <c r="E958" i="12"/>
  <c r="E954" i="12"/>
  <c r="E950" i="12"/>
  <c r="E946" i="12"/>
  <c r="E942" i="12"/>
  <c r="E938" i="12"/>
  <c r="E934" i="12"/>
  <c r="E930" i="12"/>
  <c r="E926" i="12"/>
  <c r="E922" i="12"/>
  <c r="E918" i="12"/>
  <c r="E914" i="12"/>
  <c r="E910" i="12"/>
  <c r="E906" i="12"/>
  <c r="E902" i="12"/>
  <c r="E898" i="12"/>
  <c r="E894" i="12"/>
  <c r="E890" i="12"/>
  <c r="E886" i="12"/>
  <c r="E882" i="12"/>
  <c r="E878" i="12"/>
  <c r="E874" i="12"/>
  <c r="E870" i="12"/>
  <c r="E866" i="12"/>
  <c r="E862" i="12"/>
  <c r="E858" i="12"/>
  <c r="E854" i="12"/>
  <c r="E850" i="12"/>
  <c r="E846" i="12"/>
  <c r="E842" i="12"/>
  <c r="E838" i="12"/>
  <c r="E834" i="12"/>
  <c r="E830" i="12"/>
  <c r="E826" i="12"/>
  <c r="E1093" i="12"/>
  <c r="E1089" i="12"/>
  <c r="E1085" i="12"/>
  <c r="E1081" i="12"/>
  <c r="E1077" i="12"/>
  <c r="E1073" i="12"/>
  <c r="E1069" i="12"/>
  <c r="E1065" i="12"/>
  <c r="E1061" i="12"/>
  <c r="E1057" i="12"/>
  <c r="E1053" i="12"/>
  <c r="E1049" i="12"/>
  <c r="E1045" i="12"/>
  <c r="E1041" i="12"/>
  <c r="E1037" i="12"/>
  <c r="E1033" i="12"/>
  <c r="E1029" i="12"/>
  <c r="E1025" i="12"/>
  <c r="E1021" i="12"/>
  <c r="E1017" i="12"/>
  <c r="E1013" i="12"/>
  <c r="E1009" i="12"/>
  <c r="E1005" i="12"/>
  <c r="E1001" i="12"/>
  <c r="E997" i="12"/>
  <c r="E993" i="12"/>
  <c r="E989" i="12"/>
  <c r="E985" i="12"/>
  <c r="E981" i="12"/>
  <c r="E977" i="12"/>
  <c r="E973" i="12"/>
  <c r="E969" i="12"/>
  <c r="E965" i="12"/>
  <c r="E961" i="12"/>
  <c r="E957" i="12"/>
  <c r="E953" i="12"/>
  <c r="E949" i="12"/>
  <c r="E945" i="12"/>
  <c r="E941" i="12"/>
  <c r="E937" i="12"/>
  <c r="E933" i="12"/>
  <c r="E929" i="12"/>
  <c r="E925" i="12"/>
  <c r="E921" i="12"/>
  <c r="E917" i="12"/>
  <c r="E913" i="12"/>
  <c r="E909" i="12"/>
  <c r="E905" i="12"/>
  <c r="E901" i="12"/>
  <c r="E897" i="12"/>
  <c r="E893" i="12"/>
  <c r="E889" i="12"/>
  <c r="E885" i="12"/>
  <c r="E881" i="12"/>
  <c r="E877" i="12"/>
  <c r="E873" i="12"/>
  <c r="E869" i="12"/>
  <c r="E865" i="12"/>
  <c r="E861" i="12"/>
  <c r="E857" i="12"/>
  <c r="E853" i="12"/>
  <c r="E849" i="12"/>
  <c r="E845" i="12"/>
  <c r="E841" i="12"/>
  <c r="E837" i="12"/>
  <c r="E833" i="12"/>
  <c r="E829" i="12"/>
  <c r="E824" i="12"/>
  <c r="E820" i="12"/>
  <c r="E823" i="12"/>
  <c r="E822" i="12"/>
  <c r="E818" i="12"/>
  <c r="E814" i="12"/>
  <c r="E810" i="12"/>
  <c r="E821" i="12"/>
  <c r="E817" i="12"/>
  <c r="E813" i="12"/>
  <c r="E809" i="12"/>
  <c r="E816" i="12"/>
  <c r="E815" i="12"/>
  <c r="E812" i="12"/>
  <c r="E811" i="12"/>
  <c r="E808" i="12"/>
  <c r="E804" i="12"/>
  <c r="E800" i="12"/>
  <c r="E819" i="12"/>
  <c r="E807" i="12"/>
  <c r="E803" i="12"/>
  <c r="E799" i="12"/>
  <c r="E794" i="12"/>
  <c r="E790" i="12"/>
  <c r="E793" i="12"/>
  <c r="E789" i="12"/>
  <c r="E806" i="12"/>
  <c r="E805" i="12"/>
  <c r="E802" i="12"/>
  <c r="E801" i="12"/>
  <c r="E798" i="12"/>
  <c r="E797" i="12"/>
  <c r="E796" i="12"/>
  <c r="E792" i="12"/>
  <c r="E788" i="12"/>
  <c r="E795" i="12"/>
  <c r="E791" i="12"/>
  <c r="E784" i="12"/>
  <c r="E780" i="12"/>
  <c r="E776" i="12"/>
  <c r="E787" i="12"/>
  <c r="E783" i="12"/>
  <c r="E779" i="12"/>
  <c r="E786" i="12"/>
  <c r="E782" i="12"/>
  <c r="E778" i="12"/>
  <c r="E774" i="12"/>
  <c r="E770" i="12"/>
  <c r="E766" i="12"/>
  <c r="E762" i="12"/>
  <c r="E758" i="12"/>
  <c r="E785" i="12"/>
  <c r="E781" i="12"/>
  <c r="E777" i="12"/>
  <c r="E773" i="12"/>
  <c r="E769" i="12"/>
  <c r="E765" i="12"/>
  <c r="E761" i="12"/>
  <c r="E757" i="12"/>
  <c r="E775" i="12"/>
  <c r="E772" i="12"/>
  <c r="E771" i="12"/>
  <c r="E768" i="12"/>
  <c r="E767" i="12"/>
  <c r="E764" i="12"/>
  <c r="E763" i="12"/>
  <c r="E760" i="12"/>
  <c r="E759" i="12"/>
  <c r="E754" i="12"/>
  <c r="E750" i="12"/>
  <c r="E746" i="12"/>
  <c r="E742" i="12"/>
  <c r="E738" i="12"/>
  <c r="E734" i="12"/>
  <c r="E753" i="12"/>
  <c r="E749" i="12"/>
  <c r="E745" i="12"/>
  <c r="E741" i="12"/>
  <c r="E737" i="12"/>
  <c r="E733" i="12"/>
  <c r="E755" i="12"/>
  <c r="E752" i="12"/>
  <c r="E751" i="12"/>
  <c r="E748" i="12"/>
  <c r="E747" i="12"/>
  <c r="E744" i="12"/>
  <c r="E743" i="12"/>
  <c r="E740" i="12"/>
  <c r="E739" i="12"/>
  <c r="E736" i="12"/>
  <c r="E735" i="12"/>
  <c r="E729" i="12"/>
  <c r="E756" i="12"/>
  <c r="E732" i="12"/>
  <c r="E728" i="12"/>
  <c r="E731" i="12"/>
  <c r="E727" i="12"/>
  <c r="E723" i="12"/>
  <c r="E719" i="12"/>
  <c r="E715" i="12"/>
  <c r="E711" i="12"/>
  <c r="E707" i="12"/>
  <c r="E703" i="12"/>
  <c r="E730" i="12"/>
  <c r="E726" i="12"/>
  <c r="E722" i="12"/>
  <c r="E718" i="12"/>
  <c r="E714" i="12"/>
  <c r="E710" i="12"/>
  <c r="E706" i="12"/>
  <c r="E702" i="12"/>
  <c r="E701" i="12"/>
  <c r="E697" i="12"/>
  <c r="E693" i="12"/>
  <c r="E689" i="12"/>
  <c r="E685" i="12"/>
  <c r="E681" i="12"/>
  <c r="E700" i="12"/>
  <c r="E696" i="12"/>
  <c r="E692" i="12"/>
  <c r="E688" i="12"/>
  <c r="E684" i="12"/>
  <c r="E725" i="12"/>
  <c r="E724" i="12"/>
  <c r="E721" i="12"/>
  <c r="E720" i="12"/>
  <c r="E717" i="12"/>
  <c r="E716" i="12"/>
  <c r="E713" i="12"/>
  <c r="E712" i="12"/>
  <c r="E709" i="12"/>
  <c r="E708" i="12"/>
  <c r="E705" i="12"/>
  <c r="E704" i="12"/>
  <c r="E699" i="12"/>
  <c r="E695" i="12"/>
  <c r="E691" i="12"/>
  <c r="E687" i="12"/>
  <c r="E683" i="12"/>
  <c r="E679" i="12"/>
  <c r="E675" i="12"/>
  <c r="E671" i="12"/>
  <c r="E667" i="12"/>
  <c r="E663" i="12"/>
  <c r="E659" i="12"/>
  <c r="E698" i="12"/>
  <c r="E694" i="12"/>
  <c r="E690" i="12"/>
  <c r="E686" i="12"/>
  <c r="E682" i="12"/>
  <c r="E678" i="12"/>
  <c r="E674" i="12"/>
  <c r="E670" i="12"/>
  <c r="E666" i="12"/>
  <c r="E662" i="12"/>
  <c r="E658" i="12"/>
  <c r="E680" i="12"/>
  <c r="E677" i="12"/>
  <c r="E676" i="12"/>
  <c r="E673" i="12"/>
  <c r="E672" i="12"/>
  <c r="E669" i="12"/>
  <c r="E668" i="12"/>
  <c r="E665" i="12"/>
  <c r="E664" i="12"/>
  <c r="E661" i="12"/>
  <c r="E660" i="12"/>
  <c r="E655" i="12"/>
  <c r="E651" i="12"/>
  <c r="E647" i="12"/>
  <c r="E643" i="12"/>
  <c r="E639" i="12"/>
  <c r="E635" i="12"/>
  <c r="E657" i="12"/>
  <c r="E653" i="12"/>
  <c r="E649" i="12"/>
  <c r="E645" i="12"/>
  <c r="E641" i="12"/>
  <c r="E637" i="12"/>
  <c r="E656" i="12"/>
  <c r="E652" i="12"/>
  <c r="E648" i="12"/>
  <c r="E644" i="12"/>
  <c r="E640" i="12"/>
  <c r="E636" i="12"/>
  <c r="E633" i="12"/>
  <c r="E629" i="12"/>
  <c r="E625" i="12"/>
  <c r="E621" i="12"/>
  <c r="E617" i="12"/>
  <c r="E613" i="12"/>
  <c r="E632" i="12"/>
  <c r="E628" i="12"/>
  <c r="E624" i="12"/>
  <c r="E620" i="12"/>
  <c r="E616" i="12"/>
  <c r="E612" i="12"/>
  <c r="E654" i="12"/>
  <c r="E650" i="12"/>
  <c r="E646" i="12"/>
  <c r="E642" i="12"/>
  <c r="E638" i="12"/>
  <c r="E631" i="12"/>
  <c r="E627" i="12"/>
  <c r="E623" i="12"/>
  <c r="E619" i="12"/>
  <c r="E615" i="12"/>
  <c r="E611" i="12"/>
  <c r="E607" i="12"/>
  <c r="E603" i="12"/>
  <c r="E599" i="12"/>
  <c r="E595" i="12"/>
  <c r="E591" i="12"/>
  <c r="E587" i="12"/>
  <c r="E583" i="12"/>
  <c r="E634" i="12"/>
  <c r="E630" i="12"/>
  <c r="E626" i="12"/>
  <c r="E622" i="12"/>
  <c r="E618" i="12"/>
  <c r="E614" i="12"/>
  <c r="E610" i="12"/>
  <c r="E606" i="12"/>
  <c r="E602" i="12"/>
  <c r="E598" i="12"/>
  <c r="E594" i="12"/>
  <c r="E590" i="12"/>
  <c r="E586" i="12"/>
  <c r="E582" i="12"/>
  <c r="E609" i="12"/>
  <c r="E608" i="12"/>
  <c r="E605" i="12"/>
  <c r="E604" i="12"/>
  <c r="E601" i="12"/>
  <c r="E600" i="12"/>
  <c r="E597" i="12"/>
  <c r="E596" i="12"/>
  <c r="E593" i="12"/>
  <c r="E592" i="12"/>
  <c r="E589" i="12"/>
  <c r="E588" i="12"/>
  <c r="E585" i="12"/>
  <c r="E584" i="12"/>
  <c r="E579" i="12"/>
  <c r="E575" i="12"/>
  <c r="E571" i="12"/>
  <c r="E567" i="12"/>
  <c r="E563" i="12"/>
  <c r="E559" i="12"/>
  <c r="E555" i="12"/>
  <c r="E551" i="12"/>
  <c r="E547" i="12"/>
  <c r="E543" i="12"/>
  <c r="E578" i="12"/>
  <c r="E574" i="12"/>
  <c r="E570" i="12"/>
  <c r="E566" i="12"/>
  <c r="E562" i="12"/>
  <c r="E558" i="12"/>
  <c r="E554" i="12"/>
  <c r="E550" i="12"/>
  <c r="E546" i="12"/>
  <c r="E581" i="12"/>
  <c r="E577" i="12"/>
  <c r="E573" i="12"/>
  <c r="E569" i="12"/>
  <c r="E565" i="12"/>
  <c r="E561" i="12"/>
  <c r="E557" i="12"/>
  <c r="E553" i="12"/>
  <c r="E549" i="12"/>
  <c r="E545" i="12"/>
  <c r="E541" i="12"/>
  <c r="E537" i="12"/>
  <c r="E533" i="12"/>
  <c r="E529" i="12"/>
  <c r="E580" i="12"/>
  <c r="E576" i="12"/>
  <c r="E572" i="12"/>
  <c r="E568" i="12"/>
  <c r="E564" i="12"/>
  <c r="E560" i="12"/>
  <c r="E556" i="12"/>
  <c r="E552" i="12"/>
  <c r="E548" i="12"/>
  <c r="E544" i="12"/>
  <c r="E540" i="12"/>
  <c r="E536" i="12"/>
  <c r="E532" i="12"/>
  <c r="E526" i="12"/>
  <c r="E522" i="12"/>
  <c r="E518" i="12"/>
  <c r="E514" i="12"/>
  <c r="E510" i="12"/>
  <c r="E506" i="12"/>
  <c r="E502" i="12"/>
  <c r="E498" i="12"/>
  <c r="E494" i="12"/>
  <c r="E490" i="12"/>
  <c r="E486" i="12"/>
  <c r="E482" i="12"/>
  <c r="E478" i="12"/>
  <c r="E474" i="12"/>
  <c r="E470" i="12"/>
  <c r="E525" i="12"/>
  <c r="E521" i="12"/>
  <c r="E517" i="12"/>
  <c r="E513" i="12"/>
  <c r="E509" i="12"/>
  <c r="E505" i="12"/>
  <c r="E501" i="12"/>
  <c r="E497" i="12"/>
  <c r="E493" i="12"/>
  <c r="E489" i="12"/>
  <c r="E485" i="12"/>
  <c r="E481" i="12"/>
  <c r="E477" i="12"/>
  <c r="E473" i="12"/>
  <c r="E469" i="12"/>
  <c r="E542" i="12"/>
  <c r="E539" i="12"/>
  <c r="E538" i="12"/>
  <c r="E535" i="12"/>
  <c r="E534" i="12"/>
  <c r="E531" i="12"/>
  <c r="E530" i="12"/>
  <c r="E528" i="12"/>
  <c r="E524" i="12"/>
  <c r="E520" i="12"/>
  <c r="E516" i="12"/>
  <c r="E512" i="12"/>
  <c r="E508" i="12"/>
  <c r="E504" i="12"/>
  <c r="E500" i="12"/>
  <c r="E496" i="12"/>
  <c r="E492" i="12"/>
  <c r="E488" i="12"/>
  <c r="E484" i="12"/>
  <c r="E480" i="12"/>
  <c r="E476" i="12"/>
  <c r="E472" i="12"/>
  <c r="E468" i="12"/>
  <c r="E464" i="12"/>
  <c r="E460" i="12"/>
  <c r="E456" i="12"/>
  <c r="E452" i="12"/>
  <c r="E448" i="12"/>
  <c r="E527" i="12"/>
  <c r="E523" i="12"/>
  <c r="E519" i="12"/>
  <c r="E515" i="12"/>
  <c r="E511" i="12"/>
  <c r="E507" i="12"/>
  <c r="E503" i="12"/>
  <c r="E499" i="12"/>
  <c r="E495" i="12"/>
  <c r="E491" i="12"/>
  <c r="E487" i="12"/>
  <c r="E483" i="12"/>
  <c r="E479" i="12"/>
  <c r="E475" i="12"/>
  <c r="E471" i="12"/>
  <c r="E467" i="12"/>
  <c r="E463" i="12"/>
  <c r="E459" i="12"/>
  <c r="E455" i="12"/>
  <c r="E451" i="12"/>
  <c r="E447" i="12"/>
  <c r="E442" i="12"/>
  <c r="E438" i="12"/>
  <c r="E434" i="12"/>
  <c r="E430" i="12"/>
  <c r="E426" i="12"/>
  <c r="E422" i="12"/>
  <c r="E418" i="12"/>
  <c r="E414" i="12"/>
  <c r="E410" i="12"/>
  <c r="E406" i="12"/>
  <c r="E402" i="12"/>
  <c r="E398" i="12"/>
  <c r="E394" i="12"/>
  <c r="E390" i="12"/>
  <c r="E466" i="12"/>
  <c r="E465" i="12"/>
  <c r="E462" i="12"/>
  <c r="E461" i="12"/>
  <c r="E458" i="12"/>
  <c r="E457" i="12"/>
  <c r="E454" i="12"/>
  <c r="E453" i="12"/>
  <c r="E450" i="12"/>
  <c r="E449" i="12"/>
  <c r="E446" i="12"/>
  <c r="E445" i="12"/>
  <c r="E441" i="12"/>
  <c r="E437" i="12"/>
  <c r="E433" i="12"/>
  <c r="E429" i="12"/>
  <c r="E425" i="12"/>
  <c r="E421" i="12"/>
  <c r="E417" i="12"/>
  <c r="E413" i="12"/>
  <c r="E409" i="12"/>
  <c r="E405" i="12"/>
  <c r="E401" i="12"/>
  <c r="E397" i="12"/>
  <c r="E393" i="12"/>
  <c r="E389" i="12"/>
  <c r="E444" i="12"/>
  <c r="E440" i="12"/>
  <c r="E436" i="12"/>
  <c r="E432" i="12"/>
  <c r="E428" i="12"/>
  <c r="E424" i="12"/>
  <c r="E420" i="12"/>
  <c r="E416" i="12"/>
  <c r="E412" i="12"/>
  <c r="E408" i="12"/>
  <c r="E404" i="12"/>
  <c r="E400" i="12"/>
  <c r="E396" i="12"/>
  <c r="E392" i="12"/>
  <c r="E388" i="12"/>
  <c r="E384" i="12"/>
  <c r="E380" i="12"/>
  <c r="E376" i="12"/>
  <c r="E372" i="12"/>
  <c r="E443" i="12"/>
  <c r="E439" i="12"/>
  <c r="E435" i="12"/>
  <c r="E431" i="12"/>
  <c r="E427" i="12"/>
  <c r="E423" i="12"/>
  <c r="E419" i="12"/>
  <c r="E415" i="12"/>
  <c r="E411" i="12"/>
  <c r="E407" i="12"/>
  <c r="E403" i="12"/>
  <c r="E399" i="12"/>
  <c r="E395" i="12"/>
  <c r="E391" i="12"/>
  <c r="E387" i="12"/>
  <c r="E383" i="12"/>
  <c r="E379" i="12"/>
  <c r="E375" i="12"/>
  <c r="E371" i="12"/>
  <c r="E367" i="12"/>
  <c r="E363" i="12"/>
  <c r="E359" i="12"/>
  <c r="E355" i="12"/>
  <c r="E351" i="12"/>
  <c r="E347" i="12"/>
  <c r="E343" i="12"/>
  <c r="E339" i="12"/>
  <c r="E335" i="12"/>
  <c r="E331" i="12"/>
  <c r="E327" i="12"/>
  <c r="E323" i="12"/>
  <c r="E319" i="12"/>
  <c r="E315" i="12"/>
  <c r="E311" i="12"/>
  <c r="E307" i="12"/>
  <c r="E303" i="12"/>
  <c r="E299" i="12"/>
  <c r="E295" i="12"/>
  <c r="E291" i="12"/>
  <c r="E287" i="12"/>
  <c r="E283" i="12"/>
  <c r="E279" i="12"/>
  <c r="E275" i="12"/>
  <c r="E271" i="12"/>
  <c r="E267" i="12"/>
  <c r="E263" i="12"/>
  <c r="E259" i="12"/>
  <c r="E255" i="12"/>
  <c r="E251" i="12"/>
  <c r="E247" i="12"/>
  <c r="E243" i="12"/>
  <c r="E366" i="12"/>
  <c r="E362" i="12"/>
  <c r="E358" i="12"/>
  <c r="E354" i="12"/>
  <c r="E350" i="12"/>
  <c r="E346" i="12"/>
  <c r="E342" i="12"/>
  <c r="E338" i="12"/>
  <c r="E334" i="12"/>
  <c r="E330" i="12"/>
  <c r="E326" i="12"/>
  <c r="E322" i="12"/>
  <c r="E318" i="12"/>
  <c r="E314" i="12"/>
  <c r="E310" i="12"/>
  <c r="E306" i="12"/>
  <c r="E302" i="12"/>
  <c r="E298" i="12"/>
  <c r="E294" i="12"/>
  <c r="E290" i="12"/>
  <c r="E286" i="12"/>
  <c r="E282" i="12"/>
  <c r="E278" i="12"/>
  <c r="E274" i="12"/>
  <c r="E270" i="12"/>
  <c r="E266" i="12"/>
  <c r="E262" i="12"/>
  <c r="E258" i="12"/>
  <c r="E254" i="12"/>
  <c r="E250" i="12"/>
  <c r="E246" i="12"/>
  <c r="E386" i="12"/>
  <c r="E385" i="12"/>
  <c r="E382" i="12"/>
  <c r="E381" i="12"/>
  <c r="E378" i="12"/>
  <c r="E377" i="12"/>
  <c r="E374" i="12"/>
  <c r="E373" i="12"/>
  <c r="E370" i="12"/>
  <c r="E369" i="12"/>
  <c r="E365" i="12"/>
  <c r="E361" i="12"/>
  <c r="E357" i="12"/>
  <c r="E353" i="12"/>
  <c r="E349" i="12"/>
  <c r="E345" i="12"/>
  <c r="E341" i="12"/>
  <c r="E337" i="12"/>
  <c r="E333" i="12"/>
  <c r="E329" i="12"/>
  <c r="E325" i="12"/>
  <c r="E321" i="12"/>
  <c r="E317" i="12"/>
  <c r="E313" i="12"/>
  <c r="E309" i="12"/>
  <c r="E305" i="12"/>
  <c r="E301" i="12"/>
  <c r="E297" i="12"/>
  <c r="E293" i="12"/>
  <c r="E289" i="12"/>
  <c r="E285" i="12"/>
  <c r="E281" i="12"/>
  <c r="E277" i="12"/>
  <c r="E273" i="12"/>
  <c r="E269" i="12"/>
  <c r="E265" i="12"/>
  <c r="E261" i="12"/>
  <c r="E257" i="12"/>
  <c r="E253" i="12"/>
  <c r="E249" i="12"/>
  <c r="E245" i="12"/>
  <c r="E368" i="12"/>
  <c r="E364" i="12"/>
  <c r="E360" i="12"/>
  <c r="E356" i="12"/>
  <c r="E352" i="12"/>
  <c r="E348" i="12"/>
  <c r="E344" i="12"/>
  <c r="E340" i="12"/>
  <c r="E336" i="12"/>
  <c r="E332" i="12"/>
  <c r="E328" i="12"/>
  <c r="E324" i="12"/>
  <c r="E320" i="12"/>
  <c r="E316" i="12"/>
  <c r="E312" i="12"/>
  <c r="E308" i="12"/>
  <c r="E304" i="12"/>
  <c r="E300" i="12"/>
  <c r="E296" i="12"/>
  <c r="E292" i="12"/>
  <c r="E288" i="12"/>
  <c r="E284" i="12"/>
  <c r="E280" i="12"/>
  <c r="E276" i="12"/>
  <c r="E272" i="12"/>
  <c r="E268" i="12"/>
  <c r="E264" i="12"/>
  <c r="E260" i="12"/>
  <c r="E256" i="12"/>
  <c r="E252" i="12"/>
  <c r="E248" i="12"/>
  <c r="E244" i="12"/>
  <c r="E241" i="12"/>
  <c r="E237" i="12"/>
  <c r="E233" i="12"/>
  <c r="E229" i="12"/>
  <c r="E225" i="12"/>
  <c r="E221" i="12"/>
  <c r="E217" i="12"/>
  <c r="E213" i="12"/>
  <c r="E209" i="12"/>
  <c r="E205" i="12"/>
  <c r="E201" i="12"/>
  <c r="E197" i="12"/>
  <c r="E193" i="12"/>
  <c r="E189" i="12"/>
  <c r="E185" i="12"/>
  <c r="E181" i="12"/>
  <c r="E177" i="12"/>
  <c r="E173" i="12"/>
  <c r="E169" i="12"/>
  <c r="E165" i="12"/>
  <c r="E161" i="12"/>
  <c r="E157" i="12"/>
  <c r="E153" i="12"/>
  <c r="E149" i="12"/>
  <c r="E145" i="12"/>
  <c r="E141" i="12"/>
  <c r="E137" i="12"/>
  <c r="E240" i="12"/>
  <c r="E236" i="12"/>
  <c r="E232" i="12"/>
  <c r="E228" i="12"/>
  <c r="E224" i="12"/>
  <c r="E220" i="12"/>
  <c r="E216" i="12"/>
  <c r="E212" i="12"/>
  <c r="E208" i="12"/>
  <c r="E204" i="12"/>
  <c r="E200" i="12"/>
  <c r="E196" i="12"/>
  <c r="E192" i="12"/>
  <c r="E188" i="12"/>
  <c r="E184" i="12"/>
  <c r="E180" i="12"/>
  <c r="E176" i="12"/>
  <c r="E172" i="12"/>
  <c r="E168" i="12"/>
  <c r="E164" i="12"/>
  <c r="E160" i="12"/>
  <c r="E156" i="12"/>
  <c r="E152" i="12"/>
  <c r="E148" i="12"/>
  <c r="E144" i="12"/>
  <c r="E140" i="12"/>
  <c r="E136" i="12"/>
  <c r="E132" i="12"/>
  <c r="E128" i="12"/>
  <c r="E124" i="12"/>
  <c r="E120" i="12"/>
  <c r="E116" i="12"/>
  <c r="E112" i="12"/>
  <c r="E108" i="12"/>
  <c r="E239" i="12"/>
  <c r="E235" i="12"/>
  <c r="E231" i="12"/>
  <c r="E227" i="12"/>
  <c r="E223" i="12"/>
  <c r="E219" i="12"/>
  <c r="E215" i="12"/>
  <c r="E211" i="12"/>
  <c r="E207" i="12"/>
  <c r="E203" i="12"/>
  <c r="E199" i="12"/>
  <c r="E195" i="12"/>
  <c r="E191" i="12"/>
  <c r="E187" i="12"/>
  <c r="E183" i="12"/>
  <c r="E179" i="12"/>
  <c r="E175" i="12"/>
  <c r="E171" i="12"/>
  <c r="E167" i="12"/>
  <c r="E163" i="12"/>
  <c r="E159" i="12"/>
  <c r="E155" i="12"/>
  <c r="E151" i="12"/>
  <c r="E147" i="12"/>
  <c r="E143" i="12"/>
  <c r="E139" i="12"/>
  <c r="E135" i="12"/>
  <c r="E242" i="12"/>
  <c r="E238" i="12"/>
  <c r="E234" i="12"/>
  <c r="E230" i="12"/>
  <c r="E226" i="12"/>
  <c r="E222" i="12"/>
  <c r="E218" i="12"/>
  <c r="E214" i="12"/>
  <c r="E210" i="12"/>
  <c r="E206" i="12"/>
  <c r="E202" i="12"/>
  <c r="E198" i="12"/>
  <c r="E194" i="12"/>
  <c r="E190" i="12"/>
  <c r="E186" i="12"/>
  <c r="E182" i="12"/>
  <c r="E178" i="12"/>
  <c r="E174" i="12"/>
  <c r="E170" i="12"/>
  <c r="E166" i="12"/>
  <c r="E162" i="12"/>
  <c r="E158" i="12"/>
  <c r="E154" i="12"/>
  <c r="E150" i="12"/>
  <c r="E146" i="12"/>
  <c r="E142" i="12"/>
  <c r="E138" i="12"/>
  <c r="E134" i="12"/>
  <c r="E130" i="12"/>
  <c r="E126" i="12"/>
  <c r="E122" i="12"/>
  <c r="E118" i="12"/>
  <c r="E114" i="12"/>
  <c r="E110" i="12"/>
  <c r="E106" i="12"/>
  <c r="E131" i="12"/>
  <c r="E127" i="12"/>
  <c r="E123" i="12"/>
  <c r="E119" i="12"/>
  <c r="E115" i="12"/>
  <c r="E111" i="12"/>
  <c r="E107" i="12"/>
  <c r="E104" i="12"/>
  <c r="E100" i="12"/>
  <c r="E96" i="12"/>
  <c r="E92" i="12"/>
  <c r="E88" i="12"/>
  <c r="E84" i="12"/>
  <c r="E80" i="12"/>
  <c r="E76" i="12"/>
  <c r="E72" i="12"/>
  <c r="E68" i="12"/>
  <c r="E64" i="12"/>
  <c r="E60" i="12"/>
  <c r="E56" i="12"/>
  <c r="E52" i="12"/>
  <c r="E48" i="12"/>
  <c r="E46" i="12"/>
  <c r="E44" i="12"/>
  <c r="E39" i="12"/>
  <c r="E35" i="12"/>
  <c r="E31" i="12"/>
  <c r="E27" i="12"/>
  <c r="E23" i="12"/>
  <c r="E19" i="12"/>
  <c r="E15" i="12"/>
  <c r="E10" i="12"/>
  <c r="E103" i="12"/>
  <c r="E99" i="12"/>
  <c r="E95" i="12"/>
  <c r="E91" i="12"/>
  <c r="E87" i="12"/>
  <c r="E83" i="12"/>
  <c r="E79" i="12"/>
  <c r="E75" i="12"/>
  <c r="E71" i="12"/>
  <c r="E67" i="12"/>
  <c r="E63" i="12"/>
  <c r="E59" i="12"/>
  <c r="E55" i="12"/>
  <c r="E51" i="12"/>
  <c r="E43" i="12"/>
  <c r="E41" i="12"/>
  <c r="E38" i="12"/>
  <c r="E34" i="12"/>
  <c r="E30" i="12"/>
  <c r="E26" i="12"/>
  <c r="E22" i="12"/>
  <c r="E18" i="12"/>
  <c r="E14" i="12"/>
  <c r="E13" i="12"/>
  <c r="E9" i="12"/>
  <c r="E8" i="12"/>
  <c r="E133" i="12"/>
  <c r="E129" i="12"/>
  <c r="E125" i="12"/>
  <c r="E121" i="12"/>
  <c r="E117" i="12"/>
  <c r="E113" i="12"/>
  <c r="E109" i="12"/>
  <c r="E102" i="12"/>
  <c r="E98" i="12"/>
  <c r="E94" i="12"/>
  <c r="E90" i="12"/>
  <c r="E86" i="12"/>
  <c r="E82" i="12"/>
  <c r="E78" i="12"/>
  <c r="E74" i="12"/>
  <c r="E70" i="12"/>
  <c r="E66" i="12"/>
  <c r="E62" i="12"/>
  <c r="E58" i="12"/>
  <c r="E54" i="12"/>
  <c r="E50" i="12"/>
  <c r="E47" i="12"/>
  <c r="E45" i="12"/>
  <c r="E37" i="12"/>
  <c r="E33" i="12"/>
  <c r="E29" i="12"/>
  <c r="E25" i="12"/>
  <c r="E21" i="12"/>
  <c r="E17" i="12"/>
  <c r="E12" i="12"/>
  <c r="E7" i="12"/>
  <c r="E6" i="12"/>
  <c r="E5" i="12"/>
  <c r="E4" i="12"/>
  <c r="E3" i="12"/>
  <c r="E2" i="12"/>
  <c r="E42" i="12"/>
  <c r="E40" i="12"/>
  <c r="E36" i="12"/>
  <c r="E28" i="12"/>
  <c r="E24" i="12"/>
  <c r="E16" i="12"/>
  <c r="E105" i="12"/>
  <c r="E101" i="12"/>
  <c r="E97" i="12"/>
  <c r="E93" i="12"/>
  <c r="E89" i="12"/>
  <c r="E85" i="12"/>
  <c r="E81" i="12"/>
  <c r="E77" i="12"/>
  <c r="E73" i="12"/>
  <c r="E69" i="12"/>
  <c r="E65" i="12"/>
  <c r="E61" i="12"/>
  <c r="E57" i="12"/>
  <c r="E53" i="12"/>
  <c r="E49" i="12"/>
  <c r="E32" i="12"/>
  <c r="E20" i="12"/>
  <c r="H823" i="12"/>
  <c r="H819" i="12"/>
  <c r="H822" i="12"/>
  <c r="H821" i="12"/>
  <c r="H817" i="12"/>
  <c r="H813" i="12"/>
  <c r="H809" i="12"/>
  <c r="H824" i="12"/>
  <c r="H820" i="12"/>
  <c r="H816" i="12"/>
  <c r="H812" i="12"/>
  <c r="H808" i="12"/>
  <c r="H807" i="12"/>
  <c r="H803" i="12"/>
  <c r="H799" i="12"/>
  <c r="H806" i="12"/>
  <c r="H802" i="12"/>
  <c r="H798" i="12"/>
  <c r="H793" i="12"/>
  <c r="H789" i="12"/>
  <c r="H805" i="12"/>
  <c r="H804" i="12"/>
  <c r="H801" i="12"/>
  <c r="H800" i="12"/>
  <c r="H797" i="12"/>
  <c r="H796" i="12"/>
  <c r="H792" i="12"/>
  <c r="H818" i="12"/>
  <c r="H814" i="12"/>
  <c r="H810" i="12"/>
  <c r="H795" i="12"/>
  <c r="H791" i="12"/>
  <c r="H815" i="12"/>
  <c r="H811" i="12"/>
  <c r="H794" i="12"/>
  <c r="H790" i="12"/>
  <c r="H787" i="12"/>
  <c r="H783" i="12"/>
  <c r="H779" i="12"/>
  <c r="H788" i="12"/>
  <c r="H786" i="12"/>
  <c r="H782" i="12"/>
  <c r="H785" i="12"/>
  <c r="H781" i="12"/>
  <c r="H777" i="12"/>
  <c r="H773" i="12"/>
  <c r="H769" i="12"/>
  <c r="H765" i="12"/>
  <c r="H761" i="12"/>
  <c r="H757" i="12"/>
  <c r="H784" i="12"/>
  <c r="H780" i="12"/>
  <c r="H776" i="12"/>
  <c r="H772" i="12"/>
  <c r="H768" i="12"/>
  <c r="H764" i="12"/>
  <c r="H760" i="12"/>
  <c r="H756" i="12"/>
  <c r="H778" i="12"/>
  <c r="H753" i="12"/>
  <c r="H749" i="12"/>
  <c r="H745" i="12"/>
  <c r="H741" i="12"/>
  <c r="H737" i="12"/>
  <c r="H733" i="12"/>
  <c r="H775" i="12"/>
  <c r="H774" i="12"/>
  <c r="H771" i="12"/>
  <c r="H770" i="12"/>
  <c r="H767" i="12"/>
  <c r="H766" i="12"/>
  <c r="H763" i="12"/>
  <c r="H762" i="12"/>
  <c r="H759" i="12"/>
  <c r="H758" i="12"/>
  <c r="H755" i="12"/>
  <c r="H752" i="12"/>
  <c r="H748" i="12"/>
  <c r="H744" i="12"/>
  <c r="H740" i="12"/>
  <c r="H736" i="12"/>
  <c r="H732" i="12"/>
  <c r="H728" i="12"/>
  <c r="H731" i="12"/>
  <c r="H727" i="12"/>
  <c r="H730" i="12"/>
  <c r="H726" i="12"/>
  <c r="H722" i="12"/>
  <c r="H718" i="12"/>
  <c r="H714" i="12"/>
  <c r="H710" i="12"/>
  <c r="H706" i="12"/>
  <c r="H702" i="12"/>
  <c r="H754" i="12"/>
  <c r="H751" i="12"/>
  <c r="H750" i="12"/>
  <c r="H747" i="12"/>
  <c r="H746" i="12"/>
  <c r="H743" i="12"/>
  <c r="H742" i="12"/>
  <c r="H739" i="12"/>
  <c r="H738" i="12"/>
  <c r="H735" i="12"/>
  <c r="H734" i="12"/>
  <c r="H729" i="12"/>
  <c r="H725" i="12"/>
  <c r="H721" i="12"/>
  <c r="H717" i="12"/>
  <c r="H713" i="12"/>
  <c r="H709" i="12"/>
  <c r="H705" i="12"/>
  <c r="H700" i="12"/>
  <c r="H696" i="12"/>
  <c r="H692" i="12"/>
  <c r="H688" i="12"/>
  <c r="H684" i="12"/>
  <c r="H724" i="12"/>
  <c r="H723" i="12"/>
  <c r="H720" i="12"/>
  <c r="H719" i="12"/>
  <c r="H716" i="12"/>
  <c r="H715" i="12"/>
  <c r="H712" i="12"/>
  <c r="H711" i="12"/>
  <c r="H708" i="12"/>
  <c r="H707" i="12"/>
  <c r="H704" i="12"/>
  <c r="H703" i="12"/>
  <c r="H699" i="12"/>
  <c r="H695" i="12"/>
  <c r="H691" i="12"/>
  <c r="H687" i="12"/>
  <c r="H683" i="12"/>
  <c r="H698" i="12"/>
  <c r="H694" i="12"/>
  <c r="H690" i="12"/>
  <c r="H686" i="12"/>
  <c r="H682" i="12"/>
  <c r="H678" i="12"/>
  <c r="H674" i="12"/>
  <c r="H670" i="12"/>
  <c r="H666" i="12"/>
  <c r="H662" i="12"/>
  <c r="H658" i="12"/>
  <c r="H701" i="12"/>
  <c r="H697" i="12"/>
  <c r="H693" i="12"/>
  <c r="H689" i="12"/>
  <c r="H685" i="12"/>
  <c r="H681" i="12"/>
  <c r="H677" i="12"/>
  <c r="H673" i="12"/>
  <c r="H669" i="12"/>
  <c r="H665" i="12"/>
  <c r="H661" i="12"/>
  <c r="H680" i="12"/>
  <c r="H679" i="12"/>
  <c r="H654" i="12"/>
  <c r="H650" i="12"/>
  <c r="H646" i="12"/>
  <c r="H642" i="12"/>
  <c r="H638" i="12"/>
  <c r="H656" i="12"/>
  <c r="H652" i="12"/>
  <c r="H648" i="12"/>
  <c r="H644" i="12"/>
  <c r="H640" i="12"/>
  <c r="H636" i="12"/>
  <c r="H667" i="12"/>
  <c r="H663" i="12"/>
  <c r="H659" i="12"/>
  <c r="H657" i="12"/>
  <c r="H653" i="12"/>
  <c r="H649" i="12"/>
  <c r="H645" i="12"/>
  <c r="H641" i="12"/>
  <c r="H637" i="12"/>
  <c r="H632" i="12"/>
  <c r="H628" i="12"/>
  <c r="H624" i="12"/>
  <c r="H620" i="12"/>
  <c r="H616" i="12"/>
  <c r="H612" i="12"/>
  <c r="H676" i="12"/>
  <c r="H675" i="12"/>
  <c r="H631" i="12"/>
  <c r="H627" i="12"/>
  <c r="H623" i="12"/>
  <c r="H619" i="12"/>
  <c r="H615" i="12"/>
  <c r="H668" i="12"/>
  <c r="H664" i="12"/>
  <c r="H660" i="12"/>
  <c r="H655" i="12"/>
  <c r="H651" i="12"/>
  <c r="H647" i="12"/>
  <c r="H643" i="12"/>
  <c r="H639" i="12"/>
  <c r="H634" i="12"/>
  <c r="H630" i="12"/>
  <c r="H626" i="12"/>
  <c r="H622" i="12"/>
  <c r="H618" i="12"/>
  <c r="H614" i="12"/>
  <c r="H610" i="12"/>
  <c r="H606" i="12"/>
  <c r="H602" i="12"/>
  <c r="H598" i="12"/>
  <c r="H594" i="12"/>
  <c r="H590" i="12"/>
  <c r="H586" i="12"/>
  <c r="H582" i="12"/>
  <c r="H672" i="12"/>
  <c r="H671" i="12"/>
  <c r="H635" i="12"/>
  <c r="H633" i="12"/>
  <c r="H629" i="12"/>
  <c r="H625" i="12"/>
  <c r="H621" i="12"/>
  <c r="H617" i="12"/>
  <c r="H613" i="12"/>
  <c r="H609" i="12"/>
  <c r="H605" i="12"/>
  <c r="H601" i="12"/>
  <c r="H597" i="12"/>
  <c r="H593" i="12"/>
  <c r="H589" i="12"/>
  <c r="H585" i="12"/>
  <c r="H578" i="12"/>
  <c r="H574" i="12"/>
  <c r="H570" i="12"/>
  <c r="H566" i="12"/>
  <c r="H562" i="12"/>
  <c r="H558" i="12"/>
  <c r="H554" i="12"/>
  <c r="H550" i="12"/>
  <c r="H546" i="12"/>
  <c r="H611" i="12"/>
  <c r="H581" i="12"/>
  <c r="H577" i="12"/>
  <c r="H573" i="12"/>
  <c r="H569" i="12"/>
  <c r="H565" i="12"/>
  <c r="H561" i="12"/>
  <c r="H557" i="12"/>
  <c r="H553" i="12"/>
  <c r="H549" i="12"/>
  <c r="H545" i="12"/>
  <c r="H580" i="12"/>
  <c r="H576" i="12"/>
  <c r="H572" i="12"/>
  <c r="H568" i="12"/>
  <c r="H564" i="12"/>
  <c r="H560" i="12"/>
  <c r="H556" i="12"/>
  <c r="H552" i="12"/>
  <c r="H548" i="12"/>
  <c r="H544" i="12"/>
  <c r="H540" i="12"/>
  <c r="H536" i="12"/>
  <c r="H532" i="12"/>
  <c r="H608" i="12"/>
  <c r="H607" i="12"/>
  <c r="H604" i="12"/>
  <c r="H603" i="12"/>
  <c r="H600" i="12"/>
  <c r="H599" i="12"/>
  <c r="H596" i="12"/>
  <c r="H595" i="12"/>
  <c r="H592" i="12"/>
  <c r="H591" i="12"/>
  <c r="H588" i="12"/>
  <c r="H587" i="12"/>
  <c r="H584" i="12"/>
  <c r="H583" i="12"/>
  <c r="H579" i="12"/>
  <c r="H575" i="12"/>
  <c r="H571" i="12"/>
  <c r="H567" i="12"/>
  <c r="H563" i="12"/>
  <c r="H559" i="12"/>
  <c r="H555" i="12"/>
  <c r="H551" i="12"/>
  <c r="H547" i="12"/>
  <c r="H543" i="12"/>
  <c r="H539" i="12"/>
  <c r="H535" i="12"/>
  <c r="H531" i="12"/>
  <c r="H525" i="12"/>
  <c r="H521" i="12"/>
  <c r="H517" i="12"/>
  <c r="H513" i="12"/>
  <c r="H509" i="12"/>
  <c r="H505" i="12"/>
  <c r="H501" i="12"/>
  <c r="H497" i="12"/>
  <c r="H493" i="12"/>
  <c r="H489" i="12"/>
  <c r="H485" i="12"/>
  <c r="H481" i="12"/>
  <c r="H477" i="12"/>
  <c r="H473" i="12"/>
  <c r="H469" i="12"/>
  <c r="H542" i="12"/>
  <c r="H541" i="12"/>
  <c r="H538" i="12"/>
  <c r="H537" i="12"/>
  <c r="H534" i="12"/>
  <c r="H533" i="12"/>
  <c r="H530" i="12"/>
  <c r="H529" i="12"/>
  <c r="H528" i="12"/>
  <c r="H524" i="12"/>
  <c r="H520" i="12"/>
  <c r="H516" i="12"/>
  <c r="H512" i="12"/>
  <c r="H508" i="12"/>
  <c r="H504" i="12"/>
  <c r="H500" i="12"/>
  <c r="H496" i="12"/>
  <c r="H492" i="12"/>
  <c r="H488" i="12"/>
  <c r="H484" i="12"/>
  <c r="H480" i="12"/>
  <c r="H476" i="12"/>
  <c r="H472" i="12"/>
  <c r="H468" i="12"/>
  <c r="H527" i="12"/>
  <c r="H523" i="12"/>
  <c r="H519" i="12"/>
  <c r="H515" i="12"/>
  <c r="H511" i="12"/>
  <c r="H507" i="12"/>
  <c r="H503" i="12"/>
  <c r="H499" i="12"/>
  <c r="H495" i="12"/>
  <c r="H491" i="12"/>
  <c r="H487" i="12"/>
  <c r="H483" i="12"/>
  <c r="H479" i="12"/>
  <c r="H475" i="12"/>
  <c r="H471" i="12"/>
  <c r="H467" i="12"/>
  <c r="H463" i="12"/>
  <c r="H459" i="12"/>
  <c r="H455" i="12"/>
  <c r="H451" i="12"/>
  <c r="H447" i="12"/>
  <c r="H526" i="12"/>
  <c r="H522" i="12"/>
  <c r="H518" i="12"/>
  <c r="H514" i="12"/>
  <c r="H510" i="12"/>
  <c r="H506" i="12"/>
  <c r="H502" i="12"/>
  <c r="H498" i="12"/>
  <c r="H494" i="12"/>
  <c r="H490" i="12"/>
  <c r="H486" i="12"/>
  <c r="H482" i="12"/>
  <c r="H478" i="12"/>
  <c r="H474" i="12"/>
  <c r="H470" i="12"/>
  <c r="H466" i="12"/>
  <c r="H462" i="12"/>
  <c r="H458" i="12"/>
  <c r="H454" i="12"/>
  <c r="H450" i="12"/>
  <c r="H446" i="12"/>
  <c r="H465" i="12"/>
  <c r="H464" i="12"/>
  <c r="H461" i="12"/>
  <c r="H460" i="12"/>
  <c r="H457" i="12"/>
  <c r="H456" i="12"/>
  <c r="H453" i="12"/>
  <c r="H452" i="12"/>
  <c r="H449" i="12"/>
  <c r="H448" i="12"/>
  <c r="H445" i="12"/>
  <c r="H441" i="12"/>
  <c r="H437" i="12"/>
  <c r="H433" i="12"/>
  <c r="H429" i="12"/>
  <c r="H425" i="12"/>
  <c r="H421" i="12"/>
  <c r="H417" i="12"/>
  <c r="H413" i="12"/>
  <c r="H409" i="12"/>
  <c r="H405" i="12"/>
  <c r="H401" i="12"/>
  <c r="H397" i="12"/>
  <c r="H393" i="12"/>
  <c r="H389" i="12"/>
  <c r="H444" i="12"/>
  <c r="H440" i="12"/>
  <c r="H436" i="12"/>
  <c r="H432" i="12"/>
  <c r="H428" i="12"/>
  <c r="H424" i="12"/>
  <c r="H420" i="12"/>
  <c r="H416" i="12"/>
  <c r="H412" i="12"/>
  <c r="H408" i="12"/>
  <c r="H404" i="12"/>
  <c r="H400" i="12"/>
  <c r="H396" i="12"/>
  <c r="H392" i="12"/>
  <c r="H388" i="12"/>
  <c r="H443" i="12"/>
  <c r="H439" i="12"/>
  <c r="H435" i="12"/>
  <c r="H431" i="12"/>
  <c r="H427" i="12"/>
  <c r="H423" i="12"/>
  <c r="H419" i="12"/>
  <c r="H415" i="12"/>
  <c r="H411" i="12"/>
  <c r="H407" i="12"/>
  <c r="H403" i="12"/>
  <c r="H399" i="12"/>
  <c r="H395" i="12"/>
  <c r="H391" i="12"/>
  <c r="H387" i="12"/>
  <c r="H383" i="12"/>
  <c r="H379" i="12"/>
  <c r="H375" i="12"/>
  <c r="H371" i="12"/>
  <c r="H442" i="12"/>
  <c r="H438" i="12"/>
  <c r="H434" i="12"/>
  <c r="H430" i="12"/>
  <c r="H426" i="12"/>
  <c r="H422" i="12"/>
  <c r="H418" i="12"/>
  <c r="H414" i="12"/>
  <c r="H410" i="12"/>
  <c r="H406" i="12"/>
  <c r="H402" i="12"/>
  <c r="H398" i="12"/>
  <c r="H394" i="12"/>
  <c r="H390" i="12"/>
  <c r="H386" i="12"/>
  <c r="H382" i="12"/>
  <c r="H378" i="12"/>
  <c r="H374" i="12"/>
  <c r="H370" i="12"/>
  <c r="H366" i="12"/>
  <c r="H362" i="12"/>
  <c r="H358" i="12"/>
  <c r="H354" i="12"/>
  <c r="H350" i="12"/>
  <c r="H346" i="12"/>
  <c r="H342" i="12"/>
  <c r="H338" i="12"/>
  <c r="H334" i="12"/>
  <c r="H330" i="12"/>
  <c r="H326" i="12"/>
  <c r="H322" i="12"/>
  <c r="H318" i="12"/>
  <c r="H314" i="12"/>
  <c r="H310" i="12"/>
  <c r="H306" i="12"/>
  <c r="H302" i="12"/>
  <c r="H298" i="12"/>
  <c r="H294" i="12"/>
  <c r="H290" i="12"/>
  <c r="H286" i="12"/>
  <c r="H282" i="12"/>
  <c r="H278" i="12"/>
  <c r="H274" i="12"/>
  <c r="H270" i="12"/>
  <c r="H266" i="12"/>
  <c r="H262" i="12"/>
  <c r="H258" i="12"/>
  <c r="H254" i="12"/>
  <c r="H250" i="12"/>
  <c r="H246" i="12"/>
  <c r="H385" i="12"/>
  <c r="H384" i="12"/>
  <c r="H381" i="12"/>
  <c r="H380" i="12"/>
  <c r="H377" i="12"/>
  <c r="H376" i="12"/>
  <c r="H373" i="12"/>
  <c r="H372" i="12"/>
  <c r="H369" i="12"/>
  <c r="H365" i="12"/>
  <c r="H361" i="12"/>
  <c r="H357" i="12"/>
  <c r="H353" i="12"/>
  <c r="H349" i="12"/>
  <c r="H345" i="12"/>
  <c r="H341" i="12"/>
  <c r="H337" i="12"/>
  <c r="H333" i="12"/>
  <c r="H329" i="12"/>
  <c r="H325" i="12"/>
  <c r="H321" i="12"/>
  <c r="H317" i="12"/>
  <c r="H313" i="12"/>
  <c r="H309" i="12"/>
  <c r="H305" i="12"/>
  <c r="H301" i="12"/>
  <c r="H297" i="12"/>
  <c r="H293" i="12"/>
  <c r="H289" i="12"/>
  <c r="H285" i="12"/>
  <c r="H281" i="12"/>
  <c r="H277" i="12"/>
  <c r="H273" i="12"/>
  <c r="H269" i="12"/>
  <c r="H265" i="12"/>
  <c r="H261" i="12"/>
  <c r="H257" i="12"/>
  <c r="H253" i="12"/>
  <c r="H249" i="12"/>
  <c r="H245" i="12"/>
  <c r="H368" i="12"/>
  <c r="H364" i="12"/>
  <c r="H360" i="12"/>
  <c r="H356" i="12"/>
  <c r="H352" i="12"/>
  <c r="H348" i="12"/>
  <c r="H344" i="12"/>
  <c r="H340" i="12"/>
  <c r="H336" i="12"/>
  <c r="H332" i="12"/>
  <c r="H328" i="12"/>
  <c r="H324" i="12"/>
  <c r="H320" i="12"/>
  <c r="H316" i="12"/>
  <c r="H312" i="12"/>
  <c r="H308" i="12"/>
  <c r="H304" i="12"/>
  <c r="H300" i="12"/>
  <c r="H296" i="12"/>
  <c r="H292" i="12"/>
  <c r="H288" i="12"/>
  <c r="H284" i="12"/>
  <c r="H280" i="12"/>
  <c r="H276" i="12"/>
  <c r="H272" i="12"/>
  <c r="H268" i="12"/>
  <c r="H264" i="12"/>
  <c r="H260" i="12"/>
  <c r="H256" i="12"/>
  <c r="H252" i="12"/>
  <c r="H248" i="12"/>
  <c r="H244" i="12"/>
  <c r="H367" i="12"/>
  <c r="H363" i="12"/>
  <c r="H359" i="12"/>
  <c r="H355" i="12"/>
  <c r="H351" i="12"/>
  <c r="H347" i="12"/>
  <c r="H343" i="12"/>
  <c r="H339" i="12"/>
  <c r="H335" i="12"/>
  <c r="H331" i="12"/>
  <c r="H327" i="12"/>
  <c r="H323" i="12"/>
  <c r="H319" i="12"/>
  <c r="H315" i="12"/>
  <c r="H311" i="12"/>
  <c r="H307" i="12"/>
  <c r="H303" i="12"/>
  <c r="H299" i="12"/>
  <c r="H295" i="12"/>
  <c r="H291" i="12"/>
  <c r="H287" i="12"/>
  <c r="H283" i="12"/>
  <c r="H279" i="12"/>
  <c r="H275" i="12"/>
  <c r="H271" i="12"/>
  <c r="H267" i="12"/>
  <c r="H263" i="12"/>
  <c r="H259" i="12"/>
  <c r="H255" i="12"/>
  <c r="H251" i="12"/>
  <c r="H247" i="12"/>
  <c r="H243" i="12"/>
  <c r="H240" i="12"/>
  <c r="H236" i="12"/>
  <c r="H232" i="12"/>
  <c r="H228" i="12"/>
  <c r="H224" i="12"/>
  <c r="H220" i="12"/>
  <c r="H216" i="12"/>
  <c r="H212" i="12"/>
  <c r="H208" i="12"/>
  <c r="H204" i="12"/>
  <c r="H200" i="12"/>
  <c r="H196" i="12"/>
  <c r="H192" i="12"/>
  <c r="H188" i="12"/>
  <c r="H184" i="12"/>
  <c r="H180" i="12"/>
  <c r="H176" i="12"/>
  <c r="H172" i="12"/>
  <c r="H168" i="12"/>
  <c r="H164" i="12"/>
  <c r="H160" i="12"/>
  <c r="H156" i="12"/>
  <c r="H152" i="12"/>
  <c r="H148" i="12"/>
  <c r="H144" i="12"/>
  <c r="H140" i="12"/>
  <c r="H136" i="12"/>
  <c r="H239" i="12"/>
  <c r="H235" i="12"/>
  <c r="H231" i="12"/>
  <c r="H227" i="12"/>
  <c r="H223" i="12"/>
  <c r="H219" i="12"/>
  <c r="H215" i="12"/>
  <c r="H211" i="12"/>
  <c r="H207" i="12"/>
  <c r="H203" i="12"/>
  <c r="H199" i="12"/>
  <c r="H195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39" i="12"/>
  <c r="H135" i="12"/>
  <c r="H131" i="12"/>
  <c r="H127" i="12"/>
  <c r="H123" i="12"/>
  <c r="H119" i="12"/>
  <c r="H115" i="12"/>
  <c r="H111" i="12"/>
  <c r="H107" i="12"/>
  <c r="H242" i="12"/>
  <c r="H238" i="12"/>
  <c r="H234" i="12"/>
  <c r="H230" i="12"/>
  <c r="H226" i="12"/>
  <c r="H222" i="12"/>
  <c r="H218" i="12"/>
  <c r="H214" i="12"/>
  <c r="H210" i="12"/>
  <c r="H206" i="12"/>
  <c r="H202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138" i="12"/>
  <c r="H134" i="12"/>
  <c r="H241" i="12"/>
  <c r="H237" i="12"/>
  <c r="H233" i="12"/>
  <c r="H229" i="12"/>
  <c r="H225" i="12"/>
  <c r="H221" i="12"/>
  <c r="H217" i="12"/>
  <c r="H213" i="12"/>
  <c r="H209" i="12"/>
  <c r="H205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137" i="12"/>
  <c r="H133" i="12"/>
  <c r="H129" i="12"/>
  <c r="H125" i="12"/>
  <c r="H121" i="12"/>
  <c r="H117" i="12"/>
  <c r="H113" i="12"/>
  <c r="H109" i="12"/>
  <c r="H132" i="12"/>
  <c r="H128" i="12"/>
  <c r="H124" i="12"/>
  <c r="H120" i="12"/>
  <c r="H116" i="12"/>
  <c r="H112" i="12"/>
  <c r="H108" i="12"/>
  <c r="H103" i="12"/>
  <c r="H99" i="12"/>
  <c r="H95" i="12"/>
  <c r="H91" i="12"/>
  <c r="H87" i="12"/>
  <c r="H83" i="12"/>
  <c r="H79" i="12"/>
  <c r="H75" i="12"/>
  <c r="H71" i="12"/>
  <c r="H67" i="12"/>
  <c r="H63" i="12"/>
  <c r="H59" i="12"/>
  <c r="H55" i="12"/>
  <c r="H51" i="12"/>
  <c r="H43" i="12"/>
  <c r="H41" i="12"/>
  <c r="H38" i="12"/>
  <c r="H34" i="12"/>
  <c r="H30" i="12"/>
  <c r="H26" i="12"/>
  <c r="H22" i="12"/>
  <c r="H18" i="12"/>
  <c r="H14" i="12"/>
  <c r="H13" i="12"/>
  <c r="H9" i="12"/>
  <c r="H8" i="12"/>
  <c r="H102" i="12"/>
  <c r="H98" i="12"/>
  <c r="H94" i="12"/>
  <c r="H90" i="12"/>
  <c r="H86" i="12"/>
  <c r="H82" i="12"/>
  <c r="H78" i="12"/>
  <c r="H74" i="12"/>
  <c r="H70" i="12"/>
  <c r="H66" i="12"/>
  <c r="H62" i="12"/>
  <c r="H58" i="12"/>
  <c r="H54" i="12"/>
  <c r="H50" i="12"/>
  <c r="H47" i="12"/>
  <c r="H45" i="12"/>
  <c r="H37" i="12"/>
  <c r="H33" i="12"/>
  <c r="H29" i="12"/>
  <c r="H25" i="12"/>
  <c r="H21" i="12"/>
  <c r="H17" i="12"/>
  <c r="H12" i="12"/>
  <c r="H7" i="12"/>
  <c r="H6" i="12"/>
  <c r="H5" i="12"/>
  <c r="H4" i="12"/>
  <c r="H3" i="12"/>
  <c r="H130" i="12"/>
  <c r="H126" i="12"/>
  <c r="H122" i="12"/>
  <c r="H118" i="12"/>
  <c r="H114" i="12"/>
  <c r="H110" i="12"/>
  <c r="H106" i="12"/>
  <c r="H105" i="12"/>
  <c r="H101" i="12"/>
  <c r="H97" i="12"/>
  <c r="H93" i="12"/>
  <c r="H89" i="12"/>
  <c r="H85" i="12"/>
  <c r="H81" i="12"/>
  <c r="H77" i="12"/>
  <c r="H73" i="12"/>
  <c r="H69" i="12"/>
  <c r="H65" i="12"/>
  <c r="H61" i="12"/>
  <c r="H57" i="12"/>
  <c r="H53" i="12"/>
  <c r="H49" i="12"/>
  <c r="H42" i="12"/>
  <c r="H40" i="12"/>
  <c r="H36" i="12"/>
  <c r="H32" i="12"/>
  <c r="H28" i="12"/>
  <c r="H24" i="12"/>
  <c r="H20" i="12"/>
  <c r="H16" i="12"/>
  <c r="H11" i="12"/>
  <c r="H46" i="12"/>
  <c r="H35" i="12"/>
  <c r="H104" i="12"/>
  <c r="H100" i="12"/>
  <c r="H96" i="12"/>
  <c r="H92" i="12"/>
  <c r="H88" i="12"/>
  <c r="H84" i="12"/>
  <c r="H80" i="12"/>
  <c r="H76" i="12"/>
  <c r="H72" i="12"/>
  <c r="H68" i="12"/>
  <c r="H64" i="12"/>
  <c r="H60" i="12"/>
  <c r="H56" i="12"/>
  <c r="H52" i="12"/>
  <c r="H48" i="12"/>
  <c r="H44" i="12"/>
  <c r="H39" i="12"/>
  <c r="H31" i="12"/>
  <c r="H27" i="12"/>
  <c r="H23" i="12"/>
  <c r="H19" i="12"/>
  <c r="H15" i="12"/>
  <c r="Y2" i="12"/>
  <c r="E11" i="12"/>
  <c r="H2" i="12"/>
  <c r="H10" i="12"/>
  <c r="I3" i="12" l="1"/>
  <c r="K3" i="12" s="1"/>
  <c r="T3" i="12"/>
  <c r="X4" i="12" s="1"/>
  <c r="O5" i="12"/>
  <c r="P5" i="12" s="1"/>
  <c r="S3" i="12"/>
  <c r="W4" i="12" s="1"/>
  <c r="Q3" i="12"/>
  <c r="U4" i="12" s="1"/>
  <c r="N42" i="12"/>
  <c r="R3" i="12"/>
  <c r="V4" i="12" s="1"/>
  <c r="Y3" i="12"/>
  <c r="AA3" i="12"/>
  <c r="J3" i="12" l="1"/>
  <c r="L3" i="12" s="1"/>
  <c r="T4" i="12"/>
  <c r="X5" i="12" s="1"/>
  <c r="O6" i="12"/>
  <c r="P6" i="12" s="1"/>
  <c r="I4" i="12"/>
  <c r="K4" i="12" s="1"/>
  <c r="S4" i="12"/>
  <c r="W5" i="12" s="1"/>
  <c r="Y4" i="12"/>
  <c r="AA4" i="12"/>
  <c r="R4" i="12"/>
  <c r="V5" i="12" s="1"/>
  <c r="Q4" i="12"/>
  <c r="U5" i="12" s="1"/>
  <c r="T5" i="12" l="1"/>
  <c r="X6" i="12" s="1"/>
  <c r="O7" i="12"/>
  <c r="P7" i="12" s="1"/>
  <c r="J4" i="12"/>
  <c r="L4" i="12" s="1"/>
  <c r="Y5" i="12"/>
  <c r="Q5" i="12"/>
  <c r="U6" i="12" s="1"/>
  <c r="AA5" i="12"/>
  <c r="R5" i="12"/>
  <c r="V6" i="12" s="1"/>
  <c r="S5" i="12"/>
  <c r="W6" i="12" s="1"/>
  <c r="I5" i="12"/>
  <c r="O8" i="12" l="1"/>
  <c r="P8" i="12" s="1"/>
  <c r="S6" i="12"/>
  <c r="W7" i="12" s="1"/>
  <c r="I6" i="12"/>
  <c r="Y6" i="12"/>
  <c r="AA6" i="12"/>
  <c r="R6" i="12"/>
  <c r="V7" i="12" s="1"/>
  <c r="Q6" i="12"/>
  <c r="U7" i="12" s="1"/>
  <c r="K5" i="12"/>
  <c r="J5" i="12"/>
  <c r="T6" i="12"/>
  <c r="X7" i="12" s="1"/>
  <c r="O9" i="12" l="1"/>
  <c r="P9" i="12" s="1"/>
  <c r="S7" i="12"/>
  <c r="W8" i="12" s="1"/>
  <c r="I7" i="12"/>
  <c r="Y7" i="12"/>
  <c r="R7" i="12"/>
  <c r="V8" i="12" s="1"/>
  <c r="Q7" i="12"/>
  <c r="U8" i="12" s="1"/>
  <c r="AA7" i="12"/>
  <c r="T7" i="12"/>
  <c r="X8" i="12" s="1"/>
  <c r="K6" i="12"/>
  <c r="J6" i="12"/>
  <c r="L5" i="12"/>
  <c r="O10" i="12" l="1"/>
  <c r="P10" i="12" s="1"/>
  <c r="T8" i="12"/>
  <c r="X9" i="12" s="1"/>
  <c r="I8" i="12"/>
  <c r="S8" i="12"/>
  <c r="W9" i="12" s="1"/>
  <c r="Y8" i="12"/>
  <c r="R8" i="12"/>
  <c r="V9" i="12" s="1"/>
  <c r="Q8" i="12"/>
  <c r="U9" i="12" s="1"/>
  <c r="AA8" i="12"/>
  <c r="L6" i="12"/>
  <c r="K7" i="12"/>
  <c r="J7" i="12"/>
  <c r="O11" i="12" l="1"/>
  <c r="P11" i="12" s="1"/>
  <c r="T9" i="12"/>
  <c r="X10" i="12" s="1"/>
  <c r="Y9" i="12"/>
  <c r="Q9" i="12"/>
  <c r="U10" i="12" s="1"/>
  <c r="AA9" i="12"/>
  <c r="R9" i="12"/>
  <c r="V10" i="12" s="1"/>
  <c r="L7" i="12"/>
  <c r="K8" i="12"/>
  <c r="J8" i="12"/>
  <c r="S9" i="12"/>
  <c r="W10" i="12" s="1"/>
  <c r="I9" i="12"/>
  <c r="O12" i="12" l="1"/>
  <c r="P12" i="12" s="1"/>
  <c r="T10" i="12"/>
  <c r="X11" i="12" s="1"/>
  <c r="S10" i="12"/>
  <c r="W11" i="12" s="1"/>
  <c r="I10" i="12"/>
  <c r="L8" i="12"/>
  <c r="Y10" i="12"/>
  <c r="R10" i="12"/>
  <c r="V11" i="12" s="1"/>
  <c r="AA10" i="12"/>
  <c r="Q10" i="12"/>
  <c r="U11" i="12" s="1"/>
  <c r="K9" i="12"/>
  <c r="J9" i="12"/>
  <c r="O13" i="12" l="1"/>
  <c r="P13" i="12" s="1"/>
  <c r="T11" i="12"/>
  <c r="X12" i="12" s="1"/>
  <c r="Y11" i="12"/>
  <c r="R11" i="12"/>
  <c r="V12" i="12" s="1"/>
  <c r="Q11" i="12"/>
  <c r="U12" i="12" s="1"/>
  <c r="AA11" i="12"/>
  <c r="S11" i="12"/>
  <c r="W12" i="12" s="1"/>
  <c r="I11" i="12"/>
  <c r="K10" i="12"/>
  <c r="J10" i="12"/>
  <c r="L9" i="12"/>
  <c r="O14" i="12" l="1"/>
  <c r="P14" i="12" s="1"/>
  <c r="Y12" i="12"/>
  <c r="AA12" i="12"/>
  <c r="Q12" i="12"/>
  <c r="U13" i="12" s="1"/>
  <c r="R12" i="12"/>
  <c r="V13" i="12" s="1"/>
  <c r="T12" i="12"/>
  <c r="X13" i="12" s="1"/>
  <c r="L10" i="12"/>
  <c r="S12" i="12"/>
  <c r="W13" i="12" s="1"/>
  <c r="I12" i="12"/>
  <c r="J11" i="12"/>
  <c r="K11" i="12"/>
  <c r="O15" i="12" l="1"/>
  <c r="P15" i="12" s="1"/>
  <c r="T13" i="12"/>
  <c r="X14" i="12" s="1"/>
  <c r="Y13" i="12"/>
  <c r="R13" i="12"/>
  <c r="V14" i="12" s="1"/>
  <c r="Q13" i="12"/>
  <c r="U14" i="12" s="1"/>
  <c r="AA13" i="12"/>
  <c r="S13" i="12"/>
  <c r="W14" i="12" s="1"/>
  <c r="I13" i="12"/>
  <c r="K12" i="12"/>
  <c r="J12" i="12"/>
  <c r="L11" i="12"/>
  <c r="O16" i="12" l="1"/>
  <c r="P16" i="12" s="1"/>
  <c r="Y14" i="12"/>
  <c r="AA14" i="12"/>
  <c r="R14" i="12"/>
  <c r="V15" i="12" s="1"/>
  <c r="Q14" i="12"/>
  <c r="U15" i="12" s="1"/>
  <c r="T14" i="12"/>
  <c r="X15" i="12" s="1"/>
  <c r="S14" i="12"/>
  <c r="W15" i="12" s="1"/>
  <c r="I14" i="12"/>
  <c r="K13" i="12"/>
  <c r="J13" i="12"/>
  <c r="L12" i="12"/>
  <c r="O17" i="12" l="1"/>
  <c r="P17" i="12" s="1"/>
  <c r="T15" i="12"/>
  <c r="X16" i="12" s="1"/>
  <c r="Y15" i="12"/>
  <c r="R15" i="12"/>
  <c r="V16" i="12" s="1"/>
  <c r="AA15" i="12"/>
  <c r="Q15" i="12"/>
  <c r="U16" i="12" s="1"/>
  <c r="S15" i="12"/>
  <c r="W16" i="12" s="1"/>
  <c r="I15" i="12"/>
  <c r="K14" i="12"/>
  <c r="J14" i="12"/>
  <c r="L13" i="12"/>
  <c r="O18" i="12" l="1"/>
  <c r="P18" i="12" s="1"/>
  <c r="Y16" i="12"/>
  <c r="R16" i="12"/>
  <c r="V17" i="12" s="1"/>
  <c r="Q16" i="12"/>
  <c r="U17" i="12" s="1"/>
  <c r="AA16" i="12"/>
  <c r="S16" i="12"/>
  <c r="W17" i="12" s="1"/>
  <c r="I16" i="12"/>
  <c r="T16" i="12"/>
  <c r="X17" i="12" s="1"/>
  <c r="L14" i="12"/>
  <c r="K15" i="12"/>
  <c r="J15" i="12"/>
  <c r="O19" i="12" l="1"/>
  <c r="P19" i="12" s="1"/>
  <c r="J16" i="12"/>
  <c r="K16" i="12"/>
  <c r="T17" i="12"/>
  <c r="X18" i="12" s="1"/>
  <c r="S17" i="12"/>
  <c r="W18" i="12" s="1"/>
  <c r="I17" i="12"/>
  <c r="Y17" i="12"/>
  <c r="R17" i="12"/>
  <c r="V18" i="12" s="1"/>
  <c r="Q17" i="12"/>
  <c r="U18" i="12" s="1"/>
  <c r="AA17" i="12"/>
  <c r="L15" i="12"/>
  <c r="O20" i="12" l="1"/>
  <c r="P20" i="12" s="1"/>
  <c r="S18" i="12"/>
  <c r="W19" i="12" s="1"/>
  <c r="I18" i="12"/>
  <c r="Y18" i="12"/>
  <c r="Q18" i="12"/>
  <c r="U19" i="12" s="1"/>
  <c r="AA18" i="12"/>
  <c r="R18" i="12"/>
  <c r="V19" i="12" s="1"/>
  <c r="L16" i="12"/>
  <c r="T18" i="12"/>
  <c r="X19" i="12" s="1"/>
  <c r="K17" i="12"/>
  <c r="J17" i="12"/>
  <c r="O21" i="12" l="1"/>
  <c r="P21" i="12" s="1"/>
  <c r="Y19" i="12"/>
  <c r="Q19" i="12"/>
  <c r="U20" i="12" s="1"/>
  <c r="AA19" i="12"/>
  <c r="R19" i="12"/>
  <c r="V20" i="12" s="1"/>
  <c r="L17" i="12"/>
  <c r="K18" i="12"/>
  <c r="J18" i="12"/>
  <c r="T19" i="12"/>
  <c r="X20" i="12" s="1"/>
  <c r="S19" i="12"/>
  <c r="W20" i="12" s="1"/>
  <c r="I19" i="12"/>
  <c r="O22" i="12" l="1"/>
  <c r="P22" i="12" s="1"/>
  <c r="S20" i="12"/>
  <c r="W21" i="12" s="1"/>
  <c r="I20" i="12"/>
  <c r="T20" i="12"/>
  <c r="X21" i="12" s="1"/>
  <c r="Y20" i="12"/>
  <c r="Q20" i="12"/>
  <c r="U21" i="12" s="1"/>
  <c r="AA20" i="12"/>
  <c r="R20" i="12"/>
  <c r="V21" i="12" s="1"/>
  <c r="L18" i="12"/>
  <c r="K19" i="12"/>
  <c r="J19" i="12"/>
  <c r="O23" i="12" l="1"/>
  <c r="P23" i="12" s="1"/>
  <c r="S21" i="12"/>
  <c r="W22" i="12" s="1"/>
  <c r="I21" i="12"/>
  <c r="T21" i="12"/>
  <c r="X22" i="12" s="1"/>
  <c r="Y21" i="12"/>
  <c r="R21" i="12"/>
  <c r="V22" i="12" s="1"/>
  <c r="Q21" i="12"/>
  <c r="U22" i="12" s="1"/>
  <c r="AA21" i="12"/>
  <c r="L19" i="12"/>
  <c r="J20" i="12"/>
  <c r="K20" i="12"/>
  <c r="O24" i="12" l="1"/>
  <c r="P24" i="12" s="1"/>
  <c r="T22" i="12"/>
  <c r="X23" i="12" s="1"/>
  <c r="Y22" i="12"/>
  <c r="R22" i="12"/>
  <c r="V23" i="12" s="1"/>
  <c r="Q22" i="12"/>
  <c r="U23" i="12" s="1"/>
  <c r="AA22" i="12"/>
  <c r="S22" i="12"/>
  <c r="W23" i="12" s="1"/>
  <c r="I22" i="12"/>
  <c r="L20" i="12"/>
  <c r="K21" i="12"/>
  <c r="J21" i="12"/>
  <c r="O25" i="12" l="1"/>
  <c r="P25" i="12" s="1"/>
  <c r="T23" i="12"/>
  <c r="X24" i="12" s="1"/>
  <c r="Y23" i="12"/>
  <c r="AA23" i="12"/>
  <c r="Q23" i="12"/>
  <c r="U24" i="12" s="1"/>
  <c r="R23" i="12"/>
  <c r="V24" i="12" s="1"/>
  <c r="L21" i="12"/>
  <c r="S23" i="12"/>
  <c r="W24" i="12" s="1"/>
  <c r="I23" i="12"/>
  <c r="K22" i="12"/>
  <c r="J22" i="12"/>
  <c r="O26" i="12" l="1"/>
  <c r="P26" i="12" s="1"/>
  <c r="T24" i="12"/>
  <c r="X25" i="12" s="1"/>
  <c r="Y24" i="12"/>
  <c r="AA24" i="12"/>
  <c r="Q24" i="12"/>
  <c r="U25" i="12" s="1"/>
  <c r="R24" i="12"/>
  <c r="V25" i="12" s="1"/>
  <c r="L22" i="12"/>
  <c r="S24" i="12"/>
  <c r="W25" i="12" s="1"/>
  <c r="I24" i="12"/>
  <c r="K23" i="12"/>
  <c r="J23" i="12"/>
  <c r="O27" i="12" l="1"/>
  <c r="P27" i="12" s="1"/>
  <c r="S25" i="12"/>
  <c r="W26" i="12" s="1"/>
  <c r="I25" i="12"/>
  <c r="T25" i="12"/>
  <c r="X26" i="12" s="1"/>
  <c r="Y25" i="12"/>
  <c r="AA25" i="12"/>
  <c r="R25" i="12"/>
  <c r="V26" i="12" s="1"/>
  <c r="Q25" i="12"/>
  <c r="U26" i="12" s="1"/>
  <c r="L23" i="12"/>
  <c r="J24" i="12"/>
  <c r="K24" i="12"/>
  <c r="O28" i="12" l="1"/>
  <c r="P28" i="12" s="1"/>
  <c r="Y26" i="12"/>
  <c r="Q26" i="12"/>
  <c r="U27" i="12" s="1"/>
  <c r="R26" i="12"/>
  <c r="V27" i="12" s="1"/>
  <c r="AA26" i="12"/>
  <c r="K25" i="12"/>
  <c r="J25" i="12"/>
  <c r="T26" i="12"/>
  <c r="X27" i="12" s="1"/>
  <c r="L24" i="12"/>
  <c r="S26" i="12"/>
  <c r="W27" i="12" s="1"/>
  <c r="I26" i="12"/>
  <c r="O29" i="12" l="1"/>
  <c r="P29" i="12" s="1"/>
  <c r="T27" i="12"/>
  <c r="X28" i="12" s="1"/>
  <c r="S27" i="12"/>
  <c r="W28" i="12" s="1"/>
  <c r="I27" i="12"/>
  <c r="Y27" i="12"/>
  <c r="Q27" i="12"/>
  <c r="U28" i="12" s="1"/>
  <c r="AA27" i="12"/>
  <c r="R27" i="12"/>
  <c r="V28" i="12" s="1"/>
  <c r="K26" i="12"/>
  <c r="J26" i="12"/>
  <c r="L25" i="12"/>
  <c r="O30" i="12" l="1"/>
  <c r="P30" i="12" s="1"/>
  <c r="Y28" i="12"/>
  <c r="R28" i="12"/>
  <c r="V29" i="12" s="1"/>
  <c r="Q28" i="12"/>
  <c r="U29" i="12" s="1"/>
  <c r="AA28" i="12"/>
  <c r="S28" i="12"/>
  <c r="W29" i="12" s="1"/>
  <c r="I28" i="12"/>
  <c r="T28" i="12"/>
  <c r="X29" i="12" s="1"/>
  <c r="L26" i="12"/>
  <c r="K27" i="12"/>
  <c r="J27" i="12"/>
  <c r="O31" i="12" l="1"/>
  <c r="P31" i="12" s="1"/>
  <c r="L27" i="12"/>
  <c r="T29" i="12"/>
  <c r="X30" i="12" s="1"/>
  <c r="S29" i="12"/>
  <c r="W30" i="12" s="1"/>
  <c r="I29" i="12"/>
  <c r="Y29" i="12"/>
  <c r="R29" i="12"/>
  <c r="V30" i="12" s="1"/>
  <c r="Q29" i="12"/>
  <c r="U30" i="12" s="1"/>
  <c r="AA29" i="12"/>
  <c r="J28" i="12"/>
  <c r="K28" i="12"/>
  <c r="O32" i="12" l="1"/>
  <c r="P32" i="12" s="1"/>
  <c r="Y30" i="12"/>
  <c r="R30" i="12"/>
  <c r="V31" i="12" s="1"/>
  <c r="Q30" i="12"/>
  <c r="U31" i="12" s="1"/>
  <c r="AA30" i="12"/>
  <c r="S30" i="12"/>
  <c r="W31" i="12" s="1"/>
  <c r="I30" i="12"/>
  <c r="L28" i="12"/>
  <c r="T30" i="12"/>
  <c r="X31" i="12" s="1"/>
  <c r="K29" i="12"/>
  <c r="J29" i="12"/>
  <c r="O33" i="12" l="1"/>
  <c r="P33" i="12" s="1"/>
  <c r="S31" i="12"/>
  <c r="W32" i="12" s="1"/>
  <c r="I31" i="12"/>
  <c r="Y31" i="12"/>
  <c r="Q31" i="12"/>
  <c r="U32" i="12" s="1"/>
  <c r="AA31" i="12"/>
  <c r="R31" i="12"/>
  <c r="V32" i="12" s="1"/>
  <c r="T31" i="12"/>
  <c r="X32" i="12" s="1"/>
  <c r="K30" i="12"/>
  <c r="J30" i="12"/>
  <c r="L29" i="12"/>
  <c r="O34" i="12" l="1"/>
  <c r="P34" i="12" s="1"/>
  <c r="Y32" i="12"/>
  <c r="R32" i="12"/>
  <c r="V33" i="12" s="1"/>
  <c r="Q32" i="12"/>
  <c r="U33" i="12" s="1"/>
  <c r="AA32" i="12"/>
  <c r="S32" i="12"/>
  <c r="W33" i="12" s="1"/>
  <c r="I32" i="12"/>
  <c r="T32" i="12"/>
  <c r="X33" i="12" s="1"/>
  <c r="L30" i="12"/>
  <c r="K31" i="12"/>
  <c r="J31" i="12"/>
  <c r="O35" i="12" l="1"/>
  <c r="P35" i="12" s="1"/>
  <c r="Y33" i="12"/>
  <c r="AA33" i="12"/>
  <c r="R33" i="12"/>
  <c r="V34" i="12" s="1"/>
  <c r="Q33" i="12"/>
  <c r="U34" i="12" s="1"/>
  <c r="S33" i="12"/>
  <c r="W34" i="12" s="1"/>
  <c r="I33" i="12"/>
  <c r="T33" i="12"/>
  <c r="X34" i="12" s="1"/>
  <c r="L31" i="12"/>
  <c r="J32" i="12"/>
  <c r="K32" i="12"/>
  <c r="O36" i="12" l="1"/>
  <c r="P36" i="12" s="1"/>
  <c r="T34" i="12"/>
  <c r="X35" i="12" s="1"/>
  <c r="Y34" i="12"/>
  <c r="R34" i="12"/>
  <c r="V35" i="12" s="1"/>
  <c r="Q34" i="12"/>
  <c r="U35" i="12" s="1"/>
  <c r="AA34" i="12"/>
  <c r="S34" i="12"/>
  <c r="W35" i="12" s="1"/>
  <c r="I34" i="12"/>
  <c r="K33" i="12"/>
  <c r="J33" i="12"/>
  <c r="L32" i="12"/>
  <c r="O37" i="12" l="1"/>
  <c r="P37" i="12" s="1"/>
  <c r="T35" i="12"/>
  <c r="X36" i="12" s="1"/>
  <c r="Y35" i="12"/>
  <c r="R35" i="12"/>
  <c r="V36" i="12" s="1"/>
  <c r="Q35" i="12"/>
  <c r="U36" i="12" s="1"/>
  <c r="AA35" i="12"/>
  <c r="L33" i="12"/>
  <c r="K34" i="12"/>
  <c r="J34" i="12"/>
  <c r="S35" i="12"/>
  <c r="W36" i="12" s="1"/>
  <c r="I35" i="12"/>
  <c r="O38" i="12" l="1"/>
  <c r="P38" i="12" s="1"/>
  <c r="L34" i="12"/>
  <c r="K35" i="12"/>
  <c r="J35" i="12"/>
  <c r="T36" i="12"/>
  <c r="X37" i="12" s="1"/>
  <c r="S36" i="12"/>
  <c r="W37" i="12" s="1"/>
  <c r="I36" i="12"/>
  <c r="Y36" i="12"/>
  <c r="AA36" i="12"/>
  <c r="R36" i="12"/>
  <c r="V37" i="12" s="1"/>
  <c r="Q36" i="12"/>
  <c r="U37" i="12" s="1"/>
  <c r="O39" i="12" l="1"/>
  <c r="P39" i="12" s="1"/>
  <c r="Y37" i="12"/>
  <c r="AA37" i="12"/>
  <c r="R37" i="12"/>
  <c r="V38" i="12" s="1"/>
  <c r="Q37" i="12"/>
  <c r="U38" i="12" s="1"/>
  <c r="T37" i="12"/>
  <c r="X38" i="12" s="1"/>
  <c r="J36" i="12"/>
  <c r="K36" i="12"/>
  <c r="L35" i="12"/>
  <c r="S37" i="12"/>
  <c r="W38" i="12" s="1"/>
  <c r="I37" i="12"/>
  <c r="O40" i="12" l="1"/>
  <c r="P40" i="12" s="1"/>
  <c r="S38" i="12"/>
  <c r="W39" i="12" s="1"/>
  <c r="I38" i="12"/>
  <c r="T38" i="12"/>
  <c r="X39" i="12" s="1"/>
  <c r="Y38" i="12"/>
  <c r="Q38" i="12"/>
  <c r="U39" i="12" s="1"/>
  <c r="AA38" i="12"/>
  <c r="R38" i="12"/>
  <c r="V39" i="12" s="1"/>
  <c r="L36" i="12"/>
  <c r="K37" i="12"/>
  <c r="J37" i="12"/>
  <c r="O41" i="12" l="1"/>
  <c r="P41" i="12" s="1"/>
  <c r="T39" i="12"/>
  <c r="X40" i="12" s="1"/>
  <c r="Y39" i="12"/>
  <c r="Q39" i="12"/>
  <c r="U40" i="12" s="1"/>
  <c r="AA39" i="12"/>
  <c r="R39" i="12"/>
  <c r="V40" i="12" s="1"/>
  <c r="S39" i="12"/>
  <c r="W40" i="12" s="1"/>
  <c r="I39" i="12"/>
  <c r="K38" i="12"/>
  <c r="J38" i="12"/>
  <c r="L37" i="12"/>
  <c r="O42" i="12" l="1"/>
  <c r="P42" i="12" s="1"/>
  <c r="T40" i="12"/>
  <c r="X41" i="12" s="1"/>
  <c r="Y40" i="12"/>
  <c r="AA40" i="12"/>
  <c r="R40" i="12"/>
  <c r="V41" i="12" s="1"/>
  <c r="Q40" i="12"/>
  <c r="U41" i="12" s="1"/>
  <c r="S40" i="12"/>
  <c r="W41" i="12" s="1"/>
  <c r="I40" i="12"/>
  <c r="L38" i="12"/>
  <c r="K39" i="12"/>
  <c r="J39" i="12"/>
  <c r="O43" i="12" l="1"/>
  <c r="P43" i="12" s="1"/>
  <c r="Y41" i="12"/>
  <c r="R41" i="12"/>
  <c r="V42" i="12" s="1"/>
  <c r="Q41" i="12"/>
  <c r="U42" i="12" s="1"/>
  <c r="AA41" i="12"/>
  <c r="T41" i="12"/>
  <c r="X42" i="12" s="1"/>
  <c r="L39" i="12"/>
  <c r="S41" i="12"/>
  <c r="W42" i="12" s="1"/>
  <c r="I41" i="12"/>
  <c r="J40" i="12"/>
  <c r="K40" i="12"/>
  <c r="O44" i="12" l="1"/>
  <c r="P44" i="12" s="1"/>
  <c r="Y42" i="12"/>
  <c r="R42" i="12"/>
  <c r="V43" i="12" s="1"/>
  <c r="Q42" i="12"/>
  <c r="U43" i="12" s="1"/>
  <c r="AA42" i="12"/>
  <c r="T42" i="12"/>
  <c r="X43" i="12" s="1"/>
  <c r="K41" i="12"/>
  <c r="J41" i="12"/>
  <c r="S42" i="12"/>
  <c r="W43" i="12" s="1"/>
  <c r="I42" i="12"/>
  <c r="L40" i="12"/>
  <c r="O45" i="12" l="1"/>
  <c r="P45" i="12" s="1"/>
  <c r="S43" i="12"/>
  <c r="W44" i="12" s="1"/>
  <c r="I43" i="12"/>
  <c r="T43" i="12"/>
  <c r="X44" i="12" s="1"/>
  <c r="Y43" i="12"/>
  <c r="R43" i="12"/>
  <c r="V44" i="12" s="1"/>
  <c r="Q43" i="12"/>
  <c r="U44" i="12" s="1"/>
  <c r="AA43" i="12"/>
  <c r="J42" i="12"/>
  <c r="K42" i="12"/>
  <c r="L41" i="12"/>
  <c r="O46" i="12" l="1"/>
  <c r="P46" i="12" s="1"/>
  <c r="Y44" i="12"/>
  <c r="AA44" i="12"/>
  <c r="Q44" i="12"/>
  <c r="U45" i="12" s="1"/>
  <c r="R44" i="12"/>
  <c r="V45" i="12" s="1"/>
  <c r="T44" i="12"/>
  <c r="X45" i="12" s="1"/>
  <c r="S44" i="12"/>
  <c r="W45" i="12" s="1"/>
  <c r="I44" i="12"/>
  <c r="K43" i="12"/>
  <c r="J43" i="12"/>
  <c r="L42" i="12"/>
  <c r="O47" i="12" l="1"/>
  <c r="P47" i="12" s="1"/>
  <c r="I45" i="12"/>
  <c r="S45" i="12"/>
  <c r="W46" i="12" s="1"/>
  <c r="Y45" i="12"/>
  <c r="AA45" i="12"/>
  <c r="R45" i="12"/>
  <c r="V46" i="12" s="1"/>
  <c r="Q45" i="12"/>
  <c r="U46" i="12" s="1"/>
  <c r="T45" i="12"/>
  <c r="X46" i="12" s="1"/>
  <c r="K44" i="12"/>
  <c r="J44" i="12"/>
  <c r="L43" i="12"/>
  <c r="O48" i="12" l="1"/>
  <c r="P48" i="12" s="1"/>
  <c r="T46" i="12"/>
  <c r="X47" i="12" s="1"/>
  <c r="Y46" i="12"/>
  <c r="R46" i="12"/>
  <c r="V47" i="12" s="1"/>
  <c r="Q46" i="12"/>
  <c r="U47" i="12" s="1"/>
  <c r="AA46" i="12"/>
  <c r="S46" i="12"/>
  <c r="W47" i="12" s="1"/>
  <c r="I46" i="12"/>
  <c r="L44" i="12"/>
  <c r="K45" i="12"/>
  <c r="J45" i="12"/>
  <c r="O49" i="12" l="1"/>
  <c r="P49" i="12" s="1"/>
  <c r="Y47" i="12"/>
  <c r="AA47" i="12"/>
  <c r="R47" i="12"/>
  <c r="V48" i="12" s="1"/>
  <c r="Q47" i="12"/>
  <c r="U48" i="12" s="1"/>
  <c r="T47" i="12"/>
  <c r="X48" i="12" s="1"/>
  <c r="I47" i="12"/>
  <c r="S47" i="12"/>
  <c r="W48" i="12" s="1"/>
  <c r="K46" i="12"/>
  <c r="J46" i="12"/>
  <c r="L45" i="12"/>
  <c r="O50" i="12" l="1"/>
  <c r="P50" i="12" s="1"/>
  <c r="Y48" i="12"/>
  <c r="Q48" i="12"/>
  <c r="U49" i="12" s="1"/>
  <c r="AA48" i="12"/>
  <c r="R48" i="12"/>
  <c r="V49" i="12" s="1"/>
  <c r="S48" i="12"/>
  <c r="W49" i="12" s="1"/>
  <c r="I48" i="12"/>
  <c r="T48" i="12"/>
  <c r="X49" i="12" s="1"/>
  <c r="K47" i="12"/>
  <c r="J47" i="12"/>
  <c r="L46" i="12"/>
  <c r="O51" i="12" l="1"/>
  <c r="P51" i="12" s="1"/>
  <c r="T49" i="12"/>
  <c r="X50" i="12" s="1"/>
  <c r="Y49" i="12"/>
  <c r="AA49" i="12"/>
  <c r="R49" i="12"/>
  <c r="V50" i="12" s="1"/>
  <c r="Q49" i="12"/>
  <c r="U50" i="12" s="1"/>
  <c r="L47" i="12"/>
  <c r="S49" i="12"/>
  <c r="W50" i="12" s="1"/>
  <c r="I49" i="12"/>
  <c r="K48" i="12"/>
  <c r="J48" i="12"/>
  <c r="O52" i="12" l="1"/>
  <c r="P52" i="12" s="1"/>
  <c r="Y50" i="12"/>
  <c r="Q50" i="12"/>
  <c r="U51" i="12" s="1"/>
  <c r="R50" i="12"/>
  <c r="V51" i="12" s="1"/>
  <c r="AA50" i="12"/>
  <c r="T50" i="12"/>
  <c r="X51" i="12" s="1"/>
  <c r="S50" i="12"/>
  <c r="W51" i="12" s="1"/>
  <c r="I50" i="12"/>
  <c r="L48" i="12"/>
  <c r="J49" i="12"/>
  <c r="K49" i="12"/>
  <c r="O53" i="12" l="1"/>
  <c r="P53" i="12" s="1"/>
  <c r="K50" i="12"/>
  <c r="J50" i="12"/>
  <c r="T51" i="12"/>
  <c r="X52" i="12" s="1"/>
  <c r="Y51" i="12"/>
  <c r="R51" i="12"/>
  <c r="V52" i="12" s="1"/>
  <c r="Q51" i="12"/>
  <c r="U52" i="12" s="1"/>
  <c r="AA51" i="12"/>
  <c r="L49" i="12"/>
  <c r="S51" i="12"/>
  <c r="W52" i="12" s="1"/>
  <c r="I51" i="12"/>
  <c r="O54" i="12" l="1"/>
  <c r="P54" i="12" s="1"/>
  <c r="T52" i="12"/>
  <c r="X53" i="12" s="1"/>
  <c r="Y52" i="12"/>
  <c r="AA52" i="12"/>
  <c r="Q52" i="12"/>
  <c r="U53" i="12" s="1"/>
  <c r="R52" i="12"/>
  <c r="V53" i="12" s="1"/>
  <c r="S52" i="12"/>
  <c r="W53" i="12" s="1"/>
  <c r="I52" i="12"/>
  <c r="K51" i="12"/>
  <c r="J51" i="12"/>
  <c r="L50" i="12"/>
  <c r="O55" i="12" l="1"/>
  <c r="P55" i="12" s="1"/>
  <c r="Y53" i="12"/>
  <c r="Q53" i="12"/>
  <c r="U54" i="12" s="1"/>
  <c r="R53" i="12"/>
  <c r="V54" i="12" s="1"/>
  <c r="AA53" i="12"/>
  <c r="T53" i="12"/>
  <c r="X54" i="12" s="1"/>
  <c r="L51" i="12"/>
  <c r="S53" i="12"/>
  <c r="W54" i="12" s="1"/>
  <c r="I53" i="12"/>
  <c r="K52" i="12"/>
  <c r="J52" i="12"/>
  <c r="O56" i="12" l="1"/>
  <c r="P56" i="12" s="1"/>
  <c r="Y54" i="12"/>
  <c r="R54" i="12"/>
  <c r="V55" i="12" s="1"/>
  <c r="AA54" i="12"/>
  <c r="Q54" i="12"/>
  <c r="U55" i="12" s="1"/>
  <c r="T54" i="12"/>
  <c r="X55" i="12" s="1"/>
  <c r="L52" i="12"/>
  <c r="S54" i="12"/>
  <c r="W55" i="12" s="1"/>
  <c r="I54" i="12"/>
  <c r="J53" i="12"/>
  <c r="K53" i="12"/>
  <c r="O57" i="12" l="1"/>
  <c r="P57" i="12" s="1"/>
  <c r="Y55" i="12"/>
  <c r="R55" i="12"/>
  <c r="V56" i="12" s="1"/>
  <c r="Q55" i="12"/>
  <c r="U56" i="12" s="1"/>
  <c r="AA55" i="12"/>
  <c r="T55" i="12"/>
  <c r="X56" i="12" s="1"/>
  <c r="S55" i="12"/>
  <c r="W56" i="12" s="1"/>
  <c r="I55" i="12"/>
  <c r="L53" i="12"/>
  <c r="K54" i="12"/>
  <c r="J54" i="12"/>
  <c r="O58" i="12" l="1"/>
  <c r="P58" i="12" s="1"/>
  <c r="T56" i="12"/>
  <c r="X57" i="12" s="1"/>
  <c r="S56" i="12"/>
  <c r="W57" i="12" s="1"/>
  <c r="I56" i="12"/>
  <c r="Y56" i="12"/>
  <c r="R56" i="12"/>
  <c r="V57" i="12" s="1"/>
  <c r="Q56" i="12"/>
  <c r="U57" i="12" s="1"/>
  <c r="AA56" i="12"/>
  <c r="L54" i="12"/>
  <c r="K55" i="12"/>
  <c r="J55" i="12"/>
  <c r="O59" i="12" l="1"/>
  <c r="P59" i="12" s="1"/>
  <c r="S57" i="12"/>
  <c r="W58" i="12" s="1"/>
  <c r="I57" i="12"/>
  <c r="T57" i="12"/>
  <c r="X58" i="12" s="1"/>
  <c r="L55" i="12"/>
  <c r="Y57" i="12"/>
  <c r="Q57" i="12"/>
  <c r="U58" i="12" s="1"/>
  <c r="AA57" i="12"/>
  <c r="R57" i="12"/>
  <c r="V58" i="12" s="1"/>
  <c r="K56" i="12"/>
  <c r="J56" i="12"/>
  <c r="O60" i="12" l="1"/>
  <c r="P60" i="12" s="1"/>
  <c r="S58" i="12"/>
  <c r="W59" i="12" s="1"/>
  <c r="I58" i="12"/>
  <c r="Y58" i="12"/>
  <c r="Q58" i="12"/>
  <c r="U59" i="12" s="1"/>
  <c r="AA58" i="12"/>
  <c r="R58" i="12"/>
  <c r="V59" i="12" s="1"/>
  <c r="T58" i="12"/>
  <c r="X59" i="12" s="1"/>
  <c r="J57" i="12"/>
  <c r="K57" i="12"/>
  <c r="L56" i="12"/>
  <c r="O61" i="12" l="1"/>
  <c r="P61" i="12" s="1"/>
  <c r="Y59" i="12"/>
  <c r="R59" i="12"/>
  <c r="V60" i="12" s="1"/>
  <c r="AA59" i="12"/>
  <c r="Q59" i="12"/>
  <c r="U60" i="12" s="1"/>
  <c r="S59" i="12"/>
  <c r="W60" i="12" s="1"/>
  <c r="I59" i="12"/>
  <c r="K58" i="12"/>
  <c r="J58" i="12"/>
  <c r="L57" i="12"/>
  <c r="T59" i="12"/>
  <c r="X60" i="12" s="1"/>
  <c r="O62" i="12" l="1"/>
  <c r="P62" i="12" s="1"/>
  <c r="Y60" i="12"/>
  <c r="AA60" i="12"/>
  <c r="R60" i="12"/>
  <c r="V61" i="12" s="1"/>
  <c r="Q60" i="12"/>
  <c r="U61" i="12" s="1"/>
  <c r="L58" i="12"/>
  <c r="S60" i="12"/>
  <c r="W61" i="12" s="1"/>
  <c r="I60" i="12"/>
  <c r="K59" i="12"/>
  <c r="J59" i="12"/>
  <c r="T60" i="12"/>
  <c r="X61" i="12" s="1"/>
  <c r="O63" i="12" l="1"/>
  <c r="P63" i="12" s="1"/>
  <c r="T61" i="12"/>
  <c r="X62" i="12" s="1"/>
  <c r="Y61" i="12"/>
  <c r="Q61" i="12"/>
  <c r="U62" i="12" s="1"/>
  <c r="R61" i="12"/>
  <c r="V62" i="12" s="1"/>
  <c r="AA61" i="12"/>
  <c r="S61" i="12"/>
  <c r="W62" i="12" s="1"/>
  <c r="I61" i="12"/>
  <c r="L59" i="12"/>
  <c r="K60" i="12"/>
  <c r="J60" i="12"/>
  <c r="O64" i="12" l="1"/>
  <c r="P64" i="12" s="1"/>
  <c r="T62" i="12"/>
  <c r="X63" i="12" s="1"/>
  <c r="Y62" i="12"/>
  <c r="Q62" i="12"/>
  <c r="U63" i="12" s="1"/>
  <c r="AA62" i="12"/>
  <c r="R62" i="12"/>
  <c r="V63" i="12" s="1"/>
  <c r="J61" i="12"/>
  <c r="K61" i="12"/>
  <c r="L60" i="12"/>
  <c r="S62" i="12"/>
  <c r="W63" i="12" s="1"/>
  <c r="I62" i="12"/>
  <c r="O65" i="12" l="1"/>
  <c r="P65" i="12" s="1"/>
  <c r="Y63" i="12"/>
  <c r="AA63" i="12"/>
  <c r="R63" i="12"/>
  <c r="V64" i="12" s="1"/>
  <c r="Q63" i="12"/>
  <c r="U64" i="12" s="1"/>
  <c r="T63" i="12"/>
  <c r="X64" i="12" s="1"/>
  <c r="K62" i="12"/>
  <c r="J62" i="12"/>
  <c r="L61" i="12"/>
  <c r="S63" i="12"/>
  <c r="W64" i="12" s="1"/>
  <c r="I63" i="12"/>
  <c r="O66" i="12" l="1"/>
  <c r="P66" i="12" s="1"/>
  <c r="T64" i="12"/>
  <c r="X65" i="12" s="1"/>
  <c r="Y64" i="12"/>
  <c r="R64" i="12"/>
  <c r="V65" i="12" s="1"/>
  <c r="Q64" i="12"/>
  <c r="U65" i="12" s="1"/>
  <c r="AA64" i="12"/>
  <c r="S64" i="12"/>
  <c r="W65" i="12" s="1"/>
  <c r="I64" i="12"/>
  <c r="K63" i="12"/>
  <c r="J63" i="12"/>
  <c r="L62" i="12"/>
  <c r="O67" i="12" l="1"/>
  <c r="P67" i="12" s="1"/>
  <c r="T65" i="12"/>
  <c r="X66" i="12" s="1"/>
  <c r="K64" i="12"/>
  <c r="J64" i="12"/>
  <c r="Y65" i="12"/>
  <c r="R65" i="12"/>
  <c r="V66" i="12" s="1"/>
  <c r="Q65" i="12"/>
  <c r="U66" i="12" s="1"/>
  <c r="AA65" i="12"/>
  <c r="L63" i="12"/>
  <c r="S65" i="12"/>
  <c r="W66" i="12" s="1"/>
  <c r="I65" i="12"/>
  <c r="O68" i="12" l="1"/>
  <c r="P68" i="12" s="1"/>
  <c r="T66" i="12"/>
  <c r="X67" i="12" s="1"/>
  <c r="S66" i="12"/>
  <c r="W67" i="12" s="1"/>
  <c r="I66" i="12"/>
  <c r="J65" i="12"/>
  <c r="K65" i="12"/>
  <c r="Y66" i="12"/>
  <c r="AA66" i="12"/>
  <c r="R66" i="12"/>
  <c r="V67" i="12" s="1"/>
  <c r="Q66" i="12"/>
  <c r="U67" i="12" s="1"/>
  <c r="L64" i="12"/>
  <c r="O69" i="12" l="1"/>
  <c r="P69" i="12" s="1"/>
  <c r="Y67" i="12"/>
  <c r="Q67" i="12"/>
  <c r="U68" i="12" s="1"/>
  <c r="AA67" i="12"/>
  <c r="R67" i="12"/>
  <c r="V68" i="12" s="1"/>
  <c r="T67" i="12"/>
  <c r="X68" i="12" s="1"/>
  <c r="L65" i="12"/>
  <c r="S67" i="12"/>
  <c r="W68" i="12" s="1"/>
  <c r="I67" i="12"/>
  <c r="K66" i="12"/>
  <c r="J66" i="12"/>
  <c r="O70" i="12" l="1"/>
  <c r="P70" i="12" s="1"/>
  <c r="T68" i="12"/>
  <c r="X69" i="12" s="1"/>
  <c r="Y68" i="12"/>
  <c r="Q68" i="12"/>
  <c r="U69" i="12" s="1"/>
  <c r="AA68" i="12"/>
  <c r="R68" i="12"/>
  <c r="V69" i="12" s="1"/>
  <c r="L66" i="12"/>
  <c r="S68" i="12"/>
  <c r="W69" i="12" s="1"/>
  <c r="I68" i="12"/>
  <c r="K67" i="12"/>
  <c r="J67" i="12"/>
  <c r="O71" i="12" l="1"/>
  <c r="P71" i="12" s="1"/>
  <c r="T69" i="12"/>
  <c r="X70" i="12" s="1"/>
  <c r="S69" i="12"/>
  <c r="W70" i="12" s="1"/>
  <c r="I69" i="12"/>
  <c r="K68" i="12"/>
  <c r="J68" i="12"/>
  <c r="Y69" i="12"/>
  <c r="Q69" i="12"/>
  <c r="U70" i="12" s="1"/>
  <c r="R69" i="12"/>
  <c r="V70" i="12" s="1"/>
  <c r="AA69" i="12"/>
  <c r="L67" i="12"/>
  <c r="O72" i="12" l="1"/>
  <c r="P72" i="12" s="1"/>
  <c r="Y70" i="12"/>
  <c r="AA70" i="12"/>
  <c r="Q70" i="12"/>
  <c r="U71" i="12" s="1"/>
  <c r="R70" i="12"/>
  <c r="V71" i="12" s="1"/>
  <c r="T70" i="12"/>
  <c r="X71" i="12" s="1"/>
  <c r="S70" i="12"/>
  <c r="W71" i="12" s="1"/>
  <c r="I70" i="12"/>
  <c r="L68" i="12"/>
  <c r="J69" i="12"/>
  <c r="K69" i="12"/>
  <c r="O73" i="12" l="1"/>
  <c r="P73" i="12" s="1"/>
  <c r="Y71" i="12"/>
  <c r="AA71" i="12"/>
  <c r="Q71" i="12"/>
  <c r="U72" i="12" s="1"/>
  <c r="R71" i="12"/>
  <c r="V72" i="12" s="1"/>
  <c r="L69" i="12"/>
  <c r="S71" i="12"/>
  <c r="W72" i="12" s="1"/>
  <c r="I71" i="12"/>
  <c r="K70" i="12"/>
  <c r="J70" i="12"/>
  <c r="T71" i="12"/>
  <c r="X72" i="12" s="1"/>
  <c r="O74" i="12" l="1"/>
  <c r="P74" i="12" s="1"/>
  <c r="Y72" i="12"/>
  <c r="AA72" i="12"/>
  <c r="R72" i="12"/>
  <c r="V73" i="12" s="1"/>
  <c r="Q72" i="12"/>
  <c r="U73" i="12" s="1"/>
  <c r="T72" i="12"/>
  <c r="X73" i="12" s="1"/>
  <c r="K71" i="12"/>
  <c r="J71" i="12"/>
  <c r="L70" i="12"/>
  <c r="S72" i="12"/>
  <c r="W73" i="12" s="1"/>
  <c r="I72" i="12"/>
  <c r="O75" i="12" l="1"/>
  <c r="P75" i="12" s="1"/>
  <c r="Y73" i="12"/>
  <c r="AA73" i="12"/>
  <c r="Q73" i="12"/>
  <c r="U74" i="12" s="1"/>
  <c r="R73" i="12"/>
  <c r="V74" i="12" s="1"/>
  <c r="T73" i="12"/>
  <c r="X74" i="12" s="1"/>
  <c r="S73" i="12"/>
  <c r="W74" i="12" s="1"/>
  <c r="I73" i="12"/>
  <c r="L71" i="12"/>
  <c r="K72" i="12"/>
  <c r="J72" i="12"/>
  <c r="O76" i="12" l="1"/>
  <c r="P76" i="12" s="1"/>
  <c r="T74" i="12"/>
  <c r="X75" i="12" s="1"/>
  <c r="Y74" i="12"/>
  <c r="Q74" i="12"/>
  <c r="U75" i="12" s="1"/>
  <c r="AA74" i="12"/>
  <c r="R74" i="12"/>
  <c r="V75" i="12" s="1"/>
  <c r="L72" i="12"/>
  <c r="J73" i="12"/>
  <c r="K73" i="12"/>
  <c r="S74" i="12"/>
  <c r="W75" i="12" s="1"/>
  <c r="I74" i="12"/>
  <c r="O77" i="12" l="1"/>
  <c r="P77" i="12" s="1"/>
  <c r="T75" i="12"/>
  <c r="X76" i="12" s="1"/>
  <c r="S75" i="12"/>
  <c r="W76" i="12" s="1"/>
  <c r="I75" i="12"/>
  <c r="K74" i="12"/>
  <c r="J74" i="12"/>
  <c r="Y75" i="12"/>
  <c r="R75" i="12"/>
  <c r="V76" i="12" s="1"/>
  <c r="Q75" i="12"/>
  <c r="U76" i="12" s="1"/>
  <c r="AA75" i="12"/>
  <c r="L73" i="12"/>
  <c r="O78" i="12" l="1"/>
  <c r="P78" i="12" s="1"/>
  <c r="Y76" i="12"/>
  <c r="Q76" i="12"/>
  <c r="U77" i="12" s="1"/>
  <c r="AA76" i="12"/>
  <c r="R76" i="12"/>
  <c r="V77" i="12" s="1"/>
  <c r="T76" i="12"/>
  <c r="X77" i="12" s="1"/>
  <c r="S76" i="12"/>
  <c r="W77" i="12" s="1"/>
  <c r="I76" i="12"/>
  <c r="L74" i="12"/>
  <c r="K75" i="12"/>
  <c r="J75" i="12"/>
  <c r="O79" i="12" l="1"/>
  <c r="P79" i="12" s="1"/>
  <c r="Y77" i="12"/>
  <c r="Q77" i="12"/>
  <c r="U78" i="12" s="1"/>
  <c r="R77" i="12"/>
  <c r="V78" i="12" s="1"/>
  <c r="AA77" i="12"/>
  <c r="T77" i="12"/>
  <c r="X78" i="12" s="1"/>
  <c r="L75" i="12"/>
  <c r="K76" i="12"/>
  <c r="J76" i="12"/>
  <c r="S77" i="12"/>
  <c r="W78" i="12" s="1"/>
  <c r="I77" i="12"/>
  <c r="O80" i="12" l="1"/>
  <c r="P80" i="12" s="1"/>
  <c r="T78" i="12"/>
  <c r="X79" i="12" s="1"/>
  <c r="S78" i="12"/>
  <c r="W79" i="12" s="1"/>
  <c r="I78" i="12"/>
  <c r="Y78" i="12"/>
  <c r="AA78" i="12"/>
  <c r="R78" i="12"/>
  <c r="V79" i="12" s="1"/>
  <c r="Q78" i="12"/>
  <c r="U79" i="12" s="1"/>
  <c r="J77" i="12"/>
  <c r="K77" i="12"/>
  <c r="L76" i="12"/>
  <c r="O81" i="12" l="1"/>
  <c r="P81" i="12" s="1"/>
  <c r="S79" i="12"/>
  <c r="W80" i="12" s="1"/>
  <c r="I79" i="12"/>
  <c r="Y79" i="12"/>
  <c r="AA79" i="12"/>
  <c r="R79" i="12"/>
  <c r="V80" i="12" s="1"/>
  <c r="Q79" i="12"/>
  <c r="U80" i="12" s="1"/>
  <c r="T79" i="12"/>
  <c r="X80" i="12" s="1"/>
  <c r="L77" i="12"/>
  <c r="K78" i="12"/>
  <c r="J78" i="12"/>
  <c r="O82" i="12" l="1"/>
  <c r="P82" i="12" s="1"/>
  <c r="Y80" i="12"/>
  <c r="R80" i="12"/>
  <c r="V81" i="12" s="1"/>
  <c r="Q80" i="12"/>
  <c r="U81" i="12" s="1"/>
  <c r="AA80" i="12"/>
  <c r="S80" i="12"/>
  <c r="W81" i="12" s="1"/>
  <c r="I80" i="12"/>
  <c r="L78" i="12"/>
  <c r="K79" i="12"/>
  <c r="J79" i="12"/>
  <c r="T80" i="12"/>
  <c r="X81" i="12" s="1"/>
  <c r="O83" i="12" l="1"/>
  <c r="P83" i="12" s="1"/>
  <c r="Y81" i="12"/>
  <c r="Q81" i="12"/>
  <c r="U82" i="12" s="1"/>
  <c r="AA81" i="12"/>
  <c r="R81" i="12"/>
  <c r="V82" i="12" s="1"/>
  <c r="T81" i="12"/>
  <c r="X82" i="12" s="1"/>
  <c r="L79" i="12"/>
  <c r="S81" i="12"/>
  <c r="W82" i="12" s="1"/>
  <c r="I81" i="12"/>
  <c r="K80" i="12"/>
  <c r="J80" i="12"/>
  <c r="O84" i="12" l="1"/>
  <c r="P84" i="12" s="1"/>
  <c r="Y82" i="12"/>
  <c r="AA82" i="12"/>
  <c r="R82" i="12"/>
  <c r="V83" i="12" s="1"/>
  <c r="Q82" i="12"/>
  <c r="U83" i="12" s="1"/>
  <c r="J81" i="12"/>
  <c r="K81" i="12"/>
  <c r="T82" i="12"/>
  <c r="X83" i="12" s="1"/>
  <c r="L80" i="12"/>
  <c r="S82" i="12"/>
  <c r="W83" i="12" s="1"/>
  <c r="I82" i="12"/>
  <c r="O85" i="12" l="1"/>
  <c r="P85" i="12" s="1"/>
  <c r="T83" i="12"/>
  <c r="X84" i="12" s="1"/>
  <c r="Y83" i="12"/>
  <c r="AA83" i="12"/>
  <c r="R83" i="12"/>
  <c r="V84" i="12" s="1"/>
  <c r="Q83" i="12"/>
  <c r="U84" i="12" s="1"/>
  <c r="S83" i="12"/>
  <c r="W84" i="12" s="1"/>
  <c r="I83" i="12"/>
  <c r="K82" i="12"/>
  <c r="J82" i="12"/>
  <c r="L81" i="12"/>
  <c r="O86" i="12" l="1"/>
  <c r="P86" i="12" s="1"/>
  <c r="S84" i="12"/>
  <c r="W85" i="12" s="1"/>
  <c r="I84" i="12"/>
  <c r="T84" i="12"/>
  <c r="X85" i="12" s="1"/>
  <c r="Y84" i="12"/>
  <c r="AA84" i="12"/>
  <c r="R84" i="12"/>
  <c r="V85" i="12" s="1"/>
  <c r="Q84" i="12"/>
  <c r="U85" i="12" s="1"/>
  <c r="K83" i="12"/>
  <c r="J83" i="12"/>
  <c r="L82" i="12"/>
  <c r="O87" i="12" l="1"/>
  <c r="P87" i="12" s="1"/>
  <c r="S85" i="12"/>
  <c r="W86" i="12" s="1"/>
  <c r="I85" i="12"/>
  <c r="Y85" i="12"/>
  <c r="AA85" i="12"/>
  <c r="Q85" i="12"/>
  <c r="U86" i="12" s="1"/>
  <c r="R85" i="12"/>
  <c r="V86" i="12" s="1"/>
  <c r="T85" i="12"/>
  <c r="X86" i="12" s="1"/>
  <c r="K84" i="12"/>
  <c r="J84" i="12"/>
  <c r="L83" i="12"/>
  <c r="O88" i="12" l="1"/>
  <c r="P88" i="12" s="1"/>
  <c r="S86" i="12"/>
  <c r="W87" i="12" s="1"/>
  <c r="I86" i="12"/>
  <c r="Y86" i="12"/>
  <c r="AA86" i="12"/>
  <c r="R86" i="12"/>
  <c r="V87" i="12" s="1"/>
  <c r="Q86" i="12"/>
  <c r="U87" i="12" s="1"/>
  <c r="J85" i="12"/>
  <c r="K85" i="12"/>
  <c r="L84" i="12"/>
  <c r="T86" i="12"/>
  <c r="X87" i="12" s="1"/>
  <c r="O89" i="12" l="1"/>
  <c r="P89" i="12" s="1"/>
  <c r="S87" i="12"/>
  <c r="W88" i="12" s="1"/>
  <c r="I87" i="12"/>
  <c r="Y87" i="12"/>
  <c r="R87" i="12"/>
  <c r="V88" i="12" s="1"/>
  <c r="Q87" i="12"/>
  <c r="U88" i="12" s="1"/>
  <c r="AA87" i="12"/>
  <c r="T87" i="12"/>
  <c r="X88" i="12" s="1"/>
  <c r="L85" i="12"/>
  <c r="K86" i="12"/>
  <c r="J86" i="12"/>
  <c r="O90" i="12" l="1"/>
  <c r="P90" i="12" s="1"/>
  <c r="T88" i="12"/>
  <c r="X89" i="12" s="1"/>
  <c r="S88" i="12"/>
  <c r="W89" i="12" s="1"/>
  <c r="I88" i="12"/>
  <c r="K87" i="12"/>
  <c r="J87" i="12"/>
  <c r="L86" i="12"/>
  <c r="Y88" i="12"/>
  <c r="Q88" i="12"/>
  <c r="U89" i="12" s="1"/>
  <c r="AA88" i="12"/>
  <c r="R88" i="12"/>
  <c r="V89" i="12" s="1"/>
  <c r="O91" i="12" l="1"/>
  <c r="P91" i="12" s="1"/>
  <c r="Y89" i="12"/>
  <c r="AA89" i="12"/>
  <c r="R89" i="12"/>
  <c r="V90" i="12" s="1"/>
  <c r="Q89" i="12"/>
  <c r="U90" i="12" s="1"/>
  <c r="S89" i="12"/>
  <c r="W90" i="12" s="1"/>
  <c r="I89" i="12"/>
  <c r="T89" i="12"/>
  <c r="X90" i="12" s="1"/>
  <c r="L87" i="12"/>
  <c r="K88" i="12"/>
  <c r="J88" i="12"/>
  <c r="O92" i="12" l="1"/>
  <c r="P92" i="12" s="1"/>
  <c r="Y90" i="12"/>
  <c r="AA90" i="12"/>
  <c r="R90" i="12"/>
  <c r="V91" i="12" s="1"/>
  <c r="Q90" i="12"/>
  <c r="U91" i="12" s="1"/>
  <c r="S90" i="12"/>
  <c r="W91" i="12" s="1"/>
  <c r="I90" i="12"/>
  <c r="T90" i="12"/>
  <c r="X91" i="12" s="1"/>
  <c r="J89" i="12"/>
  <c r="K89" i="12"/>
  <c r="L88" i="12"/>
  <c r="O93" i="12" l="1"/>
  <c r="P93" i="12" s="1"/>
  <c r="T91" i="12"/>
  <c r="X92" i="12" s="1"/>
  <c r="Y91" i="12"/>
  <c r="R91" i="12"/>
  <c r="V92" i="12" s="1"/>
  <c r="Q91" i="12"/>
  <c r="U92" i="12" s="1"/>
  <c r="AA91" i="12"/>
  <c r="S91" i="12"/>
  <c r="W92" i="12" s="1"/>
  <c r="I91" i="12"/>
  <c r="L89" i="12"/>
  <c r="K90" i="12"/>
  <c r="J90" i="12"/>
  <c r="O94" i="12" l="1"/>
  <c r="P94" i="12" s="1"/>
  <c r="T92" i="12"/>
  <c r="X93" i="12" s="1"/>
  <c r="Y92" i="12"/>
  <c r="R92" i="12"/>
  <c r="V93" i="12" s="1"/>
  <c r="Q92" i="12"/>
  <c r="U93" i="12" s="1"/>
  <c r="AA92" i="12"/>
  <c r="K91" i="12"/>
  <c r="J91" i="12"/>
  <c r="L90" i="12"/>
  <c r="S92" i="12"/>
  <c r="W93" i="12" s="1"/>
  <c r="I92" i="12"/>
  <c r="O95" i="12" l="1"/>
  <c r="P95" i="12" s="1"/>
  <c r="S93" i="12"/>
  <c r="W94" i="12" s="1"/>
  <c r="I93" i="12"/>
  <c r="K92" i="12"/>
  <c r="J92" i="12"/>
  <c r="T93" i="12"/>
  <c r="X94" i="12" s="1"/>
  <c r="Y93" i="12"/>
  <c r="R93" i="12"/>
  <c r="V94" i="12" s="1"/>
  <c r="AA93" i="12"/>
  <c r="Q93" i="12"/>
  <c r="U94" i="12" s="1"/>
  <c r="L91" i="12"/>
  <c r="O96" i="12" l="1"/>
  <c r="P96" i="12" s="1"/>
  <c r="Y94" i="12"/>
  <c r="AA94" i="12"/>
  <c r="Q94" i="12"/>
  <c r="U95" i="12" s="1"/>
  <c r="R94" i="12"/>
  <c r="V95" i="12" s="1"/>
  <c r="S94" i="12"/>
  <c r="W95" i="12" s="1"/>
  <c r="I94" i="12"/>
  <c r="T94" i="12"/>
  <c r="X95" i="12" s="1"/>
  <c r="J93" i="12"/>
  <c r="K93" i="12"/>
  <c r="L92" i="12"/>
  <c r="O97" i="12" l="1"/>
  <c r="P97" i="12" s="1"/>
  <c r="S95" i="12"/>
  <c r="W96" i="12" s="1"/>
  <c r="I95" i="12"/>
  <c r="Y95" i="12"/>
  <c r="Q95" i="12"/>
  <c r="U96" i="12" s="1"/>
  <c r="AA95" i="12"/>
  <c r="R95" i="12"/>
  <c r="V96" i="12" s="1"/>
  <c r="K94" i="12"/>
  <c r="J94" i="12"/>
  <c r="L93" i="12"/>
  <c r="T95" i="12"/>
  <c r="X96" i="12" s="1"/>
  <c r="O98" i="12" l="1"/>
  <c r="P98" i="12" s="1"/>
  <c r="S96" i="12"/>
  <c r="W97" i="12" s="1"/>
  <c r="I96" i="12"/>
  <c r="Y96" i="12"/>
  <c r="AA96" i="12"/>
  <c r="R96" i="12"/>
  <c r="V97" i="12" s="1"/>
  <c r="Q96" i="12"/>
  <c r="U97" i="12" s="1"/>
  <c r="T96" i="12"/>
  <c r="X97" i="12" s="1"/>
  <c r="L94" i="12"/>
  <c r="K95" i="12"/>
  <c r="J95" i="12"/>
  <c r="O99" i="12" l="1"/>
  <c r="P99" i="12" s="1"/>
  <c r="Y97" i="12"/>
  <c r="Q97" i="12"/>
  <c r="U98" i="12" s="1"/>
  <c r="R97" i="12"/>
  <c r="V98" i="12" s="1"/>
  <c r="AA97" i="12"/>
  <c r="T97" i="12"/>
  <c r="X98" i="12" s="1"/>
  <c r="S97" i="12"/>
  <c r="W98" i="12" s="1"/>
  <c r="I97" i="12"/>
  <c r="L95" i="12"/>
  <c r="K96" i="12"/>
  <c r="J96" i="12"/>
  <c r="O100" i="12" l="1"/>
  <c r="P100" i="12" s="1"/>
  <c r="T98" i="12"/>
  <c r="X99" i="12" s="1"/>
  <c r="Y98" i="12"/>
  <c r="Q98" i="12"/>
  <c r="U99" i="12" s="1"/>
  <c r="AA98" i="12"/>
  <c r="R98" i="12"/>
  <c r="V99" i="12" s="1"/>
  <c r="S98" i="12"/>
  <c r="W99" i="12" s="1"/>
  <c r="I98" i="12"/>
  <c r="J97" i="12"/>
  <c r="K97" i="12"/>
  <c r="L96" i="12"/>
  <c r="O101" i="12" l="1"/>
  <c r="P101" i="12" s="1"/>
  <c r="T99" i="12"/>
  <c r="X100" i="12" s="1"/>
  <c r="Y99" i="12"/>
  <c r="R99" i="12"/>
  <c r="V100" i="12" s="1"/>
  <c r="Q99" i="12"/>
  <c r="U100" i="12" s="1"/>
  <c r="AA99" i="12"/>
  <c r="S99" i="12"/>
  <c r="W100" i="12" s="1"/>
  <c r="I99" i="12"/>
  <c r="K98" i="12"/>
  <c r="J98" i="12"/>
  <c r="L97" i="12"/>
  <c r="O102" i="12" l="1"/>
  <c r="P102" i="12" s="1"/>
  <c r="T100" i="12"/>
  <c r="X101" i="12" s="1"/>
  <c r="Y100" i="12"/>
  <c r="Q100" i="12"/>
  <c r="U101" i="12" s="1"/>
  <c r="AA100" i="12"/>
  <c r="R100" i="12"/>
  <c r="V101" i="12" s="1"/>
  <c r="S100" i="12"/>
  <c r="W101" i="12" s="1"/>
  <c r="I100" i="12"/>
  <c r="L98" i="12"/>
  <c r="K99" i="12"/>
  <c r="J99" i="12"/>
  <c r="O103" i="12" l="1"/>
  <c r="P103" i="12" s="1"/>
  <c r="T101" i="12"/>
  <c r="X102" i="12" s="1"/>
  <c r="S101" i="12"/>
  <c r="W102" i="12" s="1"/>
  <c r="I101" i="12"/>
  <c r="L99" i="12"/>
  <c r="K100" i="12"/>
  <c r="J100" i="12"/>
  <c r="Y101" i="12"/>
  <c r="Q101" i="12"/>
  <c r="U102" i="12" s="1"/>
  <c r="AA101" i="12"/>
  <c r="R101" i="12"/>
  <c r="V102" i="12" s="1"/>
  <c r="O104" i="12" l="1"/>
  <c r="P104" i="12" s="1"/>
  <c r="Y102" i="12"/>
  <c r="Q102" i="12"/>
  <c r="U103" i="12" s="1"/>
  <c r="R102" i="12"/>
  <c r="V103" i="12" s="1"/>
  <c r="AA102" i="12"/>
  <c r="S102" i="12"/>
  <c r="W103" i="12" s="1"/>
  <c r="I102" i="12"/>
  <c r="T102" i="12"/>
  <c r="X103" i="12" s="1"/>
  <c r="L100" i="12"/>
  <c r="J101" i="12"/>
  <c r="K101" i="12"/>
  <c r="O105" i="12" l="1"/>
  <c r="P105" i="12" s="1"/>
  <c r="Y103" i="12"/>
  <c r="AA103" i="12"/>
  <c r="Q103" i="12"/>
  <c r="U104" i="12" s="1"/>
  <c r="R103" i="12"/>
  <c r="V104" i="12" s="1"/>
  <c r="K102" i="12"/>
  <c r="J102" i="12"/>
  <c r="L101" i="12"/>
  <c r="T103" i="12"/>
  <c r="X104" i="12" s="1"/>
  <c r="S103" i="12"/>
  <c r="W104" i="12" s="1"/>
  <c r="I103" i="12"/>
  <c r="O106" i="12" l="1"/>
  <c r="P106" i="12" s="1"/>
  <c r="T104" i="12"/>
  <c r="X105" i="12" s="1"/>
  <c r="Y104" i="12"/>
  <c r="Q104" i="12"/>
  <c r="U105" i="12" s="1"/>
  <c r="AA104" i="12"/>
  <c r="R104" i="12"/>
  <c r="V105" i="12" s="1"/>
  <c r="K103" i="12"/>
  <c r="J103" i="12"/>
  <c r="L102" i="12"/>
  <c r="S104" i="12"/>
  <c r="W105" i="12" s="1"/>
  <c r="I104" i="12"/>
  <c r="O107" i="12" l="1"/>
  <c r="P107" i="12" s="1"/>
  <c r="T105" i="12"/>
  <c r="X106" i="12" s="1"/>
  <c r="I105" i="12"/>
  <c r="S105" i="12"/>
  <c r="W106" i="12" s="1"/>
  <c r="L103" i="12"/>
  <c r="Y105" i="12"/>
  <c r="R105" i="12"/>
  <c r="V106" i="12" s="1"/>
  <c r="Q105" i="12"/>
  <c r="U106" i="12" s="1"/>
  <c r="AA105" i="12"/>
  <c r="K104" i="12"/>
  <c r="J104" i="12"/>
  <c r="O108" i="12" l="1"/>
  <c r="P108" i="12" s="1"/>
  <c r="S106" i="12"/>
  <c r="W107" i="12" s="1"/>
  <c r="I106" i="12"/>
  <c r="T106" i="12"/>
  <c r="X107" i="12" s="1"/>
  <c r="Y106" i="12"/>
  <c r="R106" i="12"/>
  <c r="V107" i="12" s="1"/>
  <c r="AA106" i="12"/>
  <c r="Q106" i="12"/>
  <c r="U107" i="12" s="1"/>
  <c r="L104" i="12"/>
  <c r="J105" i="12"/>
  <c r="K105" i="12"/>
  <c r="O109" i="12" l="1"/>
  <c r="P109" i="12" s="1"/>
  <c r="Y107" i="12"/>
  <c r="Q107" i="12"/>
  <c r="U108" i="12" s="1"/>
  <c r="AA107" i="12"/>
  <c r="R107" i="12"/>
  <c r="V108" i="12" s="1"/>
  <c r="S107" i="12"/>
  <c r="W108" i="12" s="1"/>
  <c r="I107" i="12"/>
  <c r="T107" i="12"/>
  <c r="X108" i="12" s="1"/>
  <c r="L105" i="12"/>
  <c r="K106" i="12"/>
  <c r="J106" i="12"/>
  <c r="O110" i="12" l="1"/>
  <c r="P110" i="12" s="1"/>
  <c r="T108" i="12"/>
  <c r="X109" i="12" s="1"/>
  <c r="Y108" i="12"/>
  <c r="Q108" i="12"/>
  <c r="U109" i="12" s="1"/>
  <c r="R108" i="12"/>
  <c r="V109" i="12" s="1"/>
  <c r="AA108" i="12"/>
  <c r="S108" i="12"/>
  <c r="W109" i="12" s="1"/>
  <c r="I108" i="12"/>
  <c r="L106" i="12"/>
  <c r="J107" i="12"/>
  <c r="K107" i="12"/>
  <c r="O111" i="12" l="1"/>
  <c r="P111" i="12" s="1"/>
  <c r="T109" i="12"/>
  <c r="X110" i="12" s="1"/>
  <c r="S109" i="12"/>
  <c r="W110" i="12" s="1"/>
  <c r="I109" i="12"/>
  <c r="L107" i="12"/>
  <c r="K108" i="12"/>
  <c r="J108" i="12"/>
  <c r="Y109" i="12"/>
  <c r="Q109" i="12"/>
  <c r="U110" i="12" s="1"/>
  <c r="R109" i="12"/>
  <c r="V110" i="12" s="1"/>
  <c r="AA109" i="12"/>
  <c r="O112" i="12" l="1"/>
  <c r="P112" i="12" s="1"/>
  <c r="S110" i="12"/>
  <c r="W111" i="12" s="1"/>
  <c r="I110" i="12"/>
  <c r="T110" i="12"/>
  <c r="X111" i="12" s="1"/>
  <c r="L108" i="12"/>
  <c r="Y110" i="12"/>
  <c r="R110" i="12"/>
  <c r="V111" i="12" s="1"/>
  <c r="AA110" i="12"/>
  <c r="Q110" i="12"/>
  <c r="U111" i="12" s="1"/>
  <c r="J109" i="12"/>
  <c r="K109" i="12"/>
  <c r="O113" i="12" l="1"/>
  <c r="P113" i="12" s="1"/>
  <c r="Y111" i="12"/>
  <c r="AA111" i="12"/>
  <c r="Q111" i="12"/>
  <c r="U112" i="12" s="1"/>
  <c r="R111" i="12"/>
  <c r="V112" i="12" s="1"/>
  <c r="K110" i="12"/>
  <c r="J110" i="12"/>
  <c r="T111" i="12"/>
  <c r="X112" i="12" s="1"/>
  <c r="S111" i="12"/>
  <c r="W112" i="12" s="1"/>
  <c r="I111" i="12"/>
  <c r="L109" i="12"/>
  <c r="O114" i="12" l="1"/>
  <c r="P114" i="12" s="1"/>
  <c r="T112" i="12"/>
  <c r="X113" i="12" s="1"/>
  <c r="S112" i="12"/>
  <c r="W113" i="12" s="1"/>
  <c r="I112" i="12"/>
  <c r="Y112" i="12"/>
  <c r="AA112" i="12"/>
  <c r="R112" i="12"/>
  <c r="V113" i="12" s="1"/>
  <c r="Q112" i="12"/>
  <c r="U113" i="12" s="1"/>
  <c r="J111" i="12"/>
  <c r="K111" i="12"/>
  <c r="L110" i="12"/>
  <c r="O115" i="12" l="1"/>
  <c r="P115" i="12" s="1"/>
  <c r="Y113" i="12"/>
  <c r="R113" i="12"/>
  <c r="V114" i="12" s="1"/>
  <c r="AA113" i="12"/>
  <c r="Q113" i="12"/>
  <c r="U114" i="12" s="1"/>
  <c r="S113" i="12"/>
  <c r="W114" i="12" s="1"/>
  <c r="I113" i="12"/>
  <c r="T113" i="12"/>
  <c r="X114" i="12" s="1"/>
  <c r="K112" i="12"/>
  <c r="J112" i="12"/>
  <c r="L111" i="12"/>
  <c r="O116" i="12" l="1"/>
  <c r="P116" i="12" s="1"/>
  <c r="T114" i="12"/>
  <c r="X115" i="12" s="1"/>
  <c r="Y114" i="12"/>
  <c r="R114" i="12"/>
  <c r="V115" i="12" s="1"/>
  <c r="Q114" i="12"/>
  <c r="U115" i="12" s="1"/>
  <c r="AA114" i="12"/>
  <c r="S114" i="12"/>
  <c r="W115" i="12" s="1"/>
  <c r="I114" i="12"/>
  <c r="J113" i="12"/>
  <c r="K113" i="12"/>
  <c r="L112" i="12"/>
  <c r="O117" i="12" l="1"/>
  <c r="P117" i="12" s="1"/>
  <c r="S115" i="12"/>
  <c r="W116" i="12" s="1"/>
  <c r="I115" i="12"/>
  <c r="T115" i="12"/>
  <c r="X116" i="12" s="1"/>
  <c r="L113" i="12"/>
  <c r="Y115" i="12"/>
  <c r="Q115" i="12"/>
  <c r="U116" i="12" s="1"/>
  <c r="AA115" i="12"/>
  <c r="R115" i="12"/>
  <c r="V116" i="12" s="1"/>
  <c r="K114" i="12"/>
  <c r="J114" i="12"/>
  <c r="O118" i="12" l="1"/>
  <c r="P118" i="12" s="1"/>
  <c r="S116" i="12"/>
  <c r="W117" i="12" s="1"/>
  <c r="I116" i="12"/>
  <c r="Y116" i="12"/>
  <c r="AA116" i="12"/>
  <c r="R116" i="12"/>
  <c r="V117" i="12" s="1"/>
  <c r="Q116" i="12"/>
  <c r="U117" i="12" s="1"/>
  <c r="L114" i="12"/>
  <c r="T116" i="12"/>
  <c r="X117" i="12" s="1"/>
  <c r="J115" i="12"/>
  <c r="K115" i="12"/>
  <c r="O119" i="12" l="1"/>
  <c r="P119" i="12" s="1"/>
  <c r="Y117" i="12"/>
  <c r="Q117" i="12"/>
  <c r="U118" i="12" s="1"/>
  <c r="R117" i="12"/>
  <c r="V118" i="12" s="1"/>
  <c r="AA117" i="12"/>
  <c r="S117" i="12"/>
  <c r="W118" i="12" s="1"/>
  <c r="I117" i="12"/>
  <c r="T117" i="12"/>
  <c r="X118" i="12" s="1"/>
  <c r="K116" i="12"/>
  <c r="J116" i="12"/>
  <c r="L115" i="12"/>
  <c r="O120" i="12" l="1"/>
  <c r="P120" i="12" s="1"/>
  <c r="S118" i="12"/>
  <c r="W119" i="12" s="1"/>
  <c r="I118" i="12"/>
  <c r="T118" i="12"/>
  <c r="X119" i="12" s="1"/>
  <c r="Y118" i="12"/>
  <c r="Q118" i="12"/>
  <c r="U119" i="12" s="1"/>
  <c r="R118" i="12"/>
  <c r="V119" i="12" s="1"/>
  <c r="AA118" i="12"/>
  <c r="L116" i="12"/>
  <c r="J117" i="12"/>
  <c r="K117" i="12"/>
  <c r="O121" i="12" l="1"/>
  <c r="P121" i="12" s="1"/>
  <c r="S119" i="12"/>
  <c r="W120" i="12" s="1"/>
  <c r="I119" i="12"/>
  <c r="K118" i="12"/>
  <c r="J118" i="12"/>
  <c r="Y119" i="12"/>
  <c r="R119" i="12"/>
  <c r="V120" i="12" s="1"/>
  <c r="AA119" i="12"/>
  <c r="Q119" i="12"/>
  <c r="U120" i="12" s="1"/>
  <c r="L117" i="12"/>
  <c r="T119" i="12"/>
  <c r="X120" i="12" s="1"/>
  <c r="O122" i="12" l="1"/>
  <c r="P122" i="12" s="1"/>
  <c r="Y120" i="12"/>
  <c r="Q120" i="12"/>
  <c r="U121" i="12" s="1"/>
  <c r="AA120" i="12"/>
  <c r="R120" i="12"/>
  <c r="V121" i="12" s="1"/>
  <c r="T120" i="12"/>
  <c r="X121" i="12" s="1"/>
  <c r="J119" i="12"/>
  <c r="K119" i="12"/>
  <c r="L118" i="12"/>
  <c r="S120" i="12"/>
  <c r="W121" i="12" s="1"/>
  <c r="I120" i="12"/>
  <c r="O123" i="12" l="1"/>
  <c r="P123" i="12" s="1"/>
  <c r="T121" i="12"/>
  <c r="X122" i="12" s="1"/>
  <c r="Y121" i="12"/>
  <c r="Q121" i="12"/>
  <c r="U122" i="12" s="1"/>
  <c r="AA121" i="12"/>
  <c r="R121" i="12"/>
  <c r="V122" i="12" s="1"/>
  <c r="S121" i="12"/>
  <c r="W122" i="12" s="1"/>
  <c r="I121" i="12"/>
  <c r="L119" i="12"/>
  <c r="K120" i="12"/>
  <c r="J120" i="12"/>
  <c r="O124" i="12" l="1"/>
  <c r="P124" i="12" s="1"/>
  <c r="T122" i="12"/>
  <c r="X123" i="12" s="1"/>
  <c r="L120" i="12"/>
  <c r="Y122" i="12"/>
  <c r="AA122" i="12"/>
  <c r="Q122" i="12"/>
  <c r="U123" i="12" s="1"/>
  <c r="R122" i="12"/>
  <c r="V123" i="12" s="1"/>
  <c r="S122" i="12"/>
  <c r="W123" i="12" s="1"/>
  <c r="I122" i="12"/>
  <c r="J121" i="12"/>
  <c r="K121" i="12"/>
  <c r="O125" i="12" l="1"/>
  <c r="P125" i="12" s="1"/>
  <c r="T123" i="12"/>
  <c r="X124" i="12" s="1"/>
  <c r="S123" i="12"/>
  <c r="W124" i="12" s="1"/>
  <c r="I123" i="12"/>
  <c r="Y123" i="12"/>
  <c r="R123" i="12"/>
  <c r="V124" i="12" s="1"/>
  <c r="Q123" i="12"/>
  <c r="U124" i="12" s="1"/>
  <c r="AA123" i="12"/>
  <c r="K122" i="12"/>
  <c r="J122" i="12"/>
  <c r="L121" i="12"/>
  <c r="O126" i="12" l="1"/>
  <c r="P126" i="12" s="1"/>
  <c r="S124" i="12"/>
  <c r="W125" i="12" s="1"/>
  <c r="I124" i="12"/>
  <c r="T124" i="12"/>
  <c r="X125" i="12" s="1"/>
  <c r="Y124" i="12"/>
  <c r="AA124" i="12"/>
  <c r="R124" i="12"/>
  <c r="V125" i="12" s="1"/>
  <c r="Q124" i="12"/>
  <c r="U125" i="12" s="1"/>
  <c r="L122" i="12"/>
  <c r="J123" i="12"/>
  <c r="K123" i="12"/>
  <c r="O127" i="12" l="1"/>
  <c r="P127" i="12" s="1"/>
  <c r="Y125" i="12"/>
  <c r="Q125" i="12"/>
  <c r="U126" i="12" s="1"/>
  <c r="R125" i="12"/>
  <c r="V126" i="12" s="1"/>
  <c r="AA125" i="12"/>
  <c r="T125" i="12"/>
  <c r="X126" i="12" s="1"/>
  <c r="S125" i="12"/>
  <c r="W126" i="12" s="1"/>
  <c r="I125" i="12"/>
  <c r="L123" i="12"/>
  <c r="K124" i="12"/>
  <c r="J124" i="12"/>
  <c r="O128" i="12" l="1"/>
  <c r="P128" i="12" s="1"/>
  <c r="T126" i="12"/>
  <c r="X127" i="12" s="1"/>
  <c r="Y126" i="12"/>
  <c r="AA126" i="12"/>
  <c r="Q126" i="12"/>
  <c r="U127" i="12" s="1"/>
  <c r="R126" i="12"/>
  <c r="V127" i="12" s="1"/>
  <c r="S126" i="12"/>
  <c r="W127" i="12" s="1"/>
  <c r="I126" i="12"/>
  <c r="L124" i="12"/>
  <c r="J125" i="12"/>
  <c r="K125" i="12"/>
  <c r="O129" i="12" l="1"/>
  <c r="P129" i="12" s="1"/>
  <c r="T127" i="12"/>
  <c r="X128" i="12" s="1"/>
  <c r="Y127" i="12"/>
  <c r="AA127" i="12"/>
  <c r="R127" i="12"/>
  <c r="V128" i="12" s="1"/>
  <c r="Q127" i="12"/>
  <c r="U128" i="12" s="1"/>
  <c r="L125" i="12"/>
  <c r="K126" i="12"/>
  <c r="J126" i="12"/>
  <c r="S127" i="12"/>
  <c r="W128" i="12" s="1"/>
  <c r="I127" i="12"/>
  <c r="O130" i="12" l="1"/>
  <c r="P130" i="12" s="1"/>
  <c r="T128" i="12"/>
  <c r="X129" i="12" s="1"/>
  <c r="Y128" i="12"/>
  <c r="R128" i="12"/>
  <c r="V129" i="12" s="1"/>
  <c r="Q128" i="12"/>
  <c r="U129" i="12" s="1"/>
  <c r="AA128" i="12"/>
  <c r="J127" i="12"/>
  <c r="K127" i="12"/>
  <c r="S128" i="12"/>
  <c r="W129" i="12" s="1"/>
  <c r="I128" i="12"/>
  <c r="L126" i="12"/>
  <c r="O131" i="12" l="1"/>
  <c r="P131" i="12" s="1"/>
  <c r="T129" i="12"/>
  <c r="X130" i="12" s="1"/>
  <c r="L127" i="12"/>
  <c r="K128" i="12"/>
  <c r="J128" i="12"/>
  <c r="Y129" i="12"/>
  <c r="Q129" i="12"/>
  <c r="U130" i="12" s="1"/>
  <c r="R129" i="12"/>
  <c r="V130" i="12" s="1"/>
  <c r="AA129" i="12"/>
  <c r="S129" i="12"/>
  <c r="W130" i="12" s="1"/>
  <c r="I129" i="12"/>
  <c r="O132" i="12" l="1"/>
  <c r="P132" i="12" s="1"/>
  <c r="Y130" i="12"/>
  <c r="AA130" i="12"/>
  <c r="Q130" i="12"/>
  <c r="U131" i="12" s="1"/>
  <c r="R130" i="12"/>
  <c r="V131" i="12" s="1"/>
  <c r="T130" i="12"/>
  <c r="X131" i="12" s="1"/>
  <c r="J129" i="12"/>
  <c r="K129" i="12"/>
  <c r="S130" i="12"/>
  <c r="W131" i="12" s="1"/>
  <c r="I130" i="12"/>
  <c r="L128" i="12"/>
  <c r="O133" i="12" l="1"/>
  <c r="P133" i="12" s="1"/>
  <c r="S131" i="12"/>
  <c r="W132" i="12" s="1"/>
  <c r="I131" i="12"/>
  <c r="T131" i="12"/>
  <c r="X132" i="12" s="1"/>
  <c r="Y131" i="12"/>
  <c r="R131" i="12"/>
  <c r="V132" i="12" s="1"/>
  <c r="Q131" i="12"/>
  <c r="U132" i="12" s="1"/>
  <c r="AA131" i="12"/>
  <c r="L129" i="12"/>
  <c r="K130" i="12"/>
  <c r="J130" i="12"/>
  <c r="O134" i="12" l="1"/>
  <c r="P134" i="12" s="1"/>
  <c r="S132" i="12"/>
  <c r="W133" i="12" s="1"/>
  <c r="I132" i="12"/>
  <c r="L130" i="12"/>
  <c r="Y132" i="12"/>
  <c r="AA132" i="12"/>
  <c r="R132" i="12"/>
  <c r="V133" i="12" s="1"/>
  <c r="Q132" i="12"/>
  <c r="U133" i="12" s="1"/>
  <c r="T132" i="12"/>
  <c r="X133" i="12" s="1"/>
  <c r="J131" i="12"/>
  <c r="K131" i="12"/>
  <c r="O135" i="12" l="1"/>
  <c r="P135" i="12" s="1"/>
  <c r="Y133" i="12"/>
  <c r="Q133" i="12"/>
  <c r="U134" i="12" s="1"/>
  <c r="AA133" i="12"/>
  <c r="R133" i="12"/>
  <c r="V134" i="12" s="1"/>
  <c r="T133" i="12"/>
  <c r="X134" i="12" s="1"/>
  <c r="S133" i="12"/>
  <c r="W134" i="12" s="1"/>
  <c r="I133" i="12"/>
  <c r="L131" i="12"/>
  <c r="K132" i="12"/>
  <c r="J132" i="12"/>
  <c r="O136" i="12" l="1"/>
  <c r="P136" i="12" s="1"/>
  <c r="S134" i="12"/>
  <c r="W135" i="12" s="1"/>
  <c r="I134" i="12"/>
  <c r="T134" i="12"/>
  <c r="X135" i="12" s="1"/>
  <c r="Y134" i="12"/>
  <c r="R134" i="12"/>
  <c r="V135" i="12" s="1"/>
  <c r="AA134" i="12"/>
  <c r="Q134" i="12"/>
  <c r="U135" i="12" s="1"/>
  <c r="L132" i="12"/>
  <c r="J133" i="12"/>
  <c r="K133" i="12"/>
  <c r="O137" i="12" l="1"/>
  <c r="P137" i="12" s="1"/>
  <c r="S135" i="12"/>
  <c r="W136" i="12" s="1"/>
  <c r="I135" i="12"/>
  <c r="Y135" i="12"/>
  <c r="R135" i="12"/>
  <c r="V136" i="12" s="1"/>
  <c r="Q135" i="12"/>
  <c r="U136" i="12" s="1"/>
  <c r="AA135" i="12"/>
  <c r="L133" i="12"/>
  <c r="K134" i="12"/>
  <c r="J134" i="12"/>
  <c r="T135" i="12"/>
  <c r="X136" i="12" s="1"/>
  <c r="O138" i="12" l="1"/>
  <c r="P138" i="12" s="1"/>
  <c r="Y136" i="12"/>
  <c r="R136" i="12"/>
  <c r="V137" i="12" s="1"/>
  <c r="AA136" i="12"/>
  <c r="Q136" i="12"/>
  <c r="U137" i="12" s="1"/>
  <c r="S136" i="12"/>
  <c r="W137" i="12" s="1"/>
  <c r="I136" i="12"/>
  <c r="T136" i="12"/>
  <c r="X137" i="12" s="1"/>
  <c r="L134" i="12"/>
  <c r="K135" i="12"/>
  <c r="J135" i="12"/>
  <c r="O139" i="12" l="1"/>
  <c r="P139" i="12" s="1"/>
  <c r="Y137" i="12"/>
  <c r="Q137" i="12"/>
  <c r="U138" i="12" s="1"/>
  <c r="AA137" i="12"/>
  <c r="R137" i="12"/>
  <c r="V138" i="12" s="1"/>
  <c r="T137" i="12"/>
  <c r="X138" i="12" s="1"/>
  <c r="L135" i="12"/>
  <c r="K136" i="12"/>
  <c r="J136" i="12"/>
  <c r="S137" i="12"/>
  <c r="W138" i="12" s="1"/>
  <c r="I137" i="12"/>
  <c r="O140" i="12" l="1"/>
  <c r="P140" i="12" s="1"/>
  <c r="T138" i="12"/>
  <c r="X139" i="12" s="1"/>
  <c r="Y138" i="12"/>
  <c r="R138" i="12"/>
  <c r="V139" i="12" s="1"/>
  <c r="Q138" i="12"/>
  <c r="U139" i="12" s="1"/>
  <c r="AA138" i="12"/>
  <c r="K137" i="12"/>
  <c r="J137" i="12"/>
  <c r="S138" i="12"/>
  <c r="W139" i="12" s="1"/>
  <c r="I138" i="12"/>
  <c r="L136" i="12"/>
  <c r="O141" i="12" l="1"/>
  <c r="P141" i="12" s="1"/>
  <c r="T139" i="12"/>
  <c r="X140" i="12" s="1"/>
  <c r="Y139" i="12"/>
  <c r="Q139" i="12"/>
  <c r="U140" i="12" s="1"/>
  <c r="AA139" i="12"/>
  <c r="R139" i="12"/>
  <c r="V140" i="12" s="1"/>
  <c r="S139" i="12"/>
  <c r="W140" i="12" s="1"/>
  <c r="I139" i="12"/>
  <c r="J138" i="12"/>
  <c r="K138" i="12"/>
  <c r="L137" i="12"/>
  <c r="O142" i="12" l="1"/>
  <c r="P142" i="12" s="1"/>
  <c r="T140" i="12"/>
  <c r="X141" i="12" s="1"/>
  <c r="Y140" i="12"/>
  <c r="AA140" i="12"/>
  <c r="R140" i="12"/>
  <c r="V141" i="12" s="1"/>
  <c r="Q140" i="12"/>
  <c r="U141" i="12" s="1"/>
  <c r="S140" i="12"/>
  <c r="W141" i="12" s="1"/>
  <c r="I140" i="12"/>
  <c r="L138" i="12"/>
  <c r="K139" i="12"/>
  <c r="J139" i="12"/>
  <c r="O143" i="12" l="1"/>
  <c r="P143" i="12" s="1"/>
  <c r="T141" i="12"/>
  <c r="X142" i="12" s="1"/>
  <c r="S141" i="12"/>
  <c r="W142" i="12" s="1"/>
  <c r="I141" i="12"/>
  <c r="Y141" i="12"/>
  <c r="AA141" i="12"/>
  <c r="R141" i="12"/>
  <c r="V142" i="12" s="1"/>
  <c r="Q141" i="12"/>
  <c r="U142" i="12" s="1"/>
  <c r="K140" i="12"/>
  <c r="J140" i="12"/>
  <c r="L139" i="12"/>
  <c r="O144" i="12" l="1"/>
  <c r="P144" i="12" s="1"/>
  <c r="T142" i="12"/>
  <c r="X143" i="12" s="1"/>
  <c r="Y142" i="12"/>
  <c r="R142" i="12"/>
  <c r="V143" i="12" s="1"/>
  <c r="Q142" i="12"/>
  <c r="U143" i="12" s="1"/>
  <c r="AA142" i="12"/>
  <c r="S142" i="12"/>
  <c r="W143" i="12" s="1"/>
  <c r="I142" i="12"/>
  <c r="L140" i="12"/>
  <c r="K141" i="12"/>
  <c r="J141" i="12"/>
  <c r="O145" i="12" l="1"/>
  <c r="P145" i="12" s="1"/>
  <c r="T143" i="12"/>
  <c r="X144" i="12" s="1"/>
  <c r="J142" i="12"/>
  <c r="K142" i="12"/>
  <c r="Y143" i="12"/>
  <c r="R143" i="12"/>
  <c r="V144" i="12" s="1"/>
  <c r="Q143" i="12"/>
  <c r="U144" i="12" s="1"/>
  <c r="AA143" i="12"/>
  <c r="L141" i="12"/>
  <c r="S143" i="12"/>
  <c r="W144" i="12" s="1"/>
  <c r="I143" i="12"/>
  <c r="O146" i="12" l="1"/>
  <c r="P146" i="12" s="1"/>
  <c r="Y144" i="12"/>
  <c r="Q144" i="12"/>
  <c r="U145" i="12" s="1"/>
  <c r="AA144" i="12"/>
  <c r="R144" i="12"/>
  <c r="V145" i="12" s="1"/>
  <c r="T144" i="12"/>
  <c r="X145" i="12" s="1"/>
  <c r="L142" i="12"/>
  <c r="S144" i="12"/>
  <c r="W145" i="12" s="1"/>
  <c r="I144" i="12"/>
  <c r="K143" i="12"/>
  <c r="J143" i="12"/>
  <c r="O147" i="12" l="1"/>
  <c r="P147" i="12" s="1"/>
  <c r="Y145" i="12"/>
  <c r="R145" i="12"/>
  <c r="V146" i="12" s="1"/>
  <c r="Q145" i="12"/>
  <c r="U146" i="12" s="1"/>
  <c r="AA145" i="12"/>
  <c r="T145" i="12"/>
  <c r="X146" i="12" s="1"/>
  <c r="L143" i="12"/>
  <c r="S145" i="12"/>
  <c r="W146" i="12" s="1"/>
  <c r="I145" i="12"/>
  <c r="K144" i="12"/>
  <c r="J144" i="12"/>
  <c r="O148" i="12" l="1"/>
  <c r="P148" i="12" s="1"/>
  <c r="T146" i="12"/>
  <c r="X147" i="12" s="1"/>
  <c r="Y146" i="12"/>
  <c r="R146" i="12"/>
  <c r="V147" i="12" s="1"/>
  <c r="Q146" i="12"/>
  <c r="U147" i="12" s="1"/>
  <c r="AA146" i="12"/>
  <c r="S146" i="12"/>
  <c r="W147" i="12" s="1"/>
  <c r="I146" i="12"/>
  <c r="L144" i="12"/>
  <c r="K145" i="12"/>
  <c r="J145" i="12"/>
  <c r="O149" i="12" l="1"/>
  <c r="P149" i="12" s="1"/>
  <c r="T147" i="12"/>
  <c r="X148" i="12" s="1"/>
  <c r="Y147" i="12"/>
  <c r="AA147" i="12"/>
  <c r="Q147" i="12"/>
  <c r="U148" i="12" s="1"/>
  <c r="R147" i="12"/>
  <c r="V148" i="12" s="1"/>
  <c r="L145" i="12"/>
  <c r="S147" i="12"/>
  <c r="W148" i="12" s="1"/>
  <c r="I147" i="12"/>
  <c r="J146" i="12"/>
  <c r="K146" i="12"/>
  <c r="O150" i="12" l="1"/>
  <c r="P150" i="12" s="1"/>
  <c r="Y148" i="12"/>
  <c r="AA148" i="12"/>
  <c r="Q148" i="12"/>
  <c r="U149" i="12" s="1"/>
  <c r="R148" i="12"/>
  <c r="V149" i="12" s="1"/>
  <c r="T148" i="12"/>
  <c r="X149" i="12" s="1"/>
  <c r="S148" i="12"/>
  <c r="W149" i="12" s="1"/>
  <c r="I148" i="12"/>
  <c r="K147" i="12"/>
  <c r="J147" i="12"/>
  <c r="L146" i="12"/>
  <c r="O151" i="12" l="1"/>
  <c r="P151" i="12" s="1"/>
  <c r="Y149" i="12"/>
  <c r="R149" i="12"/>
  <c r="V150" i="12" s="1"/>
  <c r="Q149" i="12"/>
  <c r="U150" i="12" s="1"/>
  <c r="AA149" i="12"/>
  <c r="T149" i="12"/>
  <c r="X150" i="12" s="1"/>
  <c r="L147" i="12"/>
  <c r="K148" i="12"/>
  <c r="J148" i="12"/>
  <c r="S149" i="12"/>
  <c r="W150" i="12" s="1"/>
  <c r="I149" i="12"/>
  <c r="O152" i="12" l="1"/>
  <c r="P152" i="12" s="1"/>
  <c r="Y150" i="12"/>
  <c r="Q150" i="12"/>
  <c r="U151" i="12" s="1"/>
  <c r="AA150" i="12"/>
  <c r="R150" i="12"/>
  <c r="V151" i="12" s="1"/>
  <c r="T150" i="12"/>
  <c r="X151" i="12" s="1"/>
  <c r="S150" i="12"/>
  <c r="W151" i="12" s="1"/>
  <c r="I150" i="12"/>
  <c r="K149" i="12"/>
  <c r="J149" i="12"/>
  <c r="L148" i="12"/>
  <c r="O153" i="12" l="1"/>
  <c r="P153" i="12" s="1"/>
  <c r="T151" i="12"/>
  <c r="X152" i="12" s="1"/>
  <c r="S151" i="12"/>
  <c r="W152" i="12" s="1"/>
  <c r="I151" i="12"/>
  <c r="J150" i="12"/>
  <c r="K150" i="12"/>
  <c r="L149" i="12"/>
  <c r="Y151" i="12"/>
  <c r="AA151" i="12"/>
  <c r="R151" i="12"/>
  <c r="V152" i="12" s="1"/>
  <c r="Q151" i="12"/>
  <c r="U152" i="12" s="1"/>
  <c r="O154" i="12" l="1"/>
  <c r="P154" i="12" s="1"/>
  <c r="Y152" i="12"/>
  <c r="AA152" i="12"/>
  <c r="R152" i="12"/>
  <c r="V153" i="12" s="1"/>
  <c r="Q152" i="12"/>
  <c r="U153" i="12" s="1"/>
  <c r="T152" i="12"/>
  <c r="X153" i="12" s="1"/>
  <c r="S152" i="12"/>
  <c r="W153" i="12" s="1"/>
  <c r="I152" i="12"/>
  <c r="K151" i="12"/>
  <c r="J151" i="12"/>
  <c r="L150" i="12"/>
  <c r="O155" i="12" l="1"/>
  <c r="P155" i="12" s="1"/>
  <c r="T153" i="12"/>
  <c r="X154" i="12" s="1"/>
  <c r="Y153" i="12"/>
  <c r="Q153" i="12"/>
  <c r="U154" i="12" s="1"/>
  <c r="AA153" i="12"/>
  <c r="R153" i="12"/>
  <c r="V154" i="12" s="1"/>
  <c r="L151" i="12"/>
  <c r="K152" i="12"/>
  <c r="J152" i="12"/>
  <c r="S153" i="12"/>
  <c r="W154" i="12" s="1"/>
  <c r="I153" i="12"/>
  <c r="O156" i="12" l="1"/>
  <c r="P156" i="12" s="1"/>
  <c r="T154" i="12"/>
  <c r="X155" i="12" s="1"/>
  <c r="K153" i="12"/>
  <c r="J153" i="12"/>
  <c r="S154" i="12"/>
  <c r="W155" i="12" s="1"/>
  <c r="I154" i="12"/>
  <c r="Y154" i="12"/>
  <c r="Q154" i="12"/>
  <c r="U155" i="12" s="1"/>
  <c r="AA154" i="12"/>
  <c r="R154" i="12"/>
  <c r="V155" i="12" s="1"/>
  <c r="L152" i="12"/>
  <c r="O157" i="12" l="1"/>
  <c r="P157" i="12" s="1"/>
  <c r="T155" i="12"/>
  <c r="X156" i="12" s="1"/>
  <c r="S155" i="12"/>
  <c r="W156" i="12" s="1"/>
  <c r="I155" i="12"/>
  <c r="L153" i="12"/>
  <c r="Y155" i="12"/>
  <c r="R155" i="12"/>
  <c r="V156" i="12" s="1"/>
  <c r="Q155" i="12"/>
  <c r="U156" i="12" s="1"/>
  <c r="AA155" i="12"/>
  <c r="J154" i="12"/>
  <c r="K154" i="12"/>
  <c r="O158" i="12" l="1"/>
  <c r="P158" i="12" s="1"/>
  <c r="S156" i="12"/>
  <c r="W157" i="12" s="1"/>
  <c r="I156" i="12"/>
  <c r="T156" i="12"/>
  <c r="X157" i="12" s="1"/>
  <c r="Y156" i="12"/>
  <c r="Q156" i="12"/>
  <c r="U157" i="12" s="1"/>
  <c r="AA156" i="12"/>
  <c r="R156" i="12"/>
  <c r="V157" i="12" s="1"/>
  <c r="L154" i="12"/>
  <c r="K155" i="12"/>
  <c r="J155" i="12"/>
  <c r="O159" i="12" l="1"/>
  <c r="P159" i="12" s="1"/>
  <c r="S157" i="12"/>
  <c r="W158" i="12" s="1"/>
  <c r="I157" i="12"/>
  <c r="T157" i="12"/>
  <c r="X158" i="12" s="1"/>
  <c r="K156" i="12"/>
  <c r="J156" i="12"/>
  <c r="Y157" i="12"/>
  <c r="AA157" i="12"/>
  <c r="R157" i="12"/>
  <c r="V158" i="12" s="1"/>
  <c r="Q157" i="12"/>
  <c r="U158" i="12" s="1"/>
  <c r="L155" i="12"/>
  <c r="O160" i="12" l="1"/>
  <c r="P160" i="12" s="1"/>
  <c r="S158" i="12"/>
  <c r="W159" i="12" s="1"/>
  <c r="I158" i="12"/>
  <c r="Y158" i="12"/>
  <c r="AA158" i="12"/>
  <c r="Q158" i="12"/>
  <c r="U159" i="12" s="1"/>
  <c r="R158" i="12"/>
  <c r="V159" i="12" s="1"/>
  <c r="T158" i="12"/>
  <c r="X159" i="12" s="1"/>
  <c r="L156" i="12"/>
  <c r="K157" i="12"/>
  <c r="J157" i="12"/>
  <c r="O161" i="12" l="1"/>
  <c r="P161" i="12" s="1"/>
  <c r="T159" i="12"/>
  <c r="X160" i="12" s="1"/>
  <c r="S159" i="12"/>
  <c r="W160" i="12" s="1"/>
  <c r="I159" i="12"/>
  <c r="Y159" i="12"/>
  <c r="Q159" i="12"/>
  <c r="U160" i="12" s="1"/>
  <c r="AA159" i="12"/>
  <c r="R159" i="12"/>
  <c r="V160" i="12" s="1"/>
  <c r="L157" i="12"/>
  <c r="J158" i="12"/>
  <c r="K158" i="12"/>
  <c r="O162" i="12" l="1"/>
  <c r="P162" i="12" s="1"/>
  <c r="T160" i="12"/>
  <c r="X161" i="12" s="1"/>
  <c r="S160" i="12"/>
  <c r="W161" i="12" s="1"/>
  <c r="I160" i="12"/>
  <c r="Y160" i="12"/>
  <c r="R160" i="12"/>
  <c r="V161" i="12" s="1"/>
  <c r="Q160" i="12"/>
  <c r="U161" i="12" s="1"/>
  <c r="AA160" i="12"/>
  <c r="L158" i="12"/>
  <c r="K159" i="12"/>
  <c r="J159" i="12"/>
  <c r="O163" i="12" l="1"/>
  <c r="P163" i="12" s="1"/>
  <c r="T161" i="12"/>
  <c r="X162" i="12" s="1"/>
  <c r="S161" i="12"/>
  <c r="W162" i="12" s="1"/>
  <c r="I161" i="12"/>
  <c r="Y161" i="12"/>
  <c r="Q161" i="12"/>
  <c r="U162" i="12" s="1"/>
  <c r="AA161" i="12"/>
  <c r="R161" i="12"/>
  <c r="V162" i="12" s="1"/>
  <c r="K160" i="12"/>
  <c r="J160" i="12"/>
  <c r="L159" i="12"/>
  <c r="O164" i="12" l="1"/>
  <c r="P164" i="12" s="1"/>
  <c r="T162" i="12"/>
  <c r="X163" i="12" s="1"/>
  <c r="Y162" i="12"/>
  <c r="Q162" i="12"/>
  <c r="U163" i="12" s="1"/>
  <c r="AA162" i="12"/>
  <c r="R162" i="12"/>
  <c r="V163" i="12" s="1"/>
  <c r="S162" i="12"/>
  <c r="W163" i="12" s="1"/>
  <c r="I162" i="12"/>
  <c r="L160" i="12"/>
  <c r="K161" i="12"/>
  <c r="J161" i="12"/>
  <c r="O165" i="12" l="1"/>
  <c r="P165" i="12" s="1"/>
  <c r="T163" i="12"/>
  <c r="X164" i="12" s="1"/>
  <c r="Y163" i="12"/>
  <c r="AA163" i="12"/>
  <c r="Q163" i="12"/>
  <c r="U164" i="12" s="1"/>
  <c r="R163" i="12"/>
  <c r="V164" i="12" s="1"/>
  <c r="L161" i="12"/>
  <c r="S163" i="12"/>
  <c r="W164" i="12" s="1"/>
  <c r="I163" i="12"/>
  <c r="J162" i="12"/>
  <c r="K162" i="12"/>
  <c r="O166" i="12" l="1"/>
  <c r="P166" i="12" s="1"/>
  <c r="Y164" i="12"/>
  <c r="Q164" i="12"/>
  <c r="U165" i="12" s="1"/>
  <c r="AA164" i="12"/>
  <c r="R164" i="12"/>
  <c r="V165" i="12" s="1"/>
  <c r="T164" i="12"/>
  <c r="X165" i="12" s="1"/>
  <c r="L162" i="12"/>
  <c r="S164" i="12"/>
  <c r="W165" i="12" s="1"/>
  <c r="I164" i="12"/>
  <c r="K163" i="12"/>
  <c r="J163" i="12"/>
  <c r="O167" i="12" l="1"/>
  <c r="P167" i="12" s="1"/>
  <c r="T165" i="12"/>
  <c r="X166" i="12" s="1"/>
  <c r="Y165" i="12"/>
  <c r="Q165" i="12"/>
  <c r="U166" i="12" s="1"/>
  <c r="AA165" i="12"/>
  <c r="R165" i="12"/>
  <c r="V166" i="12" s="1"/>
  <c r="S165" i="12"/>
  <c r="W166" i="12" s="1"/>
  <c r="I165" i="12"/>
  <c r="L163" i="12"/>
  <c r="K164" i="12"/>
  <c r="J164" i="12"/>
  <c r="O168" i="12" l="1"/>
  <c r="P168" i="12" s="1"/>
  <c r="T166" i="12"/>
  <c r="X167" i="12" s="1"/>
  <c r="Y166" i="12"/>
  <c r="R166" i="12"/>
  <c r="V167" i="12" s="1"/>
  <c r="Q166" i="12"/>
  <c r="U167" i="12" s="1"/>
  <c r="AA166" i="12"/>
  <c r="L164" i="12"/>
  <c r="S166" i="12"/>
  <c r="W167" i="12" s="1"/>
  <c r="I166" i="12"/>
  <c r="K165" i="12"/>
  <c r="J165" i="12"/>
  <c r="O169" i="12" l="1"/>
  <c r="P169" i="12" s="1"/>
  <c r="Y167" i="12"/>
  <c r="Q167" i="12"/>
  <c r="U168" i="12" s="1"/>
  <c r="AA167" i="12"/>
  <c r="R167" i="12"/>
  <c r="V168" i="12" s="1"/>
  <c r="S167" i="12"/>
  <c r="W168" i="12" s="1"/>
  <c r="I167" i="12"/>
  <c r="T167" i="12"/>
  <c r="X168" i="12" s="1"/>
  <c r="L165" i="12"/>
  <c r="J166" i="12"/>
  <c r="K166" i="12"/>
  <c r="O170" i="12" l="1"/>
  <c r="P170" i="12" s="1"/>
  <c r="T168" i="12"/>
  <c r="X169" i="12" s="1"/>
  <c r="Y168" i="12"/>
  <c r="AA168" i="12"/>
  <c r="Q168" i="12"/>
  <c r="U169" i="12" s="1"/>
  <c r="R168" i="12"/>
  <c r="V169" i="12" s="1"/>
  <c r="K167" i="12"/>
  <c r="J167" i="12"/>
  <c r="L166" i="12"/>
  <c r="S168" i="12"/>
  <c r="W169" i="12" s="1"/>
  <c r="I168" i="12"/>
  <c r="O171" i="12" l="1"/>
  <c r="P171" i="12" s="1"/>
  <c r="Y169" i="12"/>
  <c r="R169" i="12"/>
  <c r="V170" i="12" s="1"/>
  <c r="Q169" i="12"/>
  <c r="U170" i="12" s="1"/>
  <c r="AA169" i="12"/>
  <c r="T169" i="12"/>
  <c r="X170" i="12" s="1"/>
  <c r="K168" i="12"/>
  <c r="J168" i="12"/>
  <c r="L167" i="12"/>
  <c r="S169" i="12"/>
  <c r="W170" i="12" s="1"/>
  <c r="I169" i="12"/>
  <c r="O172" i="12" l="1"/>
  <c r="P172" i="12" s="1"/>
  <c r="T170" i="12"/>
  <c r="X171" i="12" s="1"/>
  <c r="Y170" i="12"/>
  <c r="R170" i="12"/>
  <c r="V171" i="12" s="1"/>
  <c r="Q170" i="12"/>
  <c r="U171" i="12" s="1"/>
  <c r="AA170" i="12"/>
  <c r="S170" i="12"/>
  <c r="W171" i="12" s="1"/>
  <c r="I170" i="12"/>
  <c r="K169" i="12"/>
  <c r="J169" i="12"/>
  <c r="L168" i="12"/>
  <c r="O173" i="12" l="1"/>
  <c r="P173" i="12" s="1"/>
  <c r="Y171" i="12"/>
  <c r="R171" i="12"/>
  <c r="V172" i="12" s="1"/>
  <c r="Q171" i="12"/>
  <c r="U172" i="12" s="1"/>
  <c r="AA171" i="12"/>
  <c r="T171" i="12"/>
  <c r="X172" i="12" s="1"/>
  <c r="S171" i="12"/>
  <c r="W172" i="12" s="1"/>
  <c r="I171" i="12"/>
  <c r="L169" i="12"/>
  <c r="J170" i="12"/>
  <c r="K170" i="12"/>
  <c r="O174" i="12" l="1"/>
  <c r="P174" i="12" s="1"/>
  <c r="Y172" i="12"/>
  <c r="R172" i="12"/>
  <c r="V173" i="12" s="1"/>
  <c r="AA172" i="12"/>
  <c r="Q172" i="12"/>
  <c r="U173" i="12" s="1"/>
  <c r="S172" i="12"/>
  <c r="W173" i="12" s="1"/>
  <c r="I172" i="12"/>
  <c r="T172" i="12"/>
  <c r="X173" i="12" s="1"/>
  <c r="L170" i="12"/>
  <c r="K171" i="12"/>
  <c r="J171" i="12"/>
  <c r="O175" i="12" l="1"/>
  <c r="P175" i="12" s="1"/>
  <c r="Y173" i="12"/>
  <c r="AA173" i="12"/>
  <c r="R173" i="12"/>
  <c r="V174" i="12" s="1"/>
  <c r="Q173" i="12"/>
  <c r="U174" i="12" s="1"/>
  <c r="T173" i="12"/>
  <c r="X174" i="12" s="1"/>
  <c r="L171" i="12"/>
  <c r="S173" i="12"/>
  <c r="W174" i="12" s="1"/>
  <c r="I173" i="12"/>
  <c r="K172" i="12"/>
  <c r="J172" i="12"/>
  <c r="O176" i="12" l="1"/>
  <c r="P176" i="12" s="1"/>
  <c r="T174" i="12"/>
  <c r="X175" i="12" s="1"/>
  <c r="Y174" i="12"/>
  <c r="Q174" i="12"/>
  <c r="U175" i="12" s="1"/>
  <c r="AA174" i="12"/>
  <c r="R174" i="12"/>
  <c r="V175" i="12" s="1"/>
  <c r="K173" i="12"/>
  <c r="J173" i="12"/>
  <c r="S174" i="12"/>
  <c r="W175" i="12" s="1"/>
  <c r="I174" i="12"/>
  <c r="L172" i="12"/>
  <c r="O177" i="12" l="1"/>
  <c r="P177" i="12" s="1"/>
  <c r="Y175" i="12"/>
  <c r="R175" i="12"/>
  <c r="V176" i="12" s="1"/>
  <c r="Q175" i="12"/>
  <c r="U176" i="12" s="1"/>
  <c r="AA175" i="12"/>
  <c r="T175" i="12"/>
  <c r="X176" i="12" s="1"/>
  <c r="J174" i="12"/>
  <c r="K174" i="12"/>
  <c r="S175" i="12"/>
  <c r="W176" i="12" s="1"/>
  <c r="I175" i="12"/>
  <c r="L173" i="12"/>
  <c r="O178" i="12" l="1"/>
  <c r="P178" i="12" s="1"/>
  <c r="T176" i="12"/>
  <c r="X177" i="12" s="1"/>
  <c r="S176" i="12"/>
  <c r="W177" i="12" s="1"/>
  <c r="I176" i="12"/>
  <c r="K175" i="12"/>
  <c r="J175" i="12"/>
  <c r="L174" i="12"/>
  <c r="Y176" i="12"/>
  <c r="AA176" i="12"/>
  <c r="R176" i="12"/>
  <c r="V177" i="12" s="1"/>
  <c r="Q176" i="12"/>
  <c r="U177" i="12" s="1"/>
  <c r="O179" i="12" l="1"/>
  <c r="P179" i="12" s="1"/>
  <c r="S177" i="12"/>
  <c r="W178" i="12" s="1"/>
  <c r="I177" i="12"/>
  <c r="T177" i="12"/>
  <c r="X178" i="12" s="1"/>
  <c r="Y177" i="12"/>
  <c r="Q177" i="12"/>
  <c r="U178" i="12" s="1"/>
  <c r="AA177" i="12"/>
  <c r="R177" i="12"/>
  <c r="V178" i="12" s="1"/>
  <c r="L175" i="12"/>
  <c r="K176" i="12"/>
  <c r="J176" i="12"/>
  <c r="O180" i="12" l="1"/>
  <c r="P180" i="12" s="1"/>
  <c r="S178" i="12"/>
  <c r="W179" i="12" s="1"/>
  <c r="I178" i="12"/>
  <c r="Y178" i="12"/>
  <c r="AA178" i="12"/>
  <c r="R178" i="12"/>
  <c r="V179" i="12" s="1"/>
  <c r="Q178" i="12"/>
  <c r="U179" i="12" s="1"/>
  <c r="T178" i="12"/>
  <c r="X179" i="12" s="1"/>
  <c r="L176" i="12"/>
  <c r="K177" i="12"/>
  <c r="J177" i="12"/>
  <c r="O181" i="12" l="1"/>
  <c r="P181" i="12" s="1"/>
  <c r="Y179" i="12"/>
  <c r="AA179" i="12"/>
  <c r="R179" i="12"/>
  <c r="V180" i="12" s="1"/>
  <c r="Q179" i="12"/>
  <c r="U180" i="12" s="1"/>
  <c r="S179" i="12"/>
  <c r="W180" i="12" s="1"/>
  <c r="I179" i="12"/>
  <c r="J178" i="12"/>
  <c r="K178" i="12"/>
  <c r="L177" i="12"/>
  <c r="T179" i="12"/>
  <c r="X180" i="12" s="1"/>
  <c r="O182" i="12" l="1"/>
  <c r="P182" i="12" s="1"/>
  <c r="Y180" i="12"/>
  <c r="Q180" i="12"/>
  <c r="U181" i="12" s="1"/>
  <c r="AA180" i="12"/>
  <c r="R180" i="12"/>
  <c r="V181" i="12" s="1"/>
  <c r="T180" i="12"/>
  <c r="X181" i="12" s="1"/>
  <c r="K179" i="12"/>
  <c r="J179" i="12"/>
  <c r="L178" i="12"/>
  <c r="S180" i="12"/>
  <c r="W181" i="12" s="1"/>
  <c r="I180" i="12"/>
  <c r="O183" i="12" l="1"/>
  <c r="P183" i="12" s="1"/>
  <c r="Y181" i="12"/>
  <c r="Q181" i="12"/>
  <c r="U182" i="12" s="1"/>
  <c r="AA181" i="12"/>
  <c r="R181" i="12"/>
  <c r="V182" i="12" s="1"/>
  <c r="T181" i="12"/>
  <c r="X182" i="12" s="1"/>
  <c r="K180" i="12"/>
  <c r="J180" i="12"/>
  <c r="S181" i="12"/>
  <c r="W182" i="12" s="1"/>
  <c r="I181" i="12"/>
  <c r="L179" i="12"/>
  <c r="O184" i="12" l="1"/>
  <c r="P184" i="12" s="1"/>
  <c r="T182" i="12"/>
  <c r="X183" i="12" s="1"/>
  <c r="Y182" i="12"/>
  <c r="AA182" i="12"/>
  <c r="R182" i="12"/>
  <c r="V183" i="12" s="1"/>
  <c r="Q182" i="12"/>
  <c r="U183" i="12" s="1"/>
  <c r="S182" i="12"/>
  <c r="W183" i="12" s="1"/>
  <c r="I182" i="12"/>
  <c r="L180" i="12"/>
  <c r="K181" i="12"/>
  <c r="J181" i="12"/>
  <c r="O185" i="12" l="1"/>
  <c r="P185" i="12" s="1"/>
  <c r="Y183" i="12"/>
  <c r="R183" i="12"/>
  <c r="V184" i="12" s="1"/>
  <c r="Q183" i="12"/>
  <c r="U184" i="12" s="1"/>
  <c r="AA183" i="12"/>
  <c r="T183" i="12"/>
  <c r="X184" i="12" s="1"/>
  <c r="L181" i="12"/>
  <c r="J182" i="12"/>
  <c r="K182" i="12"/>
  <c r="S183" i="12"/>
  <c r="W184" i="12" s="1"/>
  <c r="I183" i="12"/>
  <c r="O186" i="12" l="1"/>
  <c r="P186" i="12" s="1"/>
  <c r="S184" i="12"/>
  <c r="W185" i="12" s="1"/>
  <c r="I184" i="12"/>
  <c r="T184" i="12"/>
  <c r="X185" i="12" s="1"/>
  <c r="Y184" i="12"/>
  <c r="AA184" i="12"/>
  <c r="R184" i="12"/>
  <c r="V185" i="12" s="1"/>
  <c r="Q184" i="12"/>
  <c r="U185" i="12" s="1"/>
  <c r="K183" i="12"/>
  <c r="J183" i="12"/>
  <c r="L182" i="12"/>
  <c r="O187" i="12" l="1"/>
  <c r="P187" i="12" s="1"/>
  <c r="Y185" i="12"/>
  <c r="R185" i="12"/>
  <c r="V186" i="12" s="1"/>
  <c r="Q185" i="12"/>
  <c r="U186" i="12" s="1"/>
  <c r="AA185" i="12"/>
  <c r="S185" i="12"/>
  <c r="W186" i="12" s="1"/>
  <c r="I185" i="12"/>
  <c r="T185" i="12"/>
  <c r="X186" i="12" s="1"/>
  <c r="K184" i="12"/>
  <c r="J184" i="12"/>
  <c r="L183" i="12"/>
  <c r="O188" i="12" l="1"/>
  <c r="P188" i="12" s="1"/>
  <c r="T186" i="12"/>
  <c r="X187" i="12" s="1"/>
  <c r="Y186" i="12"/>
  <c r="Q186" i="12"/>
  <c r="U187" i="12" s="1"/>
  <c r="AA186" i="12"/>
  <c r="R186" i="12"/>
  <c r="V187" i="12" s="1"/>
  <c r="S186" i="12"/>
  <c r="W187" i="12" s="1"/>
  <c r="I186" i="12"/>
  <c r="L184" i="12"/>
  <c r="K185" i="12"/>
  <c r="J185" i="12"/>
  <c r="O189" i="12" l="1"/>
  <c r="P189" i="12" s="1"/>
  <c r="S187" i="12"/>
  <c r="W188" i="12" s="1"/>
  <c r="I187" i="12"/>
  <c r="T187" i="12"/>
  <c r="X188" i="12" s="1"/>
  <c r="L185" i="12"/>
  <c r="J186" i="12"/>
  <c r="K186" i="12"/>
  <c r="Y187" i="12"/>
  <c r="AA187" i="12"/>
  <c r="R187" i="12"/>
  <c r="V188" i="12" s="1"/>
  <c r="Q187" i="12"/>
  <c r="U188" i="12" s="1"/>
  <c r="O190" i="12" l="1"/>
  <c r="P190" i="12" s="1"/>
  <c r="Y188" i="12"/>
  <c r="AA188" i="12"/>
  <c r="R188" i="12"/>
  <c r="V189" i="12" s="1"/>
  <c r="Q188" i="12"/>
  <c r="U189" i="12" s="1"/>
  <c r="S188" i="12"/>
  <c r="W189" i="12" s="1"/>
  <c r="I188" i="12"/>
  <c r="T188" i="12"/>
  <c r="X189" i="12" s="1"/>
  <c r="K187" i="12"/>
  <c r="J187" i="12"/>
  <c r="L186" i="12"/>
  <c r="O191" i="12" l="1"/>
  <c r="P191" i="12" s="1"/>
  <c r="S189" i="12"/>
  <c r="W190" i="12" s="1"/>
  <c r="I189" i="12"/>
  <c r="Y189" i="12"/>
  <c r="R189" i="12"/>
  <c r="V190" i="12" s="1"/>
  <c r="Q189" i="12"/>
  <c r="U190" i="12" s="1"/>
  <c r="AA189" i="12"/>
  <c r="T189" i="12"/>
  <c r="X190" i="12" s="1"/>
  <c r="L187" i="12"/>
  <c r="K188" i="12"/>
  <c r="J188" i="12"/>
  <c r="O192" i="12" l="1"/>
  <c r="P192" i="12" s="1"/>
  <c r="Y190" i="12"/>
  <c r="AA190" i="12"/>
  <c r="R190" i="12"/>
  <c r="V191" i="12" s="1"/>
  <c r="Q190" i="12"/>
  <c r="U191" i="12" s="1"/>
  <c r="L188" i="12"/>
  <c r="K189" i="12"/>
  <c r="J189" i="12"/>
  <c r="T190" i="12"/>
  <c r="X191" i="12" s="1"/>
  <c r="S190" i="12"/>
  <c r="W191" i="12" s="1"/>
  <c r="I190" i="12"/>
  <c r="O193" i="12" l="1"/>
  <c r="P193" i="12" s="1"/>
  <c r="Y191" i="12"/>
  <c r="R191" i="12"/>
  <c r="V192" i="12" s="1"/>
  <c r="Q191" i="12"/>
  <c r="U192" i="12" s="1"/>
  <c r="AA191" i="12"/>
  <c r="T191" i="12"/>
  <c r="X192" i="12" s="1"/>
  <c r="J190" i="12"/>
  <c r="K190" i="12"/>
  <c r="S191" i="12"/>
  <c r="W192" i="12" s="1"/>
  <c r="I191" i="12"/>
  <c r="L189" i="12"/>
  <c r="O194" i="12" l="1"/>
  <c r="P194" i="12" s="1"/>
  <c r="T192" i="12"/>
  <c r="X193" i="12" s="1"/>
  <c r="Y192" i="12"/>
  <c r="AA192" i="12"/>
  <c r="R192" i="12"/>
  <c r="V193" i="12" s="1"/>
  <c r="Q192" i="12"/>
  <c r="U193" i="12" s="1"/>
  <c r="S192" i="12"/>
  <c r="W193" i="12" s="1"/>
  <c r="I192" i="12"/>
  <c r="K191" i="12"/>
  <c r="J191" i="12"/>
  <c r="L190" i="12"/>
  <c r="O195" i="12" l="1"/>
  <c r="P195" i="12" s="1"/>
  <c r="S193" i="12"/>
  <c r="W194" i="12" s="1"/>
  <c r="I193" i="12"/>
  <c r="T193" i="12"/>
  <c r="X194" i="12" s="1"/>
  <c r="Y193" i="12"/>
  <c r="AA193" i="12"/>
  <c r="R193" i="12"/>
  <c r="V194" i="12" s="1"/>
  <c r="Q193" i="12"/>
  <c r="U194" i="12" s="1"/>
  <c r="K192" i="12"/>
  <c r="J192" i="12"/>
  <c r="L191" i="12"/>
  <c r="O196" i="12" l="1"/>
  <c r="P196" i="12" s="1"/>
  <c r="S194" i="12"/>
  <c r="W195" i="12" s="1"/>
  <c r="I194" i="12"/>
  <c r="Y194" i="12"/>
  <c r="R194" i="12"/>
  <c r="V195" i="12" s="1"/>
  <c r="Q194" i="12"/>
  <c r="U195" i="12" s="1"/>
  <c r="AA194" i="12"/>
  <c r="T194" i="12"/>
  <c r="X195" i="12" s="1"/>
  <c r="L192" i="12"/>
  <c r="K193" i="12"/>
  <c r="J193" i="12"/>
  <c r="O197" i="12" l="1"/>
  <c r="P197" i="12" s="1"/>
  <c r="Y195" i="12"/>
  <c r="AA195" i="12"/>
  <c r="R195" i="12"/>
  <c r="V196" i="12" s="1"/>
  <c r="Q195" i="12"/>
  <c r="U196" i="12" s="1"/>
  <c r="S195" i="12"/>
  <c r="W196" i="12" s="1"/>
  <c r="I195" i="12"/>
  <c r="J194" i="12"/>
  <c r="K194" i="12"/>
  <c r="T195" i="12"/>
  <c r="X196" i="12" s="1"/>
  <c r="L193" i="12"/>
  <c r="O198" i="12" l="1"/>
  <c r="P198" i="12" s="1"/>
  <c r="Y196" i="12"/>
  <c r="AA196" i="12"/>
  <c r="R196" i="12"/>
  <c r="V197" i="12" s="1"/>
  <c r="Q196" i="12"/>
  <c r="U197" i="12" s="1"/>
  <c r="S196" i="12"/>
  <c r="W197" i="12" s="1"/>
  <c r="I196" i="12"/>
  <c r="T196" i="12"/>
  <c r="X197" i="12" s="1"/>
  <c r="L194" i="12"/>
  <c r="K195" i="12"/>
  <c r="J195" i="12"/>
  <c r="O199" i="12" l="1"/>
  <c r="P199" i="12" s="1"/>
  <c r="Y197" i="12"/>
  <c r="Q197" i="12"/>
  <c r="U198" i="12" s="1"/>
  <c r="AA197" i="12"/>
  <c r="R197" i="12"/>
  <c r="V198" i="12" s="1"/>
  <c r="S197" i="12"/>
  <c r="W198" i="12" s="1"/>
  <c r="I197" i="12"/>
  <c r="T197" i="12"/>
  <c r="X198" i="12" s="1"/>
  <c r="K196" i="12"/>
  <c r="J196" i="12"/>
  <c r="L195" i="12"/>
  <c r="O200" i="12" l="1"/>
  <c r="P200" i="12" s="1"/>
  <c r="Y198" i="12"/>
  <c r="AA198" i="12"/>
  <c r="Q198" i="12"/>
  <c r="U199" i="12" s="1"/>
  <c r="R198" i="12"/>
  <c r="V199" i="12" s="1"/>
  <c r="S198" i="12"/>
  <c r="W199" i="12" s="1"/>
  <c r="I198" i="12"/>
  <c r="T198" i="12"/>
  <c r="X199" i="12" s="1"/>
  <c r="L196" i="12"/>
  <c r="K197" i="12"/>
  <c r="J197" i="12"/>
  <c r="O201" i="12" l="1"/>
  <c r="P201" i="12" s="1"/>
  <c r="T199" i="12"/>
  <c r="X200" i="12" s="1"/>
  <c r="S199" i="12"/>
  <c r="W200" i="12" s="1"/>
  <c r="I199" i="12"/>
  <c r="Y199" i="12"/>
  <c r="Q199" i="12"/>
  <c r="U200" i="12" s="1"/>
  <c r="AA199" i="12"/>
  <c r="R199" i="12"/>
  <c r="V200" i="12" s="1"/>
  <c r="J198" i="12"/>
  <c r="K198" i="12"/>
  <c r="L197" i="12"/>
  <c r="O202" i="12" l="1"/>
  <c r="P202" i="12" s="1"/>
  <c r="T200" i="12"/>
  <c r="X201" i="12" s="1"/>
  <c r="S200" i="12"/>
  <c r="W201" i="12" s="1"/>
  <c r="I200" i="12"/>
  <c r="Y200" i="12"/>
  <c r="AA200" i="12"/>
  <c r="R200" i="12"/>
  <c r="V201" i="12" s="1"/>
  <c r="Q200" i="12"/>
  <c r="U201" i="12" s="1"/>
  <c r="L198" i="12"/>
  <c r="K199" i="12"/>
  <c r="J199" i="12"/>
  <c r="O203" i="12" l="1"/>
  <c r="P203" i="12" s="1"/>
  <c r="T201" i="12"/>
  <c r="X202" i="12" s="1"/>
  <c r="Y201" i="12"/>
  <c r="Q201" i="12"/>
  <c r="U202" i="12" s="1"/>
  <c r="AA201" i="12"/>
  <c r="R201" i="12"/>
  <c r="V202" i="12" s="1"/>
  <c r="S201" i="12"/>
  <c r="W202" i="12" s="1"/>
  <c r="I201" i="12"/>
  <c r="K200" i="12"/>
  <c r="J200" i="12"/>
  <c r="L199" i="12"/>
  <c r="O204" i="12" l="1"/>
  <c r="P204" i="12" s="1"/>
  <c r="S202" i="12"/>
  <c r="W203" i="12" s="1"/>
  <c r="I202" i="12"/>
  <c r="T202" i="12"/>
  <c r="X203" i="12" s="1"/>
  <c r="Y202" i="12"/>
  <c r="Q202" i="12"/>
  <c r="U203" i="12" s="1"/>
  <c r="AA202" i="12"/>
  <c r="R202" i="12"/>
  <c r="V203" i="12" s="1"/>
  <c r="K201" i="12"/>
  <c r="J201" i="12"/>
  <c r="L200" i="12"/>
  <c r="O205" i="12" l="1"/>
  <c r="P205" i="12" s="1"/>
  <c r="S203" i="12"/>
  <c r="W204" i="12" s="1"/>
  <c r="I203" i="12"/>
  <c r="T203" i="12"/>
  <c r="X204" i="12" s="1"/>
  <c r="L201" i="12"/>
  <c r="Y203" i="12"/>
  <c r="Q203" i="12"/>
  <c r="U204" i="12" s="1"/>
  <c r="AA203" i="12"/>
  <c r="R203" i="12"/>
  <c r="V204" i="12" s="1"/>
  <c r="J202" i="12"/>
  <c r="K202" i="12"/>
  <c r="O206" i="12" l="1"/>
  <c r="P206" i="12" s="1"/>
  <c r="S204" i="12"/>
  <c r="W205" i="12" s="1"/>
  <c r="I204" i="12"/>
  <c r="T204" i="12"/>
  <c r="X205" i="12" s="1"/>
  <c r="Y204" i="12"/>
  <c r="R204" i="12"/>
  <c r="V205" i="12" s="1"/>
  <c r="Q204" i="12"/>
  <c r="U205" i="12" s="1"/>
  <c r="AA204" i="12"/>
  <c r="K203" i="12"/>
  <c r="J203" i="12"/>
  <c r="L202" i="12"/>
  <c r="O207" i="12" l="1"/>
  <c r="P207" i="12" s="1"/>
  <c r="S205" i="12"/>
  <c r="W206" i="12" s="1"/>
  <c r="I205" i="12"/>
  <c r="T205" i="12"/>
  <c r="X206" i="12" s="1"/>
  <c r="Y205" i="12"/>
  <c r="Q205" i="12"/>
  <c r="U206" i="12" s="1"/>
  <c r="AA205" i="12"/>
  <c r="R205" i="12"/>
  <c r="V206" i="12" s="1"/>
  <c r="L203" i="12"/>
  <c r="K204" i="12"/>
  <c r="J204" i="12"/>
  <c r="O208" i="12" l="1"/>
  <c r="P208" i="12" s="1"/>
  <c r="T206" i="12"/>
  <c r="X207" i="12" s="1"/>
  <c r="S206" i="12"/>
  <c r="W207" i="12" s="1"/>
  <c r="I206" i="12"/>
  <c r="Y206" i="12"/>
  <c r="Q206" i="12"/>
  <c r="U207" i="12" s="1"/>
  <c r="AA206" i="12"/>
  <c r="R206" i="12"/>
  <c r="V207" i="12" s="1"/>
  <c r="L204" i="12"/>
  <c r="K205" i="12"/>
  <c r="J205" i="12"/>
  <c r="O209" i="12" l="1"/>
  <c r="P209" i="12" s="1"/>
  <c r="Y207" i="12"/>
  <c r="Q207" i="12"/>
  <c r="U208" i="12" s="1"/>
  <c r="AA207" i="12"/>
  <c r="R207" i="12"/>
  <c r="V208" i="12" s="1"/>
  <c r="T207" i="12"/>
  <c r="X208" i="12" s="1"/>
  <c r="S207" i="12"/>
  <c r="W208" i="12" s="1"/>
  <c r="I207" i="12"/>
  <c r="L205" i="12"/>
  <c r="J206" i="12"/>
  <c r="K206" i="12"/>
  <c r="O210" i="12" l="1"/>
  <c r="P210" i="12" s="1"/>
  <c r="T208" i="12"/>
  <c r="X209" i="12" s="1"/>
  <c r="Y208" i="12"/>
  <c r="AA208" i="12"/>
  <c r="R208" i="12"/>
  <c r="V209" i="12" s="1"/>
  <c r="Q208" i="12"/>
  <c r="U209" i="12" s="1"/>
  <c r="S208" i="12"/>
  <c r="W209" i="12" s="1"/>
  <c r="I208" i="12"/>
  <c r="K207" i="12"/>
  <c r="J207" i="12"/>
  <c r="L206" i="12"/>
  <c r="O211" i="12" l="1"/>
  <c r="P211" i="12" s="1"/>
  <c r="T209" i="12"/>
  <c r="X210" i="12" s="1"/>
  <c r="Y209" i="12"/>
  <c r="R209" i="12"/>
  <c r="V210" i="12" s="1"/>
  <c r="Q209" i="12"/>
  <c r="U210" i="12" s="1"/>
  <c r="AA209" i="12"/>
  <c r="K208" i="12"/>
  <c r="J208" i="12"/>
  <c r="S209" i="12"/>
  <c r="W210" i="12" s="1"/>
  <c r="I209" i="12"/>
  <c r="L207" i="12"/>
  <c r="O212" i="12" l="1"/>
  <c r="P212" i="12" s="1"/>
  <c r="Y210" i="12"/>
  <c r="R210" i="12"/>
  <c r="V211" i="12" s="1"/>
  <c r="Q210" i="12"/>
  <c r="U211" i="12" s="1"/>
  <c r="AA210" i="12"/>
  <c r="T210" i="12"/>
  <c r="X211" i="12" s="1"/>
  <c r="K209" i="12"/>
  <c r="J209" i="12"/>
  <c r="L208" i="12"/>
  <c r="S210" i="12"/>
  <c r="W211" i="12" s="1"/>
  <c r="I210" i="12"/>
  <c r="O213" i="12" l="1"/>
  <c r="P213" i="12" s="1"/>
  <c r="Y211" i="12"/>
  <c r="R211" i="12"/>
  <c r="V212" i="12" s="1"/>
  <c r="Q211" i="12"/>
  <c r="U212" i="12" s="1"/>
  <c r="AA211" i="12"/>
  <c r="S211" i="12"/>
  <c r="W212" i="12" s="1"/>
  <c r="I211" i="12"/>
  <c r="J210" i="12"/>
  <c r="K210" i="12"/>
  <c r="T211" i="12"/>
  <c r="X212" i="12" s="1"/>
  <c r="L209" i="12"/>
  <c r="O214" i="12" l="1"/>
  <c r="P214" i="12" s="1"/>
  <c r="Y212" i="12"/>
  <c r="AA212" i="12"/>
  <c r="R212" i="12"/>
  <c r="V213" i="12" s="1"/>
  <c r="Q212" i="12"/>
  <c r="U213" i="12" s="1"/>
  <c r="T212" i="12"/>
  <c r="X213" i="12" s="1"/>
  <c r="L210" i="12"/>
  <c r="S212" i="12"/>
  <c r="W213" i="12" s="1"/>
  <c r="I212" i="12"/>
  <c r="K211" i="12"/>
  <c r="J211" i="12"/>
  <c r="O215" i="12" l="1"/>
  <c r="P215" i="12" s="1"/>
  <c r="Y213" i="12"/>
  <c r="Q213" i="12"/>
  <c r="U214" i="12" s="1"/>
  <c r="AA213" i="12"/>
  <c r="R213" i="12"/>
  <c r="V214" i="12" s="1"/>
  <c r="S213" i="12"/>
  <c r="W214" i="12" s="1"/>
  <c r="I213" i="12"/>
  <c r="T213" i="12"/>
  <c r="X214" i="12" s="1"/>
  <c r="L211" i="12"/>
  <c r="K212" i="12"/>
  <c r="J212" i="12"/>
  <c r="O216" i="12" l="1"/>
  <c r="P216" i="12" s="1"/>
  <c r="T214" i="12"/>
  <c r="X215" i="12" s="1"/>
  <c r="Y214" i="12"/>
  <c r="AA214" i="12"/>
  <c r="R214" i="12"/>
  <c r="V215" i="12" s="1"/>
  <c r="Q214" i="12"/>
  <c r="U215" i="12" s="1"/>
  <c r="L212" i="12"/>
  <c r="S214" i="12"/>
  <c r="W215" i="12" s="1"/>
  <c r="I214" i="12"/>
  <c r="K213" i="12"/>
  <c r="J213" i="12"/>
  <c r="O217" i="12" l="1"/>
  <c r="P217" i="12" s="1"/>
  <c r="T215" i="12"/>
  <c r="X216" i="12" s="1"/>
  <c r="Y215" i="12"/>
  <c r="AA215" i="12"/>
  <c r="R215" i="12"/>
  <c r="V216" i="12" s="1"/>
  <c r="Q215" i="12"/>
  <c r="U216" i="12" s="1"/>
  <c r="S215" i="12"/>
  <c r="W216" i="12" s="1"/>
  <c r="I215" i="12"/>
  <c r="L213" i="12"/>
  <c r="J214" i="12"/>
  <c r="K214" i="12"/>
  <c r="O218" i="12" l="1"/>
  <c r="P218" i="12" s="1"/>
  <c r="Y216" i="12"/>
  <c r="R216" i="12"/>
  <c r="V217" i="12" s="1"/>
  <c r="Q216" i="12"/>
  <c r="U217" i="12" s="1"/>
  <c r="AA216" i="12"/>
  <c r="T216" i="12"/>
  <c r="X217" i="12" s="1"/>
  <c r="S216" i="12"/>
  <c r="W217" i="12" s="1"/>
  <c r="I216" i="12"/>
  <c r="K215" i="12"/>
  <c r="J215" i="12"/>
  <c r="L214" i="12"/>
  <c r="O219" i="12" l="1"/>
  <c r="P219" i="12" s="1"/>
  <c r="Y217" i="12"/>
  <c r="Q217" i="12"/>
  <c r="U218" i="12" s="1"/>
  <c r="AA217" i="12"/>
  <c r="R217" i="12"/>
  <c r="V218" i="12" s="1"/>
  <c r="T217" i="12"/>
  <c r="X218" i="12" s="1"/>
  <c r="S217" i="12"/>
  <c r="W218" i="12" s="1"/>
  <c r="I217" i="12"/>
  <c r="K216" i="12"/>
  <c r="J216" i="12"/>
  <c r="L215" i="12"/>
  <c r="O220" i="12" l="1"/>
  <c r="P220" i="12" s="1"/>
  <c r="T218" i="12"/>
  <c r="X219" i="12" s="1"/>
  <c r="Y218" i="12"/>
  <c r="AA218" i="12"/>
  <c r="R218" i="12"/>
  <c r="V219" i="12" s="1"/>
  <c r="Q218" i="12"/>
  <c r="U219" i="12" s="1"/>
  <c r="K217" i="12"/>
  <c r="J217" i="12"/>
  <c r="L216" i="12"/>
  <c r="S218" i="12"/>
  <c r="W219" i="12" s="1"/>
  <c r="I218" i="12"/>
  <c r="O221" i="12" l="1"/>
  <c r="P221" i="12" s="1"/>
  <c r="T219" i="12"/>
  <c r="X220" i="12" s="1"/>
  <c r="Y219" i="12"/>
  <c r="R219" i="12"/>
  <c r="V220" i="12" s="1"/>
  <c r="Q219" i="12"/>
  <c r="U220" i="12" s="1"/>
  <c r="AA219" i="12"/>
  <c r="J218" i="12"/>
  <c r="K218" i="12"/>
  <c r="L217" i="12"/>
  <c r="S219" i="12"/>
  <c r="W220" i="12" s="1"/>
  <c r="I219" i="12"/>
  <c r="O222" i="12" l="1"/>
  <c r="P222" i="12" s="1"/>
  <c r="Y220" i="12"/>
  <c r="AA220" i="12"/>
  <c r="R220" i="12"/>
  <c r="V221" i="12" s="1"/>
  <c r="Q220" i="12"/>
  <c r="U221" i="12" s="1"/>
  <c r="T220" i="12"/>
  <c r="X221" i="12" s="1"/>
  <c r="S220" i="12"/>
  <c r="W221" i="12" s="1"/>
  <c r="I220" i="12"/>
  <c r="L218" i="12"/>
  <c r="K219" i="12"/>
  <c r="J219" i="12"/>
  <c r="O223" i="12" l="1"/>
  <c r="P223" i="12" s="1"/>
  <c r="Y221" i="12"/>
  <c r="Q221" i="12"/>
  <c r="U222" i="12" s="1"/>
  <c r="AA221" i="12"/>
  <c r="R221" i="12"/>
  <c r="V222" i="12" s="1"/>
  <c r="L219" i="12"/>
  <c r="K220" i="12"/>
  <c r="J220" i="12"/>
  <c r="S221" i="12"/>
  <c r="W222" i="12" s="1"/>
  <c r="I221" i="12"/>
  <c r="T221" i="12"/>
  <c r="X222" i="12" s="1"/>
  <c r="O224" i="12" l="1"/>
  <c r="P224" i="12" s="1"/>
  <c r="Y222" i="12"/>
  <c r="AA222" i="12"/>
  <c r="R222" i="12"/>
  <c r="V223" i="12" s="1"/>
  <c r="Q222" i="12"/>
  <c r="U223" i="12" s="1"/>
  <c r="T222" i="12"/>
  <c r="X223" i="12" s="1"/>
  <c r="K221" i="12"/>
  <c r="J221" i="12"/>
  <c r="S222" i="12"/>
  <c r="W223" i="12" s="1"/>
  <c r="I222" i="12"/>
  <c r="L220" i="12"/>
  <c r="O225" i="12" l="1"/>
  <c r="P225" i="12" s="1"/>
  <c r="T223" i="12"/>
  <c r="X224" i="12" s="1"/>
  <c r="S223" i="12"/>
  <c r="W224" i="12" s="1"/>
  <c r="I223" i="12"/>
  <c r="Y223" i="12"/>
  <c r="AA223" i="12"/>
  <c r="R223" i="12"/>
  <c r="V224" i="12" s="1"/>
  <c r="Q223" i="12"/>
  <c r="U224" i="12" s="1"/>
  <c r="J222" i="12"/>
  <c r="K222" i="12"/>
  <c r="L221" i="12"/>
  <c r="O226" i="12" l="1"/>
  <c r="P226" i="12" s="1"/>
  <c r="S224" i="12"/>
  <c r="W225" i="12" s="1"/>
  <c r="I224" i="12"/>
  <c r="Y224" i="12"/>
  <c r="R224" i="12"/>
  <c r="V225" i="12" s="1"/>
  <c r="Q224" i="12"/>
  <c r="U225" i="12" s="1"/>
  <c r="AA224" i="12"/>
  <c r="L222" i="12"/>
  <c r="K223" i="12"/>
  <c r="J223" i="12"/>
  <c r="T224" i="12"/>
  <c r="X225" i="12" s="1"/>
  <c r="O227" i="12" l="1"/>
  <c r="P227" i="12" s="1"/>
  <c r="L223" i="12"/>
  <c r="T225" i="12"/>
  <c r="X226" i="12" s="1"/>
  <c r="K224" i="12"/>
  <c r="J224" i="12"/>
  <c r="S225" i="12"/>
  <c r="W226" i="12" s="1"/>
  <c r="I225" i="12"/>
  <c r="Y225" i="12"/>
  <c r="R225" i="12"/>
  <c r="V226" i="12" s="1"/>
  <c r="Q225" i="12"/>
  <c r="U226" i="12" s="1"/>
  <c r="AA225" i="12"/>
  <c r="O228" i="12" l="1"/>
  <c r="P228" i="12" s="1"/>
  <c r="Y226" i="12"/>
  <c r="Q226" i="12"/>
  <c r="U227" i="12" s="1"/>
  <c r="AA226" i="12"/>
  <c r="R226" i="12"/>
  <c r="V227" i="12" s="1"/>
  <c r="T226" i="12"/>
  <c r="X227" i="12" s="1"/>
  <c r="K225" i="12"/>
  <c r="J225" i="12"/>
  <c r="L224" i="12"/>
  <c r="S226" i="12"/>
  <c r="W227" i="12" s="1"/>
  <c r="I226" i="12"/>
  <c r="O229" i="12" l="1"/>
  <c r="P229" i="12" s="1"/>
  <c r="Y227" i="12"/>
  <c r="Q227" i="12"/>
  <c r="U228" i="12" s="1"/>
  <c r="R227" i="12"/>
  <c r="V228" i="12" s="1"/>
  <c r="AA227" i="12"/>
  <c r="T227" i="12"/>
  <c r="X228" i="12" s="1"/>
  <c r="J226" i="12"/>
  <c r="K226" i="12"/>
  <c r="S227" i="12"/>
  <c r="W228" i="12" s="1"/>
  <c r="I227" i="12"/>
  <c r="L225" i="12"/>
  <c r="O230" i="12" l="1"/>
  <c r="P230" i="12" s="1"/>
  <c r="S228" i="12"/>
  <c r="W229" i="12" s="1"/>
  <c r="I228" i="12"/>
  <c r="T228" i="12"/>
  <c r="X229" i="12" s="1"/>
  <c r="K227" i="12"/>
  <c r="J227" i="12"/>
  <c r="L226" i="12"/>
  <c r="Y228" i="12"/>
  <c r="AA228" i="12"/>
  <c r="Q228" i="12"/>
  <c r="U229" i="12" s="1"/>
  <c r="R228" i="12"/>
  <c r="V229" i="12" s="1"/>
  <c r="O231" i="12" l="1"/>
  <c r="P231" i="12" s="1"/>
  <c r="S229" i="12"/>
  <c r="W230" i="12" s="1"/>
  <c r="I229" i="12"/>
  <c r="Y229" i="12"/>
  <c r="Q229" i="12"/>
  <c r="U230" i="12" s="1"/>
  <c r="AA229" i="12"/>
  <c r="R229" i="12"/>
  <c r="V230" i="12" s="1"/>
  <c r="K228" i="12"/>
  <c r="J228" i="12"/>
  <c r="T229" i="12"/>
  <c r="X230" i="12" s="1"/>
  <c r="L227" i="12"/>
  <c r="O232" i="12" l="1"/>
  <c r="P232" i="12" s="1"/>
  <c r="S230" i="12"/>
  <c r="W231" i="12" s="1"/>
  <c r="I230" i="12"/>
  <c r="Y230" i="12"/>
  <c r="R230" i="12"/>
  <c r="V231" i="12" s="1"/>
  <c r="Q230" i="12"/>
  <c r="U231" i="12" s="1"/>
  <c r="AA230" i="12"/>
  <c r="K229" i="12"/>
  <c r="J229" i="12"/>
  <c r="T230" i="12"/>
  <c r="X231" i="12" s="1"/>
  <c r="L228" i="12"/>
  <c r="O233" i="12" l="1"/>
  <c r="P233" i="12" s="1"/>
  <c r="S231" i="12"/>
  <c r="W232" i="12" s="1"/>
  <c r="I231" i="12"/>
  <c r="Y231" i="12"/>
  <c r="AA231" i="12"/>
  <c r="R231" i="12"/>
  <c r="V232" i="12" s="1"/>
  <c r="Q231" i="12"/>
  <c r="U232" i="12" s="1"/>
  <c r="T231" i="12"/>
  <c r="X232" i="12" s="1"/>
  <c r="J230" i="12"/>
  <c r="K230" i="12"/>
  <c r="L229" i="12"/>
  <c r="O234" i="12" l="1"/>
  <c r="P234" i="12" s="1"/>
  <c r="Y232" i="12"/>
  <c r="R232" i="12"/>
  <c r="V233" i="12" s="1"/>
  <c r="Q232" i="12"/>
  <c r="U233" i="12" s="1"/>
  <c r="AA232" i="12"/>
  <c r="S232" i="12"/>
  <c r="W233" i="12" s="1"/>
  <c r="I232" i="12"/>
  <c r="K231" i="12"/>
  <c r="J231" i="12"/>
  <c r="L230" i="12"/>
  <c r="T232" i="12"/>
  <c r="X233" i="12" s="1"/>
  <c r="O235" i="12" l="1"/>
  <c r="P235" i="12" s="1"/>
  <c r="Y233" i="12"/>
  <c r="Q233" i="12"/>
  <c r="U234" i="12" s="1"/>
  <c r="AA233" i="12"/>
  <c r="R233" i="12"/>
  <c r="V234" i="12" s="1"/>
  <c r="S233" i="12"/>
  <c r="W234" i="12" s="1"/>
  <c r="I233" i="12"/>
  <c r="L231" i="12"/>
  <c r="T233" i="12"/>
  <c r="X234" i="12" s="1"/>
  <c r="K232" i="12"/>
  <c r="J232" i="12"/>
  <c r="O236" i="12" l="1"/>
  <c r="P236" i="12" s="1"/>
  <c r="T234" i="12"/>
  <c r="X235" i="12" s="1"/>
  <c r="S234" i="12"/>
  <c r="W235" i="12" s="1"/>
  <c r="I234" i="12"/>
  <c r="L232" i="12"/>
  <c r="Y234" i="12"/>
  <c r="AA234" i="12"/>
  <c r="R234" i="12"/>
  <c r="V235" i="12" s="1"/>
  <c r="Q234" i="12"/>
  <c r="U235" i="12" s="1"/>
  <c r="K233" i="12"/>
  <c r="J233" i="12"/>
  <c r="O237" i="12" l="1"/>
  <c r="P237" i="12" s="1"/>
  <c r="S235" i="12"/>
  <c r="W236" i="12" s="1"/>
  <c r="I235" i="12"/>
  <c r="T235" i="12"/>
  <c r="X236" i="12" s="1"/>
  <c r="Y235" i="12"/>
  <c r="Q235" i="12"/>
  <c r="U236" i="12" s="1"/>
  <c r="AA235" i="12"/>
  <c r="R235" i="12"/>
  <c r="V236" i="12" s="1"/>
  <c r="L233" i="12"/>
  <c r="J234" i="12"/>
  <c r="K234" i="12"/>
  <c r="O238" i="12" l="1"/>
  <c r="P238" i="12" s="1"/>
  <c r="S236" i="12"/>
  <c r="W237" i="12" s="1"/>
  <c r="I236" i="12"/>
  <c r="T236" i="12"/>
  <c r="X237" i="12" s="1"/>
  <c r="Y236" i="12"/>
  <c r="R236" i="12"/>
  <c r="V237" i="12" s="1"/>
  <c r="Q236" i="12"/>
  <c r="U237" i="12" s="1"/>
  <c r="AA236" i="12"/>
  <c r="K235" i="12"/>
  <c r="J235" i="12"/>
  <c r="L234" i="12"/>
  <c r="O239" i="12" l="1"/>
  <c r="P239" i="12" s="1"/>
  <c r="S237" i="12"/>
  <c r="W238" i="12" s="1"/>
  <c r="I237" i="12"/>
  <c r="Y237" i="12"/>
  <c r="R237" i="12"/>
  <c r="V238" i="12" s="1"/>
  <c r="Q237" i="12"/>
  <c r="U238" i="12" s="1"/>
  <c r="AA237" i="12"/>
  <c r="K236" i="12"/>
  <c r="J236" i="12"/>
  <c r="L235" i="12"/>
  <c r="T237" i="12"/>
  <c r="X238" i="12" s="1"/>
  <c r="O240" i="12" l="1"/>
  <c r="P240" i="12" s="1"/>
  <c r="K237" i="12"/>
  <c r="J237" i="12"/>
  <c r="T238" i="12"/>
  <c r="X239" i="12" s="1"/>
  <c r="L236" i="12"/>
  <c r="S238" i="12"/>
  <c r="W239" i="12" s="1"/>
  <c r="I238" i="12"/>
  <c r="Y238" i="12"/>
  <c r="Q238" i="12"/>
  <c r="U239" i="12" s="1"/>
  <c r="AA238" i="12"/>
  <c r="R238" i="12"/>
  <c r="V239" i="12" s="1"/>
  <c r="O241" i="12" l="1"/>
  <c r="P241" i="12" s="1"/>
  <c r="Y239" i="12"/>
  <c r="AA239" i="12"/>
  <c r="R239" i="12"/>
  <c r="V240" i="12" s="1"/>
  <c r="Q239" i="12"/>
  <c r="U240" i="12" s="1"/>
  <c r="S239" i="12"/>
  <c r="W240" i="12" s="1"/>
  <c r="I239" i="12"/>
  <c r="T239" i="12"/>
  <c r="X240" i="12" s="1"/>
  <c r="J238" i="12"/>
  <c r="K238" i="12"/>
  <c r="L237" i="12"/>
  <c r="O242" i="12" l="1"/>
  <c r="P242" i="12" s="1"/>
  <c r="Y240" i="12"/>
  <c r="Q240" i="12"/>
  <c r="U241" i="12" s="1"/>
  <c r="AA240" i="12"/>
  <c r="R240" i="12"/>
  <c r="V241" i="12" s="1"/>
  <c r="S240" i="12"/>
  <c r="W241" i="12" s="1"/>
  <c r="I240" i="12"/>
  <c r="T240" i="12"/>
  <c r="X241" i="12" s="1"/>
  <c r="K239" i="12"/>
  <c r="J239" i="12"/>
  <c r="L238" i="12"/>
  <c r="O243" i="12" l="1"/>
  <c r="P243" i="12" s="1"/>
  <c r="Y241" i="12"/>
  <c r="R241" i="12"/>
  <c r="V242" i="12" s="1"/>
  <c r="AA241" i="12"/>
  <c r="Q241" i="12"/>
  <c r="U242" i="12" s="1"/>
  <c r="T241" i="12"/>
  <c r="X242" i="12" s="1"/>
  <c r="L239" i="12"/>
  <c r="S241" i="12"/>
  <c r="W242" i="12" s="1"/>
  <c r="I241" i="12"/>
  <c r="K240" i="12"/>
  <c r="J240" i="12"/>
  <c r="O244" i="12" l="1"/>
  <c r="P244" i="12" s="1"/>
  <c r="T242" i="12"/>
  <c r="X243" i="12" s="1"/>
  <c r="Y242" i="12"/>
  <c r="Q242" i="12"/>
  <c r="U243" i="12" s="1"/>
  <c r="AA242" i="12"/>
  <c r="R242" i="12"/>
  <c r="V243" i="12" s="1"/>
  <c r="S242" i="12"/>
  <c r="W243" i="12" s="1"/>
  <c r="I242" i="12"/>
  <c r="K241" i="12"/>
  <c r="J241" i="12"/>
  <c r="L240" i="12"/>
  <c r="O245" i="12" l="1"/>
  <c r="P245" i="12" s="1"/>
  <c r="S243" i="12"/>
  <c r="W244" i="12" s="1"/>
  <c r="I243" i="12"/>
  <c r="T243" i="12"/>
  <c r="X244" i="12" s="1"/>
  <c r="J242" i="12"/>
  <c r="K242" i="12"/>
  <c r="Y243" i="12"/>
  <c r="AA243" i="12"/>
  <c r="Q243" i="12"/>
  <c r="U244" i="12" s="1"/>
  <c r="R243" i="12"/>
  <c r="V244" i="12" s="1"/>
  <c r="L241" i="12"/>
  <c r="O246" i="12" l="1"/>
  <c r="P246" i="12" s="1"/>
  <c r="S244" i="12"/>
  <c r="W245" i="12" s="1"/>
  <c r="I244" i="12"/>
  <c r="T244" i="12"/>
  <c r="X245" i="12" s="1"/>
  <c r="L242" i="12"/>
  <c r="K243" i="12"/>
  <c r="J243" i="12"/>
  <c r="Y244" i="12"/>
  <c r="AA244" i="12"/>
  <c r="R244" i="12"/>
  <c r="V245" i="12" s="1"/>
  <c r="Q244" i="12"/>
  <c r="U245" i="12" s="1"/>
  <c r="O247" i="12" l="1"/>
  <c r="P247" i="12" s="1"/>
  <c r="Y245" i="12"/>
  <c r="AA245" i="12"/>
  <c r="R245" i="12"/>
  <c r="V246" i="12" s="1"/>
  <c r="Q245" i="12"/>
  <c r="U246" i="12" s="1"/>
  <c r="T245" i="12"/>
  <c r="X246" i="12" s="1"/>
  <c r="S245" i="12"/>
  <c r="W246" i="12" s="1"/>
  <c r="I245" i="12"/>
  <c r="J244" i="12"/>
  <c r="K244" i="12"/>
  <c r="L243" i="12"/>
  <c r="O248" i="12" l="1"/>
  <c r="P248" i="12" s="1"/>
  <c r="Y246" i="12"/>
  <c r="R246" i="12"/>
  <c r="V247" i="12" s="1"/>
  <c r="Q246" i="12"/>
  <c r="U247" i="12" s="1"/>
  <c r="AA246" i="12"/>
  <c r="S246" i="12"/>
  <c r="W247" i="12" s="1"/>
  <c r="I246" i="12"/>
  <c r="T246" i="12"/>
  <c r="X247" i="12" s="1"/>
  <c r="L244" i="12"/>
  <c r="K245" i="12"/>
  <c r="J245" i="12"/>
  <c r="O249" i="12" l="1"/>
  <c r="P249" i="12" s="1"/>
  <c r="T247" i="12"/>
  <c r="X248" i="12" s="1"/>
  <c r="Y247" i="12"/>
  <c r="Q247" i="12"/>
  <c r="U248" i="12" s="1"/>
  <c r="R247" i="12"/>
  <c r="V248" i="12" s="1"/>
  <c r="AA247" i="12"/>
  <c r="S247" i="12"/>
  <c r="W248" i="12" s="1"/>
  <c r="I247" i="12"/>
  <c r="L245" i="12"/>
  <c r="K246" i="12"/>
  <c r="J246" i="12"/>
  <c r="O250" i="12" l="1"/>
  <c r="P250" i="12" s="1"/>
  <c r="T248" i="12"/>
  <c r="X249" i="12" s="1"/>
  <c r="S248" i="12"/>
  <c r="W249" i="12" s="1"/>
  <c r="I248" i="12"/>
  <c r="Y248" i="12"/>
  <c r="AA248" i="12"/>
  <c r="Q248" i="12"/>
  <c r="U249" i="12" s="1"/>
  <c r="R248" i="12"/>
  <c r="V249" i="12" s="1"/>
  <c r="K247" i="12"/>
  <c r="J247" i="12"/>
  <c r="L246" i="12"/>
  <c r="O251" i="12" l="1"/>
  <c r="P251" i="12" s="1"/>
  <c r="S249" i="12"/>
  <c r="W250" i="12" s="1"/>
  <c r="I249" i="12"/>
  <c r="T249" i="12"/>
  <c r="X250" i="12" s="1"/>
  <c r="Y249" i="12"/>
  <c r="Q249" i="12"/>
  <c r="U250" i="12" s="1"/>
  <c r="AA249" i="12"/>
  <c r="R249" i="12"/>
  <c r="V250" i="12" s="1"/>
  <c r="L247" i="12"/>
  <c r="J248" i="12"/>
  <c r="K248" i="12"/>
  <c r="O252" i="12" l="1"/>
  <c r="P252" i="12" s="1"/>
  <c r="Y250" i="12"/>
  <c r="R250" i="12"/>
  <c r="V251" i="12" s="1"/>
  <c r="AA250" i="12"/>
  <c r="Q250" i="12"/>
  <c r="U251" i="12" s="1"/>
  <c r="S250" i="12"/>
  <c r="W251" i="12" s="1"/>
  <c r="I250" i="12"/>
  <c r="T250" i="12"/>
  <c r="X251" i="12" s="1"/>
  <c r="L248" i="12"/>
  <c r="K249" i="12"/>
  <c r="J249" i="12"/>
  <c r="O253" i="12" l="1"/>
  <c r="P253" i="12" s="1"/>
  <c r="Y251" i="12"/>
  <c r="R251" i="12"/>
  <c r="V252" i="12" s="1"/>
  <c r="Q251" i="12"/>
  <c r="U252" i="12" s="1"/>
  <c r="AA251" i="12"/>
  <c r="T251" i="12"/>
  <c r="X252" i="12" s="1"/>
  <c r="S251" i="12"/>
  <c r="W252" i="12" s="1"/>
  <c r="I251" i="12"/>
  <c r="L249" i="12"/>
  <c r="K250" i="12"/>
  <c r="J250" i="12"/>
  <c r="O254" i="12" l="1"/>
  <c r="P254" i="12" s="1"/>
  <c r="Y252" i="12"/>
  <c r="AA252" i="12"/>
  <c r="R252" i="12"/>
  <c r="V253" i="12" s="1"/>
  <c r="Q252" i="12"/>
  <c r="U253" i="12" s="1"/>
  <c r="T252" i="12"/>
  <c r="X253" i="12" s="1"/>
  <c r="S252" i="12"/>
  <c r="W253" i="12" s="1"/>
  <c r="I252" i="12"/>
  <c r="L250" i="12"/>
  <c r="K251" i="12"/>
  <c r="J251" i="12"/>
  <c r="O255" i="12" l="1"/>
  <c r="P255" i="12" s="1"/>
  <c r="Y253" i="12"/>
  <c r="AA253" i="12"/>
  <c r="R253" i="12"/>
  <c r="V254" i="12" s="1"/>
  <c r="Q253" i="12"/>
  <c r="U254" i="12" s="1"/>
  <c r="S253" i="12"/>
  <c r="W254" i="12" s="1"/>
  <c r="I253" i="12"/>
  <c r="J252" i="12"/>
  <c r="K252" i="12"/>
  <c r="T253" i="12"/>
  <c r="X254" i="12" s="1"/>
  <c r="L251" i="12"/>
  <c r="O256" i="12" l="1"/>
  <c r="P256" i="12" s="1"/>
  <c r="Y254" i="12"/>
  <c r="AA254" i="12"/>
  <c r="R254" i="12"/>
  <c r="V255" i="12" s="1"/>
  <c r="Q254" i="12"/>
  <c r="U255" i="12" s="1"/>
  <c r="S254" i="12"/>
  <c r="W255" i="12" s="1"/>
  <c r="I254" i="12"/>
  <c r="T254" i="12"/>
  <c r="X255" i="12" s="1"/>
  <c r="K253" i="12"/>
  <c r="J253" i="12"/>
  <c r="L252" i="12"/>
  <c r="O257" i="12" l="1"/>
  <c r="P257" i="12" s="1"/>
  <c r="Y255" i="12"/>
  <c r="R255" i="12"/>
  <c r="V256" i="12" s="1"/>
  <c r="Q255" i="12"/>
  <c r="U256" i="12" s="1"/>
  <c r="AA255" i="12"/>
  <c r="S255" i="12"/>
  <c r="W256" i="12" s="1"/>
  <c r="I255" i="12"/>
  <c r="T255" i="12"/>
  <c r="X256" i="12" s="1"/>
  <c r="L253" i="12"/>
  <c r="K254" i="12"/>
  <c r="J254" i="12"/>
  <c r="O258" i="12" l="1"/>
  <c r="P258" i="12" s="1"/>
  <c r="S256" i="12"/>
  <c r="W257" i="12" s="1"/>
  <c r="I256" i="12"/>
  <c r="Y256" i="12"/>
  <c r="R256" i="12"/>
  <c r="V257" i="12" s="1"/>
  <c r="Q256" i="12"/>
  <c r="U257" i="12" s="1"/>
  <c r="AA256" i="12"/>
  <c r="T256" i="12"/>
  <c r="X257" i="12" s="1"/>
  <c r="K255" i="12"/>
  <c r="J255" i="12"/>
  <c r="L254" i="12"/>
  <c r="O259" i="12" l="1"/>
  <c r="P259" i="12" s="1"/>
  <c r="L255" i="12"/>
  <c r="S257" i="12"/>
  <c r="W258" i="12" s="1"/>
  <c r="I257" i="12"/>
  <c r="Y257" i="12"/>
  <c r="AA257" i="12"/>
  <c r="R257" i="12"/>
  <c r="V258" i="12" s="1"/>
  <c r="Q257" i="12"/>
  <c r="U258" i="12" s="1"/>
  <c r="T257" i="12"/>
  <c r="X258" i="12" s="1"/>
  <c r="J256" i="12"/>
  <c r="K256" i="12"/>
  <c r="O260" i="12" l="1"/>
  <c r="P260" i="12" s="1"/>
  <c r="S258" i="12"/>
  <c r="W259" i="12" s="1"/>
  <c r="I258" i="12"/>
  <c r="Y258" i="12"/>
  <c r="AA258" i="12"/>
  <c r="Q258" i="12"/>
  <c r="U259" i="12" s="1"/>
  <c r="R258" i="12"/>
  <c r="V259" i="12" s="1"/>
  <c r="L256" i="12"/>
  <c r="T258" i="12"/>
  <c r="X259" i="12" s="1"/>
  <c r="K257" i="12"/>
  <c r="J257" i="12"/>
  <c r="O261" i="12" l="1"/>
  <c r="P261" i="12" s="1"/>
  <c r="S259" i="12"/>
  <c r="W260" i="12" s="1"/>
  <c r="I259" i="12"/>
  <c r="K258" i="12"/>
  <c r="J258" i="12"/>
  <c r="L257" i="12"/>
  <c r="T259" i="12"/>
  <c r="X260" i="12" s="1"/>
  <c r="Y259" i="12"/>
  <c r="Q259" i="12"/>
  <c r="U260" i="12" s="1"/>
  <c r="AA259" i="12"/>
  <c r="R259" i="12"/>
  <c r="V260" i="12" s="1"/>
  <c r="O262" i="12" l="1"/>
  <c r="P262" i="12" s="1"/>
  <c r="T260" i="12"/>
  <c r="X261" i="12" s="1"/>
  <c r="Y260" i="12"/>
  <c r="Q260" i="12"/>
  <c r="U261" i="12" s="1"/>
  <c r="AA260" i="12"/>
  <c r="R260" i="12"/>
  <c r="V261" i="12" s="1"/>
  <c r="K259" i="12"/>
  <c r="J259" i="12"/>
  <c r="L258" i="12"/>
  <c r="S260" i="12"/>
  <c r="W261" i="12" s="1"/>
  <c r="I260" i="12"/>
  <c r="O263" i="12" l="1"/>
  <c r="P263" i="12" s="1"/>
  <c r="S261" i="12"/>
  <c r="W262" i="12" s="1"/>
  <c r="I261" i="12"/>
  <c r="T261" i="12"/>
  <c r="X262" i="12" s="1"/>
  <c r="J260" i="12"/>
  <c r="K260" i="12"/>
  <c r="Y261" i="12"/>
  <c r="R261" i="12"/>
  <c r="V262" i="12" s="1"/>
  <c r="Q261" i="12"/>
  <c r="U262" i="12" s="1"/>
  <c r="AA261" i="12"/>
  <c r="L259" i="12"/>
  <c r="O264" i="12" l="1"/>
  <c r="P264" i="12" s="1"/>
  <c r="T262" i="12"/>
  <c r="X263" i="12" s="1"/>
  <c r="Y262" i="12"/>
  <c r="R262" i="12"/>
  <c r="V263" i="12" s="1"/>
  <c r="Q262" i="12"/>
  <c r="U263" i="12" s="1"/>
  <c r="AA262" i="12"/>
  <c r="S262" i="12"/>
  <c r="W263" i="12" s="1"/>
  <c r="I262" i="12"/>
  <c r="L260" i="12"/>
  <c r="K261" i="12"/>
  <c r="J261" i="12"/>
  <c r="O265" i="12" l="1"/>
  <c r="P265" i="12" s="1"/>
  <c r="T263" i="12"/>
  <c r="X264" i="12" s="1"/>
  <c r="Y263" i="12"/>
  <c r="Q263" i="12"/>
  <c r="U264" i="12" s="1"/>
  <c r="AA263" i="12"/>
  <c r="R263" i="12"/>
  <c r="V264" i="12" s="1"/>
  <c r="L261" i="12"/>
  <c r="K262" i="12"/>
  <c r="J262" i="12"/>
  <c r="S263" i="12"/>
  <c r="W264" i="12" s="1"/>
  <c r="I263" i="12"/>
  <c r="O266" i="12" l="1"/>
  <c r="P266" i="12" s="1"/>
  <c r="Y264" i="12"/>
  <c r="AA264" i="12"/>
  <c r="R264" i="12"/>
  <c r="V265" i="12" s="1"/>
  <c r="Q264" i="12"/>
  <c r="U265" i="12" s="1"/>
  <c r="K263" i="12"/>
  <c r="J263" i="12"/>
  <c r="S264" i="12"/>
  <c r="W265" i="12" s="1"/>
  <c r="I264" i="12"/>
  <c r="L262" i="12"/>
  <c r="T264" i="12"/>
  <c r="X265" i="12" s="1"/>
  <c r="O267" i="12" l="1"/>
  <c r="P267" i="12" s="1"/>
  <c r="Y265" i="12"/>
  <c r="AA265" i="12"/>
  <c r="Q265" i="12"/>
  <c r="U266" i="12" s="1"/>
  <c r="R265" i="12"/>
  <c r="V266" i="12" s="1"/>
  <c r="S265" i="12"/>
  <c r="W266" i="12" s="1"/>
  <c r="I265" i="12"/>
  <c r="T265" i="12"/>
  <c r="X266" i="12" s="1"/>
  <c r="J264" i="12"/>
  <c r="K264" i="12"/>
  <c r="L263" i="12"/>
  <c r="O268" i="12" l="1"/>
  <c r="P268" i="12" s="1"/>
  <c r="S266" i="12"/>
  <c r="W267" i="12" s="1"/>
  <c r="I266" i="12"/>
  <c r="Y266" i="12"/>
  <c r="AA266" i="12"/>
  <c r="R266" i="12"/>
  <c r="V267" i="12" s="1"/>
  <c r="Q266" i="12"/>
  <c r="U267" i="12" s="1"/>
  <c r="T266" i="12"/>
  <c r="X267" i="12" s="1"/>
  <c r="L264" i="12"/>
  <c r="K265" i="12"/>
  <c r="J265" i="12"/>
  <c r="O269" i="12" l="1"/>
  <c r="P269" i="12" s="1"/>
  <c r="Y267" i="12"/>
  <c r="Q267" i="12"/>
  <c r="U268" i="12" s="1"/>
  <c r="AA267" i="12"/>
  <c r="R267" i="12"/>
  <c r="V268" i="12" s="1"/>
  <c r="S267" i="12"/>
  <c r="W268" i="12" s="1"/>
  <c r="I267" i="12"/>
  <c r="K266" i="12"/>
  <c r="J266" i="12"/>
  <c r="L265" i="12"/>
  <c r="T267" i="12"/>
  <c r="X268" i="12" s="1"/>
  <c r="O270" i="12" l="1"/>
  <c r="P270" i="12" s="1"/>
  <c r="T268" i="12"/>
  <c r="X269" i="12" s="1"/>
  <c r="Y268" i="12"/>
  <c r="Q268" i="12"/>
  <c r="U269" i="12" s="1"/>
  <c r="AA268" i="12"/>
  <c r="R268" i="12"/>
  <c r="V269" i="12" s="1"/>
  <c r="S268" i="12"/>
  <c r="W269" i="12" s="1"/>
  <c r="I268" i="12"/>
  <c r="L266" i="12"/>
  <c r="K267" i="12"/>
  <c r="J267" i="12"/>
  <c r="O271" i="12" l="1"/>
  <c r="P271" i="12" s="1"/>
  <c r="T269" i="12"/>
  <c r="X270" i="12" s="1"/>
  <c r="Y269" i="12"/>
  <c r="AA269" i="12"/>
  <c r="Q269" i="12"/>
  <c r="U270" i="12" s="1"/>
  <c r="R269" i="12"/>
  <c r="V270" i="12" s="1"/>
  <c r="J268" i="12"/>
  <c r="K268" i="12"/>
  <c r="S269" i="12"/>
  <c r="W270" i="12" s="1"/>
  <c r="I269" i="12"/>
  <c r="L267" i="12"/>
  <c r="O272" i="12" l="1"/>
  <c r="P272" i="12" s="1"/>
  <c r="T270" i="12"/>
  <c r="X271" i="12" s="1"/>
  <c r="S270" i="12"/>
  <c r="W271" i="12" s="1"/>
  <c r="I270" i="12"/>
  <c r="L268" i="12"/>
  <c r="K269" i="12"/>
  <c r="J269" i="12"/>
  <c r="Y270" i="12"/>
  <c r="AA270" i="12"/>
  <c r="R270" i="12"/>
  <c r="V271" i="12" s="1"/>
  <c r="Q270" i="12"/>
  <c r="U271" i="12" s="1"/>
  <c r="O273" i="12" l="1"/>
  <c r="P273" i="12" s="1"/>
  <c r="T271" i="12"/>
  <c r="X272" i="12" s="1"/>
  <c r="Y271" i="12"/>
  <c r="AA271" i="12"/>
  <c r="R271" i="12"/>
  <c r="V272" i="12" s="1"/>
  <c r="Q271" i="12"/>
  <c r="U272" i="12" s="1"/>
  <c r="S271" i="12"/>
  <c r="W272" i="12" s="1"/>
  <c r="I271" i="12"/>
  <c r="L269" i="12"/>
  <c r="K270" i="12"/>
  <c r="J270" i="12"/>
  <c r="O274" i="12" l="1"/>
  <c r="P274" i="12" s="1"/>
  <c r="S272" i="12"/>
  <c r="W273" i="12" s="1"/>
  <c r="I272" i="12"/>
  <c r="T272" i="12"/>
  <c r="X273" i="12" s="1"/>
  <c r="Y272" i="12"/>
  <c r="Q272" i="12"/>
  <c r="U273" i="12" s="1"/>
  <c r="AA272" i="12"/>
  <c r="R272" i="12"/>
  <c r="V273" i="12" s="1"/>
  <c r="L270" i="12"/>
  <c r="K271" i="12"/>
  <c r="J271" i="12"/>
  <c r="O275" i="12" l="1"/>
  <c r="P275" i="12" s="1"/>
  <c r="Y273" i="12"/>
  <c r="AA273" i="12"/>
  <c r="R273" i="12"/>
  <c r="V274" i="12" s="1"/>
  <c r="Q273" i="12"/>
  <c r="U274" i="12" s="1"/>
  <c r="T273" i="12"/>
  <c r="X274" i="12" s="1"/>
  <c r="L271" i="12"/>
  <c r="J272" i="12"/>
  <c r="K272" i="12"/>
  <c r="S273" i="12"/>
  <c r="W274" i="12" s="1"/>
  <c r="I273" i="12"/>
  <c r="O276" i="12" l="1"/>
  <c r="P276" i="12" s="1"/>
  <c r="Y274" i="12"/>
  <c r="Q274" i="12"/>
  <c r="U275" i="12" s="1"/>
  <c r="AA274" i="12"/>
  <c r="R274" i="12"/>
  <c r="V275" i="12" s="1"/>
  <c r="T274" i="12"/>
  <c r="X275" i="12" s="1"/>
  <c r="K273" i="12"/>
  <c r="J273" i="12"/>
  <c r="L272" i="12"/>
  <c r="S274" i="12"/>
  <c r="W275" i="12" s="1"/>
  <c r="I274" i="12"/>
  <c r="O277" i="12" l="1"/>
  <c r="P277" i="12" s="1"/>
  <c r="T275" i="12"/>
  <c r="X276" i="12" s="1"/>
  <c r="S275" i="12"/>
  <c r="W276" i="12" s="1"/>
  <c r="I275" i="12"/>
  <c r="L273" i="12"/>
  <c r="K274" i="12"/>
  <c r="J274" i="12"/>
  <c r="Y275" i="12"/>
  <c r="Q275" i="12"/>
  <c r="U276" i="12" s="1"/>
  <c r="AA275" i="12"/>
  <c r="R275" i="12"/>
  <c r="V276" i="12" s="1"/>
  <c r="O278" i="12" l="1"/>
  <c r="P278" i="12" s="1"/>
  <c r="S276" i="12"/>
  <c r="W277" i="12" s="1"/>
  <c r="I276" i="12"/>
  <c r="T276" i="12"/>
  <c r="X277" i="12" s="1"/>
  <c r="L274" i="12"/>
  <c r="Y276" i="12"/>
  <c r="AA276" i="12"/>
  <c r="Q276" i="12"/>
  <c r="U277" i="12" s="1"/>
  <c r="R276" i="12"/>
  <c r="V277" i="12" s="1"/>
  <c r="K275" i="12"/>
  <c r="J275" i="12"/>
  <c r="O279" i="12" l="1"/>
  <c r="P279" i="12" s="1"/>
  <c r="Y277" i="12"/>
  <c r="AA277" i="12"/>
  <c r="R277" i="12"/>
  <c r="V278" i="12" s="1"/>
  <c r="Q277" i="12"/>
  <c r="U278" i="12" s="1"/>
  <c r="S277" i="12"/>
  <c r="W278" i="12" s="1"/>
  <c r="I277" i="12"/>
  <c r="T277" i="12"/>
  <c r="X278" i="12" s="1"/>
  <c r="L275" i="12"/>
  <c r="J276" i="12"/>
  <c r="K276" i="12"/>
  <c r="O280" i="12" l="1"/>
  <c r="P280" i="12" s="1"/>
  <c r="Y278" i="12"/>
  <c r="R278" i="12"/>
  <c r="V279" i="12" s="1"/>
  <c r="Q278" i="12"/>
  <c r="U279" i="12" s="1"/>
  <c r="AA278" i="12"/>
  <c r="S278" i="12"/>
  <c r="W279" i="12" s="1"/>
  <c r="I278" i="12"/>
  <c r="T278" i="12"/>
  <c r="X279" i="12" s="1"/>
  <c r="K277" i="12"/>
  <c r="J277" i="12"/>
  <c r="L276" i="12"/>
  <c r="O281" i="12" l="1"/>
  <c r="P281" i="12" s="1"/>
  <c r="Y279" i="12"/>
  <c r="AA279" i="12"/>
  <c r="R279" i="12"/>
  <c r="V280" i="12" s="1"/>
  <c r="Q279" i="12"/>
  <c r="U280" i="12" s="1"/>
  <c r="T279" i="12"/>
  <c r="X280" i="12" s="1"/>
  <c r="S279" i="12"/>
  <c r="W280" i="12" s="1"/>
  <c r="I279" i="12"/>
  <c r="L277" i="12"/>
  <c r="K278" i="12"/>
  <c r="J278" i="12"/>
  <c r="O282" i="12" l="1"/>
  <c r="P282" i="12" s="1"/>
  <c r="Y280" i="12"/>
  <c r="AA280" i="12"/>
  <c r="R280" i="12"/>
  <c r="V281" i="12" s="1"/>
  <c r="Q280" i="12"/>
  <c r="U281" i="12" s="1"/>
  <c r="S280" i="12"/>
  <c r="W281" i="12" s="1"/>
  <c r="I280" i="12"/>
  <c r="T280" i="12"/>
  <c r="X281" i="12" s="1"/>
  <c r="L278" i="12"/>
  <c r="K279" i="12"/>
  <c r="J279" i="12"/>
  <c r="O283" i="12" l="1"/>
  <c r="P283" i="12" s="1"/>
  <c r="Y281" i="12"/>
  <c r="Q281" i="12"/>
  <c r="U282" i="12" s="1"/>
  <c r="AA281" i="12"/>
  <c r="R281" i="12"/>
  <c r="V282" i="12" s="1"/>
  <c r="T281" i="12"/>
  <c r="X282" i="12" s="1"/>
  <c r="S281" i="12"/>
  <c r="W282" i="12" s="1"/>
  <c r="I281" i="12"/>
  <c r="J280" i="12"/>
  <c r="K280" i="12"/>
  <c r="L279" i="12"/>
  <c r="O284" i="12" l="1"/>
  <c r="P284" i="12" s="1"/>
  <c r="Y282" i="12"/>
  <c r="AA282" i="12"/>
  <c r="R282" i="12"/>
  <c r="V283" i="12" s="1"/>
  <c r="Q282" i="12"/>
  <c r="U283" i="12" s="1"/>
  <c r="T282" i="12"/>
  <c r="X283" i="12" s="1"/>
  <c r="S282" i="12"/>
  <c r="W283" i="12" s="1"/>
  <c r="I282" i="12"/>
  <c r="K281" i="12"/>
  <c r="J281" i="12"/>
  <c r="L280" i="12"/>
  <c r="O285" i="12" l="1"/>
  <c r="P285" i="12" s="1"/>
  <c r="Y283" i="12"/>
  <c r="R283" i="12"/>
  <c r="V284" i="12" s="1"/>
  <c r="Q283" i="12"/>
  <c r="U284" i="12" s="1"/>
  <c r="AA283" i="12"/>
  <c r="T283" i="12"/>
  <c r="X284" i="12" s="1"/>
  <c r="S283" i="12"/>
  <c r="W284" i="12" s="1"/>
  <c r="I283" i="12"/>
  <c r="L281" i="12"/>
  <c r="K282" i="12"/>
  <c r="J282" i="12"/>
  <c r="O286" i="12" l="1"/>
  <c r="P286" i="12" s="1"/>
  <c r="T284" i="12"/>
  <c r="X285" i="12" s="1"/>
  <c r="K283" i="12"/>
  <c r="J283" i="12"/>
  <c r="L282" i="12"/>
  <c r="S284" i="12"/>
  <c r="W285" i="12" s="1"/>
  <c r="I284" i="12"/>
  <c r="Y284" i="12"/>
  <c r="AA284" i="12"/>
  <c r="R284" i="12"/>
  <c r="V285" i="12" s="1"/>
  <c r="Q284" i="12"/>
  <c r="U285" i="12" s="1"/>
  <c r="O287" i="12" l="1"/>
  <c r="P287" i="12" s="1"/>
  <c r="T285" i="12"/>
  <c r="X286" i="12" s="1"/>
  <c r="Y285" i="12"/>
  <c r="Q285" i="12"/>
  <c r="U286" i="12" s="1"/>
  <c r="R285" i="12"/>
  <c r="V286" i="12" s="1"/>
  <c r="AA285" i="12"/>
  <c r="S285" i="12"/>
  <c r="W286" i="12" s="1"/>
  <c r="I285" i="12"/>
  <c r="J284" i="12"/>
  <c r="K284" i="12"/>
  <c r="L283" i="12"/>
  <c r="O288" i="12" l="1"/>
  <c r="P288" i="12" s="1"/>
  <c r="T286" i="12"/>
  <c r="X287" i="12" s="1"/>
  <c r="S286" i="12"/>
  <c r="W287" i="12" s="1"/>
  <c r="I286" i="12"/>
  <c r="L284" i="12"/>
  <c r="Y286" i="12"/>
  <c r="R286" i="12"/>
  <c r="V287" i="12" s="1"/>
  <c r="AA286" i="12"/>
  <c r="Q286" i="12"/>
  <c r="U287" i="12" s="1"/>
  <c r="K285" i="12"/>
  <c r="J285" i="12"/>
  <c r="O289" i="12" l="1"/>
  <c r="P289" i="12" s="1"/>
  <c r="Y287" i="12"/>
  <c r="Q287" i="12"/>
  <c r="U288" i="12" s="1"/>
  <c r="AA287" i="12"/>
  <c r="R287" i="12"/>
  <c r="V288" i="12" s="1"/>
  <c r="T287" i="12"/>
  <c r="X288" i="12" s="1"/>
  <c r="K286" i="12"/>
  <c r="J286" i="12"/>
  <c r="L285" i="12"/>
  <c r="S287" i="12"/>
  <c r="W288" i="12" s="1"/>
  <c r="I287" i="12"/>
  <c r="O290" i="12" l="1"/>
  <c r="P290" i="12" s="1"/>
  <c r="T288" i="12"/>
  <c r="X289" i="12" s="1"/>
  <c r="K287" i="12"/>
  <c r="J287" i="12"/>
  <c r="L286" i="12"/>
  <c r="S288" i="12"/>
  <c r="W289" i="12" s="1"/>
  <c r="I288" i="12"/>
  <c r="Y288" i="12"/>
  <c r="AA288" i="12"/>
  <c r="Q288" i="12"/>
  <c r="U289" i="12" s="1"/>
  <c r="R288" i="12"/>
  <c r="V289" i="12" s="1"/>
  <c r="O291" i="12" l="1"/>
  <c r="P291" i="12" s="1"/>
  <c r="T289" i="12"/>
  <c r="X290" i="12" s="1"/>
  <c r="Y289" i="12"/>
  <c r="Q289" i="12"/>
  <c r="U290" i="12" s="1"/>
  <c r="AA289" i="12"/>
  <c r="R289" i="12"/>
  <c r="V290" i="12" s="1"/>
  <c r="S289" i="12"/>
  <c r="W290" i="12" s="1"/>
  <c r="I289" i="12"/>
  <c r="J288" i="12"/>
  <c r="K288" i="12"/>
  <c r="L287" i="12"/>
  <c r="O292" i="12" l="1"/>
  <c r="P292" i="12" s="1"/>
  <c r="T290" i="12"/>
  <c r="X291" i="12" s="1"/>
  <c r="Y290" i="12"/>
  <c r="Q290" i="12"/>
  <c r="U291" i="12" s="1"/>
  <c r="AA290" i="12"/>
  <c r="R290" i="12"/>
  <c r="V291" i="12" s="1"/>
  <c r="L288" i="12"/>
  <c r="S290" i="12"/>
  <c r="W291" i="12" s="1"/>
  <c r="I290" i="12"/>
  <c r="K289" i="12"/>
  <c r="J289" i="12"/>
  <c r="O293" i="12" l="1"/>
  <c r="P293" i="12" s="1"/>
  <c r="T291" i="12"/>
  <c r="X292" i="12" s="1"/>
  <c r="S291" i="12"/>
  <c r="W292" i="12" s="1"/>
  <c r="I291" i="12"/>
  <c r="L289" i="12"/>
  <c r="Y291" i="12"/>
  <c r="R291" i="12"/>
  <c r="V292" i="12" s="1"/>
  <c r="Q291" i="12"/>
  <c r="U292" i="12" s="1"/>
  <c r="AA291" i="12"/>
  <c r="K290" i="12"/>
  <c r="J290" i="12"/>
  <c r="O294" i="12" l="1"/>
  <c r="P294" i="12" s="1"/>
  <c r="T292" i="12"/>
  <c r="X293" i="12" s="1"/>
  <c r="S292" i="12"/>
  <c r="W293" i="12" s="1"/>
  <c r="I292" i="12"/>
  <c r="L290" i="12"/>
  <c r="K291" i="12"/>
  <c r="J291" i="12"/>
  <c r="Y292" i="12"/>
  <c r="AA292" i="12"/>
  <c r="R292" i="12"/>
  <c r="V293" i="12" s="1"/>
  <c r="Q292" i="12"/>
  <c r="U293" i="12" s="1"/>
  <c r="O295" i="12" l="1"/>
  <c r="P295" i="12" s="1"/>
  <c r="Y293" i="12"/>
  <c r="R293" i="12"/>
  <c r="V294" i="12" s="1"/>
  <c r="Q293" i="12"/>
  <c r="U294" i="12" s="1"/>
  <c r="AA293" i="12"/>
  <c r="S293" i="12"/>
  <c r="W294" i="12" s="1"/>
  <c r="I293" i="12"/>
  <c r="T293" i="12"/>
  <c r="X294" i="12" s="1"/>
  <c r="L291" i="12"/>
  <c r="J292" i="12"/>
  <c r="K292" i="12"/>
  <c r="O296" i="12" l="1"/>
  <c r="P296" i="12" s="1"/>
  <c r="Y294" i="12"/>
  <c r="AA294" i="12"/>
  <c r="R294" i="12"/>
  <c r="V295" i="12" s="1"/>
  <c r="Q294" i="12"/>
  <c r="U295" i="12" s="1"/>
  <c r="L292" i="12"/>
  <c r="K293" i="12"/>
  <c r="J293" i="12"/>
  <c r="T294" i="12"/>
  <c r="X295" i="12" s="1"/>
  <c r="S294" i="12"/>
  <c r="W295" i="12" s="1"/>
  <c r="I294" i="12"/>
  <c r="O297" i="12" l="1"/>
  <c r="P297" i="12" s="1"/>
  <c r="T295" i="12"/>
  <c r="X296" i="12" s="1"/>
  <c r="Y295" i="12"/>
  <c r="R295" i="12"/>
  <c r="V296" i="12" s="1"/>
  <c r="Q295" i="12"/>
  <c r="U296" i="12" s="1"/>
  <c r="AA295" i="12"/>
  <c r="S295" i="12"/>
  <c r="W296" i="12" s="1"/>
  <c r="I295" i="12"/>
  <c r="K294" i="12"/>
  <c r="J294" i="12"/>
  <c r="L293" i="12"/>
  <c r="O298" i="12" l="1"/>
  <c r="P298" i="12" s="1"/>
  <c r="T296" i="12"/>
  <c r="X297" i="12" s="1"/>
  <c r="Y296" i="12"/>
  <c r="Q296" i="12"/>
  <c r="U297" i="12" s="1"/>
  <c r="AA296" i="12"/>
  <c r="R296" i="12"/>
  <c r="V297" i="12" s="1"/>
  <c r="L294" i="12"/>
  <c r="K295" i="12"/>
  <c r="J295" i="12"/>
  <c r="S296" i="12"/>
  <c r="W297" i="12" s="1"/>
  <c r="I296" i="12"/>
  <c r="O299" i="12" l="1"/>
  <c r="P299" i="12" s="1"/>
  <c r="T297" i="12"/>
  <c r="X298" i="12" s="1"/>
  <c r="Y297" i="12"/>
  <c r="AA297" i="12"/>
  <c r="R297" i="12"/>
  <c r="V298" i="12" s="1"/>
  <c r="Q297" i="12"/>
  <c r="U298" i="12" s="1"/>
  <c r="S297" i="12"/>
  <c r="W298" i="12" s="1"/>
  <c r="I297" i="12"/>
  <c r="L295" i="12"/>
  <c r="J296" i="12"/>
  <c r="K296" i="12"/>
  <c r="O300" i="12" l="1"/>
  <c r="P300" i="12" s="1"/>
  <c r="T298" i="12"/>
  <c r="X299" i="12" s="1"/>
  <c r="Y298" i="12"/>
  <c r="AA298" i="12"/>
  <c r="R298" i="12"/>
  <c r="V299" i="12" s="1"/>
  <c r="Q298" i="12"/>
  <c r="U299" i="12" s="1"/>
  <c r="S298" i="12"/>
  <c r="W299" i="12" s="1"/>
  <c r="I298" i="12"/>
  <c r="L296" i="12"/>
  <c r="K297" i="12"/>
  <c r="J297" i="12"/>
  <c r="O301" i="12" l="1"/>
  <c r="P301" i="12" s="1"/>
  <c r="T299" i="12"/>
  <c r="X300" i="12" s="1"/>
  <c r="Y299" i="12"/>
  <c r="Q299" i="12"/>
  <c r="U300" i="12" s="1"/>
  <c r="AA299" i="12"/>
  <c r="R299" i="12"/>
  <c r="V300" i="12" s="1"/>
  <c r="L297" i="12"/>
  <c r="K298" i="12"/>
  <c r="J298" i="12"/>
  <c r="S299" i="12"/>
  <c r="W300" i="12" s="1"/>
  <c r="I299" i="12"/>
  <c r="O302" i="12" l="1"/>
  <c r="P302" i="12" s="1"/>
  <c r="S300" i="12"/>
  <c r="W301" i="12" s="1"/>
  <c r="I300" i="12"/>
  <c r="T300" i="12"/>
  <c r="X301" i="12" s="1"/>
  <c r="L298" i="12"/>
  <c r="Y300" i="12"/>
  <c r="AA300" i="12"/>
  <c r="Q300" i="12"/>
  <c r="U301" i="12" s="1"/>
  <c r="R300" i="12"/>
  <c r="V301" i="12" s="1"/>
  <c r="K299" i="12"/>
  <c r="J299" i="12"/>
  <c r="O303" i="12" l="1"/>
  <c r="P303" i="12" s="1"/>
  <c r="Y301" i="12"/>
  <c r="R301" i="12"/>
  <c r="V302" i="12" s="1"/>
  <c r="Q301" i="12"/>
  <c r="U302" i="12" s="1"/>
  <c r="AA301" i="12"/>
  <c r="S301" i="12"/>
  <c r="W302" i="12" s="1"/>
  <c r="I301" i="12"/>
  <c r="T301" i="12"/>
  <c r="X302" i="12" s="1"/>
  <c r="J300" i="12"/>
  <c r="K300" i="12"/>
  <c r="L299" i="12"/>
  <c r="O304" i="12" l="1"/>
  <c r="P304" i="12" s="1"/>
  <c r="Y302" i="12"/>
  <c r="R302" i="12"/>
  <c r="V303" i="12" s="1"/>
  <c r="Q302" i="12"/>
  <c r="U303" i="12" s="1"/>
  <c r="AA302" i="12"/>
  <c r="S302" i="12"/>
  <c r="W303" i="12" s="1"/>
  <c r="I302" i="12"/>
  <c r="T302" i="12"/>
  <c r="X303" i="12" s="1"/>
  <c r="K301" i="12"/>
  <c r="J301" i="12"/>
  <c r="L300" i="12"/>
  <c r="O305" i="12" l="1"/>
  <c r="P305" i="12" s="1"/>
  <c r="Y303" i="12"/>
  <c r="R303" i="12"/>
  <c r="V304" i="12" s="1"/>
  <c r="Q303" i="12"/>
  <c r="U304" i="12" s="1"/>
  <c r="AA303" i="12"/>
  <c r="S303" i="12"/>
  <c r="W304" i="12" s="1"/>
  <c r="I303" i="12"/>
  <c r="T303" i="12"/>
  <c r="X304" i="12" s="1"/>
  <c r="L301" i="12"/>
  <c r="K302" i="12"/>
  <c r="J302" i="12"/>
  <c r="O306" i="12" l="1"/>
  <c r="P306" i="12" s="1"/>
  <c r="Y304" i="12"/>
  <c r="AA304" i="12"/>
  <c r="R304" i="12"/>
  <c r="V305" i="12" s="1"/>
  <c r="Q304" i="12"/>
  <c r="U305" i="12" s="1"/>
  <c r="T304" i="12"/>
  <c r="X305" i="12" s="1"/>
  <c r="S304" i="12"/>
  <c r="W305" i="12" s="1"/>
  <c r="I304" i="12"/>
  <c r="L302" i="12"/>
  <c r="K303" i="12"/>
  <c r="J303" i="12"/>
  <c r="O307" i="12" l="1"/>
  <c r="P307" i="12" s="1"/>
  <c r="T305" i="12"/>
  <c r="X306" i="12" s="1"/>
  <c r="Y305" i="12"/>
  <c r="Q305" i="12"/>
  <c r="U306" i="12" s="1"/>
  <c r="AA305" i="12"/>
  <c r="R305" i="12"/>
  <c r="V306" i="12" s="1"/>
  <c r="J304" i="12"/>
  <c r="K304" i="12"/>
  <c r="L303" i="12"/>
  <c r="S305" i="12"/>
  <c r="W306" i="12" s="1"/>
  <c r="I305" i="12"/>
  <c r="O308" i="12" l="1"/>
  <c r="P308" i="12" s="1"/>
  <c r="T306" i="12"/>
  <c r="X307" i="12" s="1"/>
  <c r="S306" i="12"/>
  <c r="W307" i="12" s="1"/>
  <c r="I306" i="12"/>
  <c r="K305" i="12"/>
  <c r="J305" i="12"/>
  <c r="Y306" i="12"/>
  <c r="Q306" i="12"/>
  <c r="U307" i="12" s="1"/>
  <c r="AA306" i="12"/>
  <c r="R306" i="12"/>
  <c r="V307" i="12" s="1"/>
  <c r="L304" i="12"/>
  <c r="O309" i="12" l="1"/>
  <c r="P309" i="12" s="1"/>
  <c r="T307" i="12"/>
  <c r="X308" i="12" s="1"/>
  <c r="S307" i="12"/>
  <c r="W308" i="12" s="1"/>
  <c r="I307" i="12"/>
  <c r="Y307" i="12"/>
  <c r="R307" i="12"/>
  <c r="V308" i="12" s="1"/>
  <c r="Q307" i="12"/>
  <c r="U308" i="12" s="1"/>
  <c r="AA307" i="12"/>
  <c r="K306" i="12"/>
  <c r="J306" i="12"/>
  <c r="L305" i="12"/>
  <c r="O310" i="12" l="1"/>
  <c r="P310" i="12" s="1"/>
  <c r="Y308" i="12"/>
  <c r="Q308" i="12"/>
  <c r="U309" i="12" s="1"/>
  <c r="AA308" i="12"/>
  <c r="R308" i="12"/>
  <c r="V309" i="12" s="1"/>
  <c r="T308" i="12"/>
  <c r="X309" i="12" s="1"/>
  <c r="L306" i="12"/>
  <c r="S308" i="12"/>
  <c r="W309" i="12" s="1"/>
  <c r="I308" i="12"/>
  <c r="K307" i="12"/>
  <c r="J307" i="12"/>
  <c r="O311" i="12" l="1"/>
  <c r="P311" i="12" s="1"/>
  <c r="Y309" i="12"/>
  <c r="AA309" i="12"/>
  <c r="R309" i="12"/>
  <c r="V310" i="12" s="1"/>
  <c r="Q309" i="12"/>
  <c r="U310" i="12" s="1"/>
  <c r="T309" i="12"/>
  <c r="X310" i="12" s="1"/>
  <c r="J308" i="12"/>
  <c r="K308" i="12"/>
  <c r="S309" i="12"/>
  <c r="W310" i="12" s="1"/>
  <c r="I309" i="12"/>
  <c r="L307" i="12"/>
  <c r="O312" i="12" l="1"/>
  <c r="P312" i="12" s="1"/>
  <c r="Y310" i="12"/>
  <c r="AA310" i="12"/>
  <c r="R310" i="12"/>
  <c r="V311" i="12" s="1"/>
  <c r="Q310" i="12"/>
  <c r="U311" i="12" s="1"/>
  <c r="T310" i="12"/>
  <c r="X311" i="12" s="1"/>
  <c r="S310" i="12"/>
  <c r="W311" i="12" s="1"/>
  <c r="I310" i="12"/>
  <c r="K309" i="12"/>
  <c r="J309" i="12"/>
  <c r="L308" i="12"/>
  <c r="O313" i="12" l="1"/>
  <c r="P313" i="12" s="1"/>
  <c r="Y311" i="12"/>
  <c r="Q311" i="12"/>
  <c r="U312" i="12" s="1"/>
  <c r="AA311" i="12"/>
  <c r="R311" i="12"/>
  <c r="V312" i="12" s="1"/>
  <c r="T311" i="12"/>
  <c r="X312" i="12" s="1"/>
  <c r="S311" i="12"/>
  <c r="W312" i="12" s="1"/>
  <c r="I311" i="12"/>
  <c r="K310" i="12"/>
  <c r="J310" i="12"/>
  <c r="L309" i="12"/>
  <c r="O314" i="12" l="1"/>
  <c r="P314" i="12" s="1"/>
  <c r="Y312" i="12"/>
  <c r="R312" i="12"/>
  <c r="V313" i="12" s="1"/>
  <c r="Q312" i="12"/>
  <c r="U313" i="12" s="1"/>
  <c r="AA312" i="12"/>
  <c r="T312" i="12"/>
  <c r="X313" i="12" s="1"/>
  <c r="L310" i="12"/>
  <c r="K311" i="12"/>
  <c r="J311" i="12"/>
  <c r="S312" i="12"/>
  <c r="W313" i="12" s="1"/>
  <c r="I312" i="12"/>
  <c r="O315" i="12" l="1"/>
  <c r="P315" i="12" s="1"/>
  <c r="Y313" i="12"/>
  <c r="AA313" i="12"/>
  <c r="Q313" i="12"/>
  <c r="U314" i="12" s="1"/>
  <c r="R313" i="12"/>
  <c r="V314" i="12" s="1"/>
  <c r="S313" i="12"/>
  <c r="W314" i="12" s="1"/>
  <c r="I313" i="12"/>
  <c r="T313" i="12"/>
  <c r="X314" i="12" s="1"/>
  <c r="J312" i="12"/>
  <c r="K312" i="12"/>
  <c r="L311" i="12"/>
  <c r="O316" i="12" l="1"/>
  <c r="P316" i="12" s="1"/>
  <c r="Y314" i="12"/>
  <c r="R314" i="12"/>
  <c r="V315" i="12" s="1"/>
  <c r="Q314" i="12"/>
  <c r="U315" i="12" s="1"/>
  <c r="AA314" i="12"/>
  <c r="T314" i="12"/>
  <c r="X315" i="12" s="1"/>
  <c r="K313" i="12"/>
  <c r="J313" i="12"/>
  <c r="L312" i="12"/>
  <c r="S314" i="12"/>
  <c r="W315" i="12" s="1"/>
  <c r="I314" i="12"/>
  <c r="O317" i="12" l="1"/>
  <c r="P317" i="12" s="1"/>
  <c r="T315" i="12"/>
  <c r="X316" i="12" s="1"/>
  <c r="Y315" i="12"/>
  <c r="Q315" i="12"/>
  <c r="U316" i="12" s="1"/>
  <c r="AA315" i="12"/>
  <c r="R315" i="12"/>
  <c r="V316" i="12" s="1"/>
  <c r="S315" i="12"/>
  <c r="W316" i="12" s="1"/>
  <c r="I315" i="12"/>
  <c r="L313" i="12"/>
  <c r="K314" i="12"/>
  <c r="J314" i="12"/>
  <c r="O318" i="12" l="1"/>
  <c r="P318" i="12" s="1"/>
  <c r="T316" i="12"/>
  <c r="X317" i="12" s="1"/>
  <c r="S316" i="12"/>
  <c r="W317" i="12" s="1"/>
  <c r="I316" i="12"/>
  <c r="L314" i="12"/>
  <c r="K315" i="12"/>
  <c r="J315" i="12"/>
  <c r="Y316" i="12"/>
  <c r="AA316" i="12"/>
  <c r="R316" i="12"/>
  <c r="V317" i="12" s="1"/>
  <c r="Q316" i="12"/>
  <c r="U317" i="12" s="1"/>
  <c r="O319" i="12" l="1"/>
  <c r="P319" i="12" s="1"/>
  <c r="S317" i="12"/>
  <c r="W318" i="12" s="1"/>
  <c r="I317" i="12"/>
  <c r="T317" i="12"/>
  <c r="X318" i="12" s="1"/>
  <c r="Y317" i="12"/>
  <c r="Q317" i="12"/>
  <c r="U318" i="12" s="1"/>
  <c r="AA317" i="12"/>
  <c r="R317" i="12"/>
  <c r="V318" i="12" s="1"/>
  <c r="L315" i="12"/>
  <c r="J316" i="12"/>
  <c r="K316" i="12"/>
  <c r="O320" i="12" l="1"/>
  <c r="P320" i="12" s="1"/>
  <c r="S318" i="12"/>
  <c r="W319" i="12" s="1"/>
  <c r="I318" i="12"/>
  <c r="Y318" i="12"/>
  <c r="R318" i="12"/>
  <c r="V319" i="12" s="1"/>
  <c r="Q318" i="12"/>
  <c r="U319" i="12" s="1"/>
  <c r="AA318" i="12"/>
  <c r="T318" i="12"/>
  <c r="X319" i="12" s="1"/>
  <c r="L316" i="12"/>
  <c r="K317" i="12"/>
  <c r="J317" i="12"/>
  <c r="O321" i="12" l="1"/>
  <c r="P321" i="12" s="1"/>
  <c r="L317" i="12"/>
  <c r="K318" i="12"/>
  <c r="J318" i="12"/>
  <c r="T319" i="12"/>
  <c r="X320" i="12" s="1"/>
  <c r="S319" i="12"/>
  <c r="W320" i="12" s="1"/>
  <c r="I319" i="12"/>
  <c r="Y319" i="12"/>
  <c r="R319" i="12"/>
  <c r="V320" i="12" s="1"/>
  <c r="AA319" i="12"/>
  <c r="Q319" i="12"/>
  <c r="U320" i="12" s="1"/>
  <c r="O322" i="12" l="1"/>
  <c r="P322" i="12" s="1"/>
  <c r="S320" i="12"/>
  <c r="W321" i="12" s="1"/>
  <c r="I320" i="12"/>
  <c r="Y320" i="12"/>
  <c r="AA320" i="12"/>
  <c r="R320" i="12"/>
  <c r="V321" i="12" s="1"/>
  <c r="Q320" i="12"/>
  <c r="U321" i="12" s="1"/>
  <c r="T320" i="12"/>
  <c r="X321" i="12" s="1"/>
  <c r="K319" i="12"/>
  <c r="J319" i="12"/>
  <c r="L318" i="12"/>
  <c r="O323" i="12" l="1"/>
  <c r="P323" i="12" s="1"/>
  <c r="Y321" i="12"/>
  <c r="Q321" i="12"/>
  <c r="U322" i="12" s="1"/>
  <c r="AA321" i="12"/>
  <c r="R321" i="12"/>
  <c r="V322" i="12" s="1"/>
  <c r="S321" i="12"/>
  <c r="W322" i="12" s="1"/>
  <c r="I321" i="12"/>
  <c r="T321" i="12"/>
  <c r="X322" i="12" s="1"/>
  <c r="J320" i="12"/>
  <c r="K320" i="12"/>
  <c r="L319" i="12"/>
  <c r="O324" i="12" l="1"/>
  <c r="P324" i="12" s="1"/>
  <c r="S322" i="12"/>
  <c r="W323" i="12" s="1"/>
  <c r="I322" i="12"/>
  <c r="Y322" i="12"/>
  <c r="AA322" i="12"/>
  <c r="R322" i="12"/>
  <c r="V323" i="12" s="1"/>
  <c r="Q322" i="12"/>
  <c r="U323" i="12" s="1"/>
  <c r="T322" i="12"/>
  <c r="X323" i="12" s="1"/>
  <c r="K321" i="12"/>
  <c r="J321" i="12"/>
  <c r="L320" i="12"/>
  <c r="O325" i="12" l="1"/>
  <c r="P325" i="12" s="1"/>
  <c r="Y323" i="12"/>
  <c r="R323" i="12"/>
  <c r="V324" i="12" s="1"/>
  <c r="AA323" i="12"/>
  <c r="Q323" i="12"/>
  <c r="U324" i="12" s="1"/>
  <c r="S323" i="12"/>
  <c r="W324" i="12" s="1"/>
  <c r="I323" i="12"/>
  <c r="K322" i="12"/>
  <c r="J322" i="12"/>
  <c r="T323" i="12"/>
  <c r="X324" i="12" s="1"/>
  <c r="L321" i="12"/>
  <c r="O326" i="12" l="1"/>
  <c r="P326" i="12" s="1"/>
  <c r="T324" i="12"/>
  <c r="X325" i="12" s="1"/>
  <c r="Y324" i="12"/>
  <c r="AA324" i="12"/>
  <c r="R324" i="12"/>
  <c r="V325" i="12" s="1"/>
  <c r="Q324" i="12"/>
  <c r="U325" i="12" s="1"/>
  <c r="S324" i="12"/>
  <c r="W325" i="12" s="1"/>
  <c r="I324" i="12"/>
  <c r="L322" i="12"/>
  <c r="K323" i="12"/>
  <c r="J323" i="12"/>
  <c r="O327" i="12" l="1"/>
  <c r="P327" i="12" s="1"/>
  <c r="T325" i="12"/>
  <c r="X326" i="12" s="1"/>
  <c r="Y325" i="12"/>
  <c r="Q325" i="12"/>
  <c r="U326" i="12" s="1"/>
  <c r="R325" i="12"/>
  <c r="V326" i="12" s="1"/>
  <c r="AA325" i="12"/>
  <c r="S325" i="12"/>
  <c r="W326" i="12" s="1"/>
  <c r="I325" i="12"/>
  <c r="L323" i="12"/>
  <c r="J324" i="12"/>
  <c r="K324" i="12"/>
  <c r="O328" i="12" l="1"/>
  <c r="P328" i="12" s="1"/>
  <c r="T326" i="12"/>
  <c r="X327" i="12" s="1"/>
  <c r="L324" i="12"/>
  <c r="K325" i="12"/>
  <c r="J325" i="12"/>
  <c r="Y326" i="12"/>
  <c r="R326" i="12"/>
  <c r="V327" i="12" s="1"/>
  <c r="Q326" i="12"/>
  <c r="U327" i="12" s="1"/>
  <c r="AA326" i="12"/>
  <c r="S326" i="12"/>
  <c r="W327" i="12" s="1"/>
  <c r="I326" i="12"/>
  <c r="O329" i="12" l="1"/>
  <c r="P329" i="12" s="1"/>
  <c r="T327" i="12"/>
  <c r="X328" i="12" s="1"/>
  <c r="Y327" i="12"/>
  <c r="Q327" i="12"/>
  <c r="U328" i="12" s="1"/>
  <c r="R327" i="12"/>
  <c r="V328" i="12" s="1"/>
  <c r="AA327" i="12"/>
  <c r="S327" i="12"/>
  <c r="W328" i="12" s="1"/>
  <c r="I327" i="12"/>
  <c r="K326" i="12"/>
  <c r="J326" i="12"/>
  <c r="L325" i="12"/>
  <c r="O330" i="12" l="1"/>
  <c r="P330" i="12" s="1"/>
  <c r="T328" i="12"/>
  <c r="X329" i="12" s="1"/>
  <c r="Y328" i="12"/>
  <c r="AA328" i="12"/>
  <c r="R328" i="12"/>
  <c r="V329" i="12" s="1"/>
  <c r="Q328" i="12"/>
  <c r="U329" i="12" s="1"/>
  <c r="S328" i="12"/>
  <c r="W329" i="12" s="1"/>
  <c r="I328" i="12"/>
  <c r="L326" i="12"/>
  <c r="K327" i="12"/>
  <c r="J327" i="12"/>
  <c r="O331" i="12" l="1"/>
  <c r="P331" i="12" s="1"/>
  <c r="T329" i="12"/>
  <c r="X330" i="12" s="1"/>
  <c r="S329" i="12"/>
  <c r="W330" i="12" s="1"/>
  <c r="I329" i="12"/>
  <c r="Y329" i="12"/>
  <c r="AA329" i="12"/>
  <c r="R329" i="12"/>
  <c r="V330" i="12" s="1"/>
  <c r="Q329" i="12"/>
  <c r="U330" i="12" s="1"/>
  <c r="L327" i="12"/>
  <c r="J328" i="12"/>
  <c r="K328" i="12"/>
  <c r="O332" i="12" l="1"/>
  <c r="P332" i="12" s="1"/>
  <c r="Y330" i="12"/>
  <c r="Q330" i="12"/>
  <c r="U331" i="12" s="1"/>
  <c r="AA330" i="12"/>
  <c r="R330" i="12"/>
  <c r="V331" i="12" s="1"/>
  <c r="S330" i="12"/>
  <c r="W331" i="12" s="1"/>
  <c r="I330" i="12"/>
  <c r="T330" i="12"/>
  <c r="X331" i="12" s="1"/>
  <c r="L328" i="12"/>
  <c r="K329" i="12"/>
  <c r="J329" i="12"/>
  <c r="O333" i="12" l="1"/>
  <c r="P333" i="12" s="1"/>
  <c r="S331" i="12"/>
  <c r="W332" i="12" s="1"/>
  <c r="I331" i="12"/>
  <c r="L329" i="12"/>
  <c r="T331" i="12"/>
  <c r="X332" i="12" s="1"/>
  <c r="K330" i="12"/>
  <c r="J330" i="12"/>
  <c r="Y331" i="12"/>
  <c r="R331" i="12"/>
  <c r="V332" i="12" s="1"/>
  <c r="Q331" i="12"/>
  <c r="U332" i="12" s="1"/>
  <c r="AA331" i="12"/>
  <c r="O334" i="12" l="1"/>
  <c r="P334" i="12" s="1"/>
  <c r="Y332" i="12"/>
  <c r="Q332" i="12"/>
  <c r="U333" i="12" s="1"/>
  <c r="R332" i="12"/>
  <c r="V333" i="12" s="1"/>
  <c r="AA332" i="12"/>
  <c r="T332" i="12"/>
  <c r="X333" i="12" s="1"/>
  <c r="S332" i="12"/>
  <c r="W333" i="12" s="1"/>
  <c r="I332" i="12"/>
  <c r="K331" i="12"/>
  <c r="J331" i="12"/>
  <c r="L330" i="12"/>
  <c r="O335" i="12" l="1"/>
  <c r="P335" i="12" s="1"/>
  <c r="T333" i="12"/>
  <c r="X334" i="12" s="1"/>
  <c r="S333" i="12"/>
  <c r="W334" i="12" s="1"/>
  <c r="I333" i="12"/>
  <c r="L331" i="12"/>
  <c r="J332" i="12"/>
  <c r="K332" i="12"/>
  <c r="Y333" i="12"/>
  <c r="Q333" i="12"/>
  <c r="U334" i="12" s="1"/>
  <c r="AA333" i="12"/>
  <c r="R333" i="12"/>
  <c r="V334" i="12" s="1"/>
  <c r="O336" i="12" l="1"/>
  <c r="P336" i="12" s="1"/>
  <c r="S334" i="12"/>
  <c r="W335" i="12" s="1"/>
  <c r="I334" i="12"/>
  <c r="T334" i="12"/>
  <c r="X335" i="12" s="1"/>
  <c r="Y334" i="12"/>
  <c r="AA334" i="12"/>
  <c r="R334" i="12"/>
  <c r="V335" i="12" s="1"/>
  <c r="Q334" i="12"/>
  <c r="U335" i="12" s="1"/>
  <c r="L332" i="12"/>
  <c r="K333" i="12"/>
  <c r="J333" i="12"/>
  <c r="O337" i="12" l="1"/>
  <c r="P337" i="12" s="1"/>
  <c r="S335" i="12"/>
  <c r="W336" i="12" s="1"/>
  <c r="I335" i="12"/>
  <c r="Y335" i="12"/>
  <c r="Q335" i="12"/>
  <c r="U336" i="12" s="1"/>
  <c r="AA335" i="12"/>
  <c r="R335" i="12"/>
  <c r="V336" i="12" s="1"/>
  <c r="L333" i="12"/>
  <c r="K334" i="12"/>
  <c r="J334" i="12"/>
  <c r="T335" i="12"/>
  <c r="X336" i="12" s="1"/>
  <c r="O338" i="12" l="1"/>
  <c r="P338" i="12" s="1"/>
  <c r="S336" i="12"/>
  <c r="W337" i="12" s="1"/>
  <c r="I336" i="12"/>
  <c r="T336" i="12"/>
  <c r="X337" i="12" s="1"/>
  <c r="K335" i="12"/>
  <c r="J335" i="12"/>
  <c r="L334" i="12"/>
  <c r="Y336" i="12"/>
  <c r="Q336" i="12"/>
  <c r="U337" i="12" s="1"/>
  <c r="AA336" i="12"/>
  <c r="R336" i="12"/>
  <c r="V337" i="12" s="1"/>
  <c r="O339" i="12" l="1"/>
  <c r="P339" i="12" s="1"/>
  <c r="S337" i="12"/>
  <c r="W338" i="12" s="1"/>
  <c r="I337" i="12"/>
  <c r="L335" i="12"/>
  <c r="J336" i="12"/>
  <c r="K336" i="12"/>
  <c r="T337" i="12"/>
  <c r="X338" i="12" s="1"/>
  <c r="Y337" i="12"/>
  <c r="AA337" i="12"/>
  <c r="R337" i="12"/>
  <c r="V338" i="12" s="1"/>
  <c r="Q337" i="12"/>
  <c r="U338" i="12" s="1"/>
  <c r="O340" i="12" l="1"/>
  <c r="P340" i="12" s="1"/>
  <c r="Y338" i="12"/>
  <c r="Q338" i="12"/>
  <c r="U339" i="12" s="1"/>
  <c r="AA338" i="12"/>
  <c r="R338" i="12"/>
  <c r="V339" i="12" s="1"/>
  <c r="S338" i="12"/>
  <c r="W339" i="12" s="1"/>
  <c r="I338" i="12"/>
  <c r="L336" i="12"/>
  <c r="K337" i="12"/>
  <c r="J337" i="12"/>
  <c r="T338" i="12"/>
  <c r="X339" i="12" s="1"/>
  <c r="O341" i="12" l="1"/>
  <c r="P341" i="12" s="1"/>
  <c r="Y339" i="12"/>
  <c r="Q339" i="12"/>
  <c r="U340" i="12" s="1"/>
  <c r="AA339" i="12"/>
  <c r="R339" i="12"/>
  <c r="V340" i="12" s="1"/>
  <c r="S339" i="12"/>
  <c r="W340" i="12" s="1"/>
  <c r="I339" i="12"/>
  <c r="T339" i="12"/>
  <c r="X340" i="12" s="1"/>
  <c r="L337" i="12"/>
  <c r="K338" i="12"/>
  <c r="J338" i="12"/>
  <c r="O342" i="12" l="1"/>
  <c r="P342" i="12" s="1"/>
  <c r="Y340" i="12"/>
  <c r="AA340" i="12"/>
  <c r="R340" i="12"/>
  <c r="V341" i="12" s="1"/>
  <c r="Q340" i="12"/>
  <c r="U341" i="12" s="1"/>
  <c r="S340" i="12"/>
  <c r="W341" i="12" s="1"/>
  <c r="I340" i="12"/>
  <c r="K339" i="12"/>
  <c r="J339" i="12"/>
  <c r="L338" i="12"/>
  <c r="T340" i="12"/>
  <c r="X341" i="12" s="1"/>
  <c r="O343" i="12" l="1"/>
  <c r="P343" i="12" s="1"/>
  <c r="Y341" i="12"/>
  <c r="AA341" i="12"/>
  <c r="R341" i="12"/>
  <c r="V342" i="12" s="1"/>
  <c r="Q341" i="12"/>
  <c r="U342" i="12" s="1"/>
  <c r="T341" i="12"/>
  <c r="X342" i="12" s="1"/>
  <c r="S341" i="12"/>
  <c r="W342" i="12" s="1"/>
  <c r="I341" i="12"/>
  <c r="L339" i="12"/>
  <c r="J340" i="12"/>
  <c r="K340" i="12"/>
  <c r="O344" i="12" l="1"/>
  <c r="P344" i="12" s="1"/>
  <c r="T342" i="12"/>
  <c r="X343" i="12" s="1"/>
  <c r="Y342" i="12"/>
  <c r="AA342" i="12"/>
  <c r="R342" i="12"/>
  <c r="V343" i="12" s="1"/>
  <c r="Q342" i="12"/>
  <c r="U343" i="12" s="1"/>
  <c r="L340" i="12"/>
  <c r="S342" i="12"/>
  <c r="W343" i="12" s="1"/>
  <c r="I342" i="12"/>
  <c r="K341" i="12"/>
  <c r="J341" i="12"/>
  <c r="O345" i="12" l="1"/>
  <c r="P345" i="12" s="1"/>
  <c r="Y343" i="12"/>
  <c r="Q343" i="12"/>
  <c r="U344" i="12" s="1"/>
  <c r="AA343" i="12"/>
  <c r="R343" i="12"/>
  <c r="V344" i="12" s="1"/>
  <c r="S343" i="12"/>
  <c r="W344" i="12" s="1"/>
  <c r="I343" i="12"/>
  <c r="T343" i="12"/>
  <c r="X344" i="12" s="1"/>
  <c r="L341" i="12"/>
  <c r="K342" i="12"/>
  <c r="J342" i="12"/>
  <c r="O346" i="12" l="1"/>
  <c r="P346" i="12" s="1"/>
  <c r="T344" i="12"/>
  <c r="X345" i="12" s="1"/>
  <c r="Y344" i="12"/>
  <c r="Q344" i="12"/>
  <c r="U345" i="12" s="1"/>
  <c r="AA344" i="12"/>
  <c r="R344" i="12"/>
  <c r="V345" i="12" s="1"/>
  <c r="S344" i="12"/>
  <c r="W345" i="12" s="1"/>
  <c r="I344" i="12"/>
  <c r="L342" i="12"/>
  <c r="K343" i="12"/>
  <c r="J343" i="12"/>
  <c r="O347" i="12" l="1"/>
  <c r="P347" i="12" s="1"/>
  <c r="T345" i="12"/>
  <c r="X346" i="12" s="1"/>
  <c r="Y345" i="12"/>
  <c r="Q345" i="12"/>
  <c r="U346" i="12" s="1"/>
  <c r="R345" i="12"/>
  <c r="V346" i="12" s="1"/>
  <c r="AA345" i="12"/>
  <c r="L343" i="12"/>
  <c r="S345" i="12"/>
  <c r="W346" i="12" s="1"/>
  <c r="I345" i="12"/>
  <c r="J344" i="12"/>
  <c r="K344" i="12"/>
  <c r="O348" i="12" l="1"/>
  <c r="P348" i="12" s="1"/>
  <c r="T346" i="12"/>
  <c r="X347" i="12" s="1"/>
  <c r="S346" i="12"/>
  <c r="W347" i="12" s="1"/>
  <c r="I346" i="12"/>
  <c r="Y346" i="12"/>
  <c r="R346" i="12"/>
  <c r="V347" i="12" s="1"/>
  <c r="Q346" i="12"/>
  <c r="U347" i="12" s="1"/>
  <c r="AA346" i="12"/>
  <c r="L344" i="12"/>
  <c r="K345" i="12"/>
  <c r="J345" i="12"/>
  <c r="O349" i="12" l="1"/>
  <c r="P349" i="12" s="1"/>
  <c r="Y347" i="12"/>
  <c r="AA347" i="12"/>
  <c r="Q347" i="12"/>
  <c r="U348" i="12" s="1"/>
  <c r="R347" i="12"/>
  <c r="V348" i="12" s="1"/>
  <c r="S347" i="12"/>
  <c r="W348" i="12" s="1"/>
  <c r="I347" i="12"/>
  <c r="T347" i="12"/>
  <c r="X348" i="12" s="1"/>
  <c r="K346" i="12"/>
  <c r="J346" i="12"/>
  <c r="L345" i="12"/>
  <c r="O350" i="12" l="1"/>
  <c r="P350" i="12" s="1"/>
  <c r="S348" i="12"/>
  <c r="W349" i="12" s="1"/>
  <c r="I348" i="12"/>
  <c r="T348" i="12"/>
  <c r="X349" i="12" s="1"/>
  <c r="Y348" i="12"/>
  <c r="AA348" i="12"/>
  <c r="Q348" i="12"/>
  <c r="U349" i="12" s="1"/>
  <c r="R348" i="12"/>
  <c r="V349" i="12" s="1"/>
  <c r="L346" i="12"/>
  <c r="K347" i="12"/>
  <c r="J347" i="12"/>
  <c r="O351" i="12" l="1"/>
  <c r="P351" i="12" s="1"/>
  <c r="S349" i="12"/>
  <c r="W350" i="12" s="1"/>
  <c r="I349" i="12"/>
  <c r="T349" i="12"/>
  <c r="X350" i="12" s="1"/>
  <c r="J348" i="12"/>
  <c r="K348" i="12"/>
  <c r="Y349" i="12"/>
  <c r="Q349" i="12"/>
  <c r="U350" i="12" s="1"/>
  <c r="AA349" i="12"/>
  <c r="R349" i="12"/>
  <c r="V350" i="12" s="1"/>
  <c r="L347" i="12"/>
  <c r="O352" i="12" l="1"/>
  <c r="P352" i="12" s="1"/>
  <c r="S350" i="12"/>
  <c r="W351" i="12" s="1"/>
  <c r="I350" i="12"/>
  <c r="T350" i="12"/>
  <c r="X351" i="12" s="1"/>
  <c r="Y350" i="12"/>
  <c r="Q350" i="12"/>
  <c r="U351" i="12" s="1"/>
  <c r="AA350" i="12"/>
  <c r="R350" i="12"/>
  <c r="V351" i="12" s="1"/>
  <c r="L348" i="12"/>
  <c r="K349" i="12"/>
  <c r="J349" i="12"/>
  <c r="O353" i="12" l="1"/>
  <c r="P353" i="12" s="1"/>
  <c r="Y351" i="12"/>
  <c r="R351" i="12"/>
  <c r="V352" i="12" s="1"/>
  <c r="Q351" i="12"/>
  <c r="U352" i="12" s="1"/>
  <c r="AA351" i="12"/>
  <c r="S351" i="12"/>
  <c r="W352" i="12" s="1"/>
  <c r="I351" i="12"/>
  <c r="T351" i="12"/>
  <c r="X352" i="12" s="1"/>
  <c r="L349" i="12"/>
  <c r="K350" i="12"/>
  <c r="J350" i="12"/>
  <c r="O354" i="12" l="1"/>
  <c r="P354" i="12" s="1"/>
  <c r="Y352" i="12"/>
  <c r="Q352" i="12"/>
  <c r="U353" i="12" s="1"/>
  <c r="AA352" i="12"/>
  <c r="R352" i="12"/>
  <c r="V353" i="12" s="1"/>
  <c r="S352" i="12"/>
  <c r="W353" i="12" s="1"/>
  <c r="I352" i="12"/>
  <c r="T352" i="12"/>
  <c r="X353" i="12" s="1"/>
  <c r="K351" i="12"/>
  <c r="J351" i="12"/>
  <c r="L350" i="12"/>
  <c r="O355" i="12" l="1"/>
  <c r="P355" i="12" s="1"/>
  <c r="T353" i="12"/>
  <c r="X354" i="12" s="1"/>
  <c r="Y353" i="12"/>
  <c r="Q353" i="12"/>
  <c r="U354" i="12" s="1"/>
  <c r="AA353" i="12"/>
  <c r="R353" i="12"/>
  <c r="V354" i="12" s="1"/>
  <c r="S353" i="12"/>
  <c r="W354" i="12" s="1"/>
  <c r="I353" i="12"/>
  <c r="L351" i="12"/>
  <c r="J352" i="12"/>
  <c r="K352" i="12"/>
  <c r="O356" i="12" l="1"/>
  <c r="P356" i="12" s="1"/>
  <c r="T354" i="12"/>
  <c r="X355" i="12" s="1"/>
  <c r="S354" i="12"/>
  <c r="W355" i="12" s="1"/>
  <c r="I354" i="12"/>
  <c r="Y354" i="12"/>
  <c r="R354" i="12"/>
  <c r="V355" i="12" s="1"/>
  <c r="Q354" i="12"/>
  <c r="U355" i="12" s="1"/>
  <c r="AA354" i="12"/>
  <c r="L352" i="12"/>
  <c r="K353" i="12"/>
  <c r="J353" i="12"/>
  <c r="O357" i="12" l="1"/>
  <c r="P357" i="12" s="1"/>
  <c r="Y355" i="12"/>
  <c r="AA355" i="12"/>
  <c r="R355" i="12"/>
  <c r="V356" i="12" s="1"/>
  <c r="Q355" i="12"/>
  <c r="U356" i="12" s="1"/>
  <c r="T355" i="12"/>
  <c r="X356" i="12" s="1"/>
  <c r="S355" i="12"/>
  <c r="W356" i="12" s="1"/>
  <c r="I355" i="12"/>
  <c r="L353" i="12"/>
  <c r="K354" i="12"/>
  <c r="J354" i="12"/>
  <c r="O358" i="12" l="1"/>
  <c r="P358" i="12" s="1"/>
  <c r="T356" i="12"/>
  <c r="X357" i="12" s="1"/>
  <c r="Y356" i="12"/>
  <c r="AA356" i="12"/>
  <c r="R356" i="12"/>
  <c r="V357" i="12" s="1"/>
  <c r="Q356" i="12"/>
  <c r="U357" i="12" s="1"/>
  <c r="S356" i="12"/>
  <c r="W357" i="12" s="1"/>
  <c r="I356" i="12"/>
  <c r="K355" i="12"/>
  <c r="J355" i="12"/>
  <c r="L354" i="12"/>
  <c r="O359" i="12" l="1"/>
  <c r="P359" i="12" s="1"/>
  <c r="S357" i="12"/>
  <c r="W358" i="12" s="1"/>
  <c r="I357" i="12"/>
  <c r="T357" i="12"/>
  <c r="X358" i="12" s="1"/>
  <c r="Y357" i="12"/>
  <c r="AA357" i="12"/>
  <c r="R357" i="12"/>
  <c r="V358" i="12" s="1"/>
  <c r="Q357" i="12"/>
  <c r="U358" i="12" s="1"/>
  <c r="L355" i="12"/>
  <c r="J356" i="12"/>
  <c r="K356" i="12"/>
  <c r="O360" i="12" l="1"/>
  <c r="P360" i="12" s="1"/>
  <c r="Y358" i="12"/>
  <c r="AA358" i="12"/>
  <c r="R358" i="12"/>
  <c r="V359" i="12" s="1"/>
  <c r="Q358" i="12"/>
  <c r="U359" i="12" s="1"/>
  <c r="S358" i="12"/>
  <c r="W359" i="12" s="1"/>
  <c r="I358" i="12"/>
  <c r="T358" i="12"/>
  <c r="X359" i="12" s="1"/>
  <c r="L356" i="12"/>
  <c r="K357" i="12"/>
  <c r="J357" i="12"/>
  <c r="O361" i="12" l="1"/>
  <c r="P361" i="12" s="1"/>
  <c r="S359" i="12"/>
  <c r="W360" i="12" s="1"/>
  <c r="I359" i="12"/>
  <c r="Y359" i="12"/>
  <c r="Q359" i="12"/>
  <c r="U360" i="12" s="1"/>
  <c r="AA359" i="12"/>
  <c r="R359" i="12"/>
  <c r="V360" i="12" s="1"/>
  <c r="T359" i="12"/>
  <c r="X360" i="12" s="1"/>
  <c r="L357" i="12"/>
  <c r="K358" i="12"/>
  <c r="J358" i="12"/>
  <c r="O362" i="12" l="1"/>
  <c r="P362" i="12" s="1"/>
  <c r="S360" i="12"/>
  <c r="W361" i="12" s="1"/>
  <c r="I360" i="12"/>
  <c r="K359" i="12"/>
  <c r="J359" i="12"/>
  <c r="L358" i="12"/>
  <c r="T360" i="12"/>
  <c r="X361" i="12" s="1"/>
  <c r="Y360" i="12"/>
  <c r="AA360" i="12"/>
  <c r="R360" i="12"/>
  <c r="V361" i="12" s="1"/>
  <c r="Q360" i="12"/>
  <c r="U361" i="12" s="1"/>
  <c r="O363" i="12" l="1"/>
  <c r="P363" i="12" s="1"/>
  <c r="Y361" i="12"/>
  <c r="R361" i="12"/>
  <c r="V362" i="12" s="1"/>
  <c r="AA361" i="12"/>
  <c r="Q361" i="12"/>
  <c r="U362" i="12" s="1"/>
  <c r="S361" i="12"/>
  <c r="W362" i="12" s="1"/>
  <c r="I361" i="12"/>
  <c r="T361" i="12"/>
  <c r="X362" i="12" s="1"/>
  <c r="J360" i="12"/>
  <c r="K360" i="12"/>
  <c r="L359" i="12"/>
  <c r="O364" i="12" l="1"/>
  <c r="P364" i="12" s="1"/>
  <c r="Y362" i="12"/>
  <c r="R362" i="12"/>
  <c r="V363" i="12" s="1"/>
  <c r="AA362" i="12"/>
  <c r="Q362" i="12"/>
  <c r="U363" i="12" s="1"/>
  <c r="T362" i="12"/>
  <c r="X363" i="12" s="1"/>
  <c r="K361" i="12"/>
  <c r="J361" i="12"/>
  <c r="S362" i="12"/>
  <c r="W363" i="12" s="1"/>
  <c r="I362" i="12"/>
  <c r="L360" i="12"/>
  <c r="O365" i="12" l="1"/>
  <c r="P365" i="12" s="1"/>
  <c r="S363" i="12"/>
  <c r="W364" i="12" s="1"/>
  <c r="I363" i="12"/>
  <c r="Y363" i="12"/>
  <c r="Q363" i="12"/>
  <c r="U364" i="12" s="1"/>
  <c r="AA363" i="12"/>
  <c r="R363" i="12"/>
  <c r="V364" i="12" s="1"/>
  <c r="T363" i="12"/>
  <c r="X364" i="12" s="1"/>
  <c r="K362" i="12"/>
  <c r="J362" i="12"/>
  <c r="L361" i="12"/>
  <c r="O366" i="12" l="1"/>
  <c r="P366" i="12" s="1"/>
  <c r="T364" i="12"/>
  <c r="X365" i="12" s="1"/>
  <c r="S364" i="12"/>
  <c r="W365" i="12" s="1"/>
  <c r="I364" i="12"/>
  <c r="Y364" i="12"/>
  <c r="Q364" i="12"/>
  <c r="U365" i="12" s="1"/>
  <c r="AA364" i="12"/>
  <c r="R364" i="12"/>
  <c r="V365" i="12" s="1"/>
  <c r="K363" i="12"/>
  <c r="J363" i="12"/>
  <c r="L362" i="12"/>
  <c r="O367" i="12" l="1"/>
  <c r="P367" i="12" s="1"/>
  <c r="S365" i="12"/>
  <c r="W366" i="12" s="1"/>
  <c r="I365" i="12"/>
  <c r="Y365" i="12"/>
  <c r="R365" i="12"/>
  <c r="V366" i="12" s="1"/>
  <c r="AA365" i="12"/>
  <c r="Q365" i="12"/>
  <c r="U366" i="12" s="1"/>
  <c r="L363" i="12"/>
  <c r="J364" i="12"/>
  <c r="K364" i="12"/>
  <c r="T365" i="12"/>
  <c r="X366" i="12" s="1"/>
  <c r="O368" i="12" l="1"/>
  <c r="P368" i="12" s="1"/>
  <c r="Y366" i="12"/>
  <c r="AA366" i="12"/>
  <c r="R366" i="12"/>
  <c r="V367" i="12" s="1"/>
  <c r="Q366" i="12"/>
  <c r="U367" i="12" s="1"/>
  <c r="S366" i="12"/>
  <c r="W367" i="12" s="1"/>
  <c r="I366" i="12"/>
  <c r="T366" i="12"/>
  <c r="X367" i="12" s="1"/>
  <c r="K365" i="12"/>
  <c r="J365" i="12"/>
  <c r="L364" i="12"/>
  <c r="O369" i="12" l="1"/>
  <c r="P369" i="12" s="1"/>
  <c r="Y367" i="12"/>
  <c r="Q367" i="12"/>
  <c r="U368" i="12" s="1"/>
  <c r="AA367" i="12"/>
  <c r="R367" i="12"/>
  <c r="V368" i="12" s="1"/>
  <c r="S367" i="12"/>
  <c r="W368" i="12" s="1"/>
  <c r="I367" i="12"/>
  <c r="L365" i="12"/>
  <c r="T367" i="12"/>
  <c r="X368" i="12" s="1"/>
  <c r="K366" i="12"/>
  <c r="J366" i="12"/>
  <c r="O370" i="12" l="1"/>
  <c r="P370" i="12" s="1"/>
  <c r="S368" i="12"/>
  <c r="W369" i="12" s="1"/>
  <c r="I368" i="12"/>
  <c r="T368" i="12"/>
  <c r="X369" i="12" s="1"/>
  <c r="Y368" i="12"/>
  <c r="R368" i="12"/>
  <c r="V369" i="12" s="1"/>
  <c r="AA368" i="12"/>
  <c r="Q368" i="12"/>
  <c r="U369" i="12" s="1"/>
  <c r="L366" i="12"/>
  <c r="K367" i="12"/>
  <c r="J367" i="12"/>
  <c r="O371" i="12" l="1"/>
  <c r="P371" i="12" s="1"/>
  <c r="S369" i="12"/>
  <c r="W370" i="12" s="1"/>
  <c r="I369" i="12"/>
  <c r="Y369" i="12"/>
  <c r="Q369" i="12"/>
  <c r="U370" i="12" s="1"/>
  <c r="AA369" i="12"/>
  <c r="R369" i="12"/>
  <c r="V370" i="12" s="1"/>
  <c r="J368" i="12"/>
  <c r="K368" i="12"/>
  <c r="L367" i="12"/>
  <c r="T369" i="12"/>
  <c r="X370" i="12" s="1"/>
  <c r="O372" i="12" l="1"/>
  <c r="P372" i="12" s="1"/>
  <c r="S370" i="12"/>
  <c r="W371" i="12" s="1"/>
  <c r="I370" i="12"/>
  <c r="T370" i="12"/>
  <c r="X371" i="12" s="1"/>
  <c r="L368" i="12"/>
  <c r="K369" i="12"/>
  <c r="J369" i="12"/>
  <c r="Y370" i="12"/>
  <c r="Q370" i="12"/>
  <c r="U371" i="12" s="1"/>
  <c r="AA370" i="12"/>
  <c r="R370" i="12"/>
  <c r="V371" i="12" s="1"/>
  <c r="O373" i="12" l="1"/>
  <c r="P373" i="12" s="1"/>
  <c r="S371" i="12"/>
  <c r="W372" i="12" s="1"/>
  <c r="I371" i="12"/>
  <c r="Y371" i="12"/>
  <c r="AA371" i="12"/>
  <c r="R371" i="12"/>
  <c r="V372" i="12" s="1"/>
  <c r="Q371" i="12"/>
  <c r="U372" i="12" s="1"/>
  <c r="L369" i="12"/>
  <c r="K370" i="12"/>
  <c r="J370" i="12"/>
  <c r="T371" i="12"/>
  <c r="X372" i="12" s="1"/>
  <c r="O374" i="12" l="1"/>
  <c r="P374" i="12" s="1"/>
  <c r="Y372" i="12"/>
  <c r="Q372" i="12"/>
  <c r="U373" i="12" s="1"/>
  <c r="AA372" i="12"/>
  <c r="R372" i="12"/>
  <c r="V373" i="12" s="1"/>
  <c r="L370" i="12"/>
  <c r="K371" i="12"/>
  <c r="J371" i="12"/>
  <c r="T372" i="12"/>
  <c r="X373" i="12" s="1"/>
  <c r="S372" i="12"/>
  <c r="W373" i="12" s="1"/>
  <c r="I372" i="12"/>
  <c r="O375" i="12" l="1"/>
  <c r="P375" i="12" s="1"/>
  <c r="T373" i="12"/>
  <c r="X374" i="12" s="1"/>
  <c r="Y373" i="12"/>
  <c r="R373" i="12"/>
  <c r="V374" i="12" s="1"/>
  <c r="Q373" i="12"/>
  <c r="U374" i="12" s="1"/>
  <c r="AA373" i="12"/>
  <c r="K372" i="12"/>
  <c r="J372" i="12"/>
  <c r="L371" i="12"/>
  <c r="S373" i="12"/>
  <c r="W374" i="12" s="1"/>
  <c r="I373" i="12"/>
  <c r="O376" i="12" l="1"/>
  <c r="P376" i="12" s="1"/>
  <c r="Y374" i="12"/>
  <c r="R374" i="12"/>
  <c r="V375" i="12" s="1"/>
  <c r="Q374" i="12"/>
  <c r="U375" i="12" s="1"/>
  <c r="AA374" i="12"/>
  <c r="T374" i="12"/>
  <c r="X375" i="12" s="1"/>
  <c r="J373" i="12"/>
  <c r="K373" i="12"/>
  <c r="S374" i="12"/>
  <c r="W375" i="12" s="1"/>
  <c r="I374" i="12"/>
  <c r="L372" i="12"/>
  <c r="O377" i="12" l="1"/>
  <c r="P377" i="12" s="1"/>
  <c r="T375" i="12"/>
  <c r="X376" i="12" s="1"/>
  <c r="Y375" i="12"/>
  <c r="R375" i="12"/>
  <c r="V376" i="12" s="1"/>
  <c r="AA375" i="12"/>
  <c r="Q375" i="12"/>
  <c r="U376" i="12" s="1"/>
  <c r="L373" i="12"/>
  <c r="S375" i="12"/>
  <c r="W376" i="12" s="1"/>
  <c r="I375" i="12"/>
  <c r="K374" i="12"/>
  <c r="J374" i="12"/>
  <c r="O378" i="12" l="1"/>
  <c r="P378" i="12" s="1"/>
  <c r="T376" i="12"/>
  <c r="X377" i="12" s="1"/>
  <c r="Y376" i="12"/>
  <c r="R376" i="12"/>
  <c r="V377" i="12" s="1"/>
  <c r="AA376" i="12"/>
  <c r="Q376" i="12"/>
  <c r="U377" i="12" s="1"/>
  <c r="S376" i="12"/>
  <c r="W377" i="12" s="1"/>
  <c r="I376" i="12"/>
  <c r="L374" i="12"/>
  <c r="K375" i="12"/>
  <c r="J375" i="12"/>
  <c r="O379" i="12" l="1"/>
  <c r="P379" i="12" s="1"/>
  <c r="T377" i="12"/>
  <c r="X378" i="12" s="1"/>
  <c r="Y377" i="12"/>
  <c r="Q377" i="12"/>
  <c r="U378" i="12" s="1"/>
  <c r="AA377" i="12"/>
  <c r="R377" i="12"/>
  <c r="V378" i="12" s="1"/>
  <c r="S377" i="12"/>
  <c r="W378" i="12" s="1"/>
  <c r="I377" i="12"/>
  <c r="K376" i="12"/>
  <c r="J376" i="12"/>
  <c r="L375" i="12"/>
  <c r="O380" i="12" l="1"/>
  <c r="P380" i="12" s="1"/>
  <c r="T378" i="12"/>
  <c r="X379" i="12" s="1"/>
  <c r="Y378" i="12"/>
  <c r="Q378" i="12"/>
  <c r="U379" i="12" s="1"/>
  <c r="AA378" i="12"/>
  <c r="R378" i="12"/>
  <c r="V379" i="12" s="1"/>
  <c r="S378" i="12"/>
  <c r="W379" i="12" s="1"/>
  <c r="I378" i="12"/>
  <c r="L376" i="12"/>
  <c r="J377" i="12"/>
  <c r="K377" i="12"/>
  <c r="O381" i="12" l="1"/>
  <c r="P381" i="12" s="1"/>
  <c r="T379" i="12"/>
  <c r="X380" i="12" s="1"/>
  <c r="Y379" i="12"/>
  <c r="Q379" i="12"/>
  <c r="U380" i="12" s="1"/>
  <c r="AA379" i="12"/>
  <c r="R379" i="12"/>
  <c r="V380" i="12" s="1"/>
  <c r="S379" i="12"/>
  <c r="W380" i="12" s="1"/>
  <c r="I379" i="12"/>
  <c r="L377" i="12"/>
  <c r="K378" i="12"/>
  <c r="J378" i="12"/>
  <c r="O382" i="12" l="1"/>
  <c r="P382" i="12" s="1"/>
  <c r="T380" i="12"/>
  <c r="X381" i="12" s="1"/>
  <c r="S380" i="12"/>
  <c r="W381" i="12" s="1"/>
  <c r="I380" i="12"/>
  <c r="Y380" i="12"/>
  <c r="Q380" i="12"/>
  <c r="U381" i="12" s="1"/>
  <c r="AA380" i="12"/>
  <c r="R380" i="12"/>
  <c r="V381" i="12" s="1"/>
  <c r="L378" i="12"/>
  <c r="K379" i="12"/>
  <c r="J379" i="12"/>
  <c r="O383" i="12" l="1"/>
  <c r="P383" i="12" s="1"/>
  <c r="S381" i="12"/>
  <c r="W382" i="12" s="1"/>
  <c r="I381" i="12"/>
  <c r="T381" i="12"/>
  <c r="X382" i="12" s="1"/>
  <c r="Y381" i="12"/>
  <c r="R381" i="12"/>
  <c r="V382" i="12" s="1"/>
  <c r="Q381" i="12"/>
  <c r="U382" i="12" s="1"/>
  <c r="AA381" i="12"/>
  <c r="L379" i="12"/>
  <c r="K380" i="12"/>
  <c r="J380" i="12"/>
  <c r="O384" i="12" l="1"/>
  <c r="P384" i="12" s="1"/>
  <c r="S382" i="12"/>
  <c r="W383" i="12" s="1"/>
  <c r="I382" i="12"/>
  <c r="Y382" i="12"/>
  <c r="R382" i="12"/>
  <c r="V383" i="12" s="1"/>
  <c r="AA382" i="12"/>
  <c r="Q382" i="12"/>
  <c r="U383" i="12" s="1"/>
  <c r="T382" i="12"/>
  <c r="X383" i="12" s="1"/>
  <c r="L380" i="12"/>
  <c r="J381" i="12"/>
  <c r="K381" i="12"/>
  <c r="O385" i="12" l="1"/>
  <c r="P385" i="12" s="1"/>
  <c r="Y383" i="12"/>
  <c r="AA383" i="12"/>
  <c r="R383" i="12"/>
  <c r="V384" i="12" s="1"/>
  <c r="Q383" i="12"/>
  <c r="U384" i="12" s="1"/>
  <c r="S383" i="12"/>
  <c r="W384" i="12" s="1"/>
  <c r="I383" i="12"/>
  <c r="L381" i="12"/>
  <c r="K382" i="12"/>
  <c r="J382" i="12"/>
  <c r="T383" i="12"/>
  <c r="X384" i="12" s="1"/>
  <c r="O386" i="12" l="1"/>
  <c r="P386" i="12" s="1"/>
  <c r="S384" i="12"/>
  <c r="W385" i="12" s="1"/>
  <c r="I384" i="12"/>
  <c r="Y384" i="12"/>
  <c r="AA384" i="12"/>
  <c r="R384" i="12"/>
  <c r="V385" i="12" s="1"/>
  <c r="Q384" i="12"/>
  <c r="U385" i="12" s="1"/>
  <c r="T384" i="12"/>
  <c r="X385" i="12" s="1"/>
  <c r="K383" i="12"/>
  <c r="J383" i="12"/>
  <c r="L382" i="12"/>
  <c r="O387" i="12" l="1"/>
  <c r="P387" i="12" s="1"/>
  <c r="Y385" i="12"/>
  <c r="R385" i="12"/>
  <c r="V386" i="12" s="1"/>
  <c r="AA385" i="12"/>
  <c r="Q385" i="12"/>
  <c r="U386" i="12" s="1"/>
  <c r="S385" i="12"/>
  <c r="W386" i="12" s="1"/>
  <c r="I385" i="12"/>
  <c r="K384" i="12"/>
  <c r="J384" i="12"/>
  <c r="T385" i="12"/>
  <c r="X386" i="12" s="1"/>
  <c r="L383" i="12"/>
  <c r="O388" i="12" l="1"/>
  <c r="P388" i="12" s="1"/>
  <c r="Y386" i="12"/>
  <c r="R386" i="12"/>
  <c r="V387" i="12" s="1"/>
  <c r="Q386" i="12"/>
  <c r="U387" i="12" s="1"/>
  <c r="AA386" i="12"/>
  <c r="S386" i="12"/>
  <c r="W387" i="12" s="1"/>
  <c r="I386" i="12"/>
  <c r="T386" i="12"/>
  <c r="X387" i="12" s="1"/>
  <c r="J385" i="12"/>
  <c r="K385" i="12"/>
  <c r="L384" i="12"/>
  <c r="O389" i="12" l="1"/>
  <c r="P389" i="12" s="1"/>
  <c r="T387" i="12"/>
  <c r="X388" i="12" s="1"/>
  <c r="Y387" i="12"/>
  <c r="R387" i="12"/>
  <c r="V388" i="12" s="1"/>
  <c r="Q387" i="12"/>
  <c r="U388" i="12" s="1"/>
  <c r="AA387" i="12"/>
  <c r="S387" i="12"/>
  <c r="W388" i="12" s="1"/>
  <c r="I387" i="12"/>
  <c r="K386" i="12"/>
  <c r="J386" i="12"/>
  <c r="L385" i="12"/>
  <c r="O390" i="12" l="1"/>
  <c r="P390" i="12" s="1"/>
  <c r="S388" i="12"/>
  <c r="W389" i="12" s="1"/>
  <c r="I388" i="12"/>
  <c r="Y388" i="12"/>
  <c r="AA388" i="12"/>
  <c r="R388" i="12"/>
  <c r="V389" i="12" s="1"/>
  <c r="Q388" i="12"/>
  <c r="U389" i="12" s="1"/>
  <c r="T388" i="12"/>
  <c r="X389" i="12" s="1"/>
  <c r="L386" i="12"/>
  <c r="K387" i="12"/>
  <c r="J387" i="12"/>
  <c r="O391" i="12" l="1"/>
  <c r="P391" i="12" s="1"/>
  <c r="Y389" i="12"/>
  <c r="AA389" i="12"/>
  <c r="R389" i="12"/>
  <c r="V390" i="12" s="1"/>
  <c r="Q389" i="12"/>
  <c r="U390" i="12" s="1"/>
  <c r="S389" i="12"/>
  <c r="W390" i="12" s="1"/>
  <c r="I389" i="12"/>
  <c r="K388" i="12"/>
  <c r="J388" i="12"/>
  <c r="L387" i="12"/>
  <c r="T389" i="12"/>
  <c r="X390" i="12" s="1"/>
  <c r="O392" i="12" l="1"/>
  <c r="P392" i="12" s="1"/>
  <c r="S390" i="12"/>
  <c r="W391" i="12" s="1"/>
  <c r="I390" i="12"/>
  <c r="T390" i="12"/>
  <c r="X391" i="12" s="1"/>
  <c r="Y390" i="12"/>
  <c r="Q390" i="12"/>
  <c r="U391" i="12" s="1"/>
  <c r="AA390" i="12"/>
  <c r="R390" i="12"/>
  <c r="V391" i="12" s="1"/>
  <c r="L388" i="12"/>
  <c r="K389" i="12"/>
  <c r="J389" i="12"/>
  <c r="O393" i="12" l="1"/>
  <c r="P393" i="12" s="1"/>
  <c r="T391" i="12"/>
  <c r="X392" i="12" s="1"/>
  <c r="S391" i="12"/>
  <c r="W392" i="12" s="1"/>
  <c r="I391" i="12"/>
  <c r="K390" i="12"/>
  <c r="J390" i="12"/>
  <c r="Y391" i="12"/>
  <c r="AA391" i="12"/>
  <c r="R391" i="12"/>
  <c r="V392" i="12" s="1"/>
  <c r="Q391" i="12"/>
  <c r="U392" i="12" s="1"/>
  <c r="L389" i="12"/>
  <c r="O394" i="12" l="1"/>
  <c r="P394" i="12" s="1"/>
  <c r="Y392" i="12"/>
  <c r="Q392" i="12"/>
  <c r="U393" i="12" s="1"/>
  <c r="AA392" i="12"/>
  <c r="R392" i="12"/>
  <c r="V393" i="12" s="1"/>
  <c r="T392" i="12"/>
  <c r="X393" i="12" s="1"/>
  <c r="S392" i="12"/>
  <c r="W393" i="12" s="1"/>
  <c r="I392" i="12"/>
  <c r="L390" i="12"/>
  <c r="J391" i="12"/>
  <c r="K391" i="12"/>
  <c r="O395" i="12" l="1"/>
  <c r="P395" i="12" s="1"/>
  <c r="Y393" i="12"/>
  <c r="R393" i="12"/>
  <c r="V394" i="12" s="1"/>
  <c r="Q393" i="12"/>
  <c r="U394" i="12" s="1"/>
  <c r="AA393" i="12"/>
  <c r="L391" i="12"/>
  <c r="S393" i="12"/>
  <c r="W394" i="12" s="1"/>
  <c r="I393" i="12"/>
  <c r="K392" i="12"/>
  <c r="J392" i="12"/>
  <c r="T393" i="12"/>
  <c r="X394" i="12" s="1"/>
  <c r="O396" i="12" l="1"/>
  <c r="P396" i="12" s="1"/>
  <c r="T394" i="12"/>
  <c r="X395" i="12" s="1"/>
  <c r="Y394" i="12"/>
  <c r="R394" i="12"/>
  <c r="V395" i="12" s="1"/>
  <c r="Q394" i="12"/>
  <c r="U395" i="12" s="1"/>
  <c r="AA394" i="12"/>
  <c r="S394" i="12"/>
  <c r="W395" i="12" s="1"/>
  <c r="I394" i="12"/>
  <c r="K393" i="12"/>
  <c r="J393" i="12"/>
  <c r="L392" i="12"/>
  <c r="O397" i="12" l="1"/>
  <c r="P397" i="12" s="1"/>
  <c r="T395" i="12"/>
  <c r="X396" i="12" s="1"/>
  <c r="Y395" i="12"/>
  <c r="R395" i="12"/>
  <c r="V396" i="12" s="1"/>
  <c r="Q395" i="12"/>
  <c r="U396" i="12" s="1"/>
  <c r="AA395" i="12"/>
  <c r="S395" i="12"/>
  <c r="W396" i="12" s="1"/>
  <c r="I395" i="12"/>
  <c r="K394" i="12"/>
  <c r="J394" i="12"/>
  <c r="L393" i="12"/>
  <c r="O398" i="12" l="1"/>
  <c r="P398" i="12" s="1"/>
  <c r="S396" i="12"/>
  <c r="W397" i="12" s="1"/>
  <c r="I396" i="12"/>
  <c r="T396" i="12"/>
  <c r="X397" i="12" s="1"/>
  <c r="Y396" i="12"/>
  <c r="AA396" i="12"/>
  <c r="Q396" i="12"/>
  <c r="U397" i="12" s="1"/>
  <c r="R396" i="12"/>
  <c r="V397" i="12" s="1"/>
  <c r="L394" i="12"/>
  <c r="J395" i="12"/>
  <c r="K395" i="12"/>
  <c r="O399" i="12" l="1"/>
  <c r="P399" i="12" s="1"/>
  <c r="S397" i="12"/>
  <c r="W398" i="12" s="1"/>
  <c r="I397" i="12"/>
  <c r="Y397" i="12"/>
  <c r="Q397" i="12"/>
  <c r="U398" i="12" s="1"/>
  <c r="AA397" i="12"/>
  <c r="R397" i="12"/>
  <c r="V398" i="12" s="1"/>
  <c r="T397" i="12"/>
  <c r="X398" i="12" s="1"/>
  <c r="L395" i="12"/>
  <c r="K396" i="12"/>
  <c r="J396" i="12"/>
  <c r="O400" i="12" l="1"/>
  <c r="P400" i="12" s="1"/>
  <c r="S398" i="12"/>
  <c r="W399" i="12" s="1"/>
  <c r="I398" i="12"/>
  <c r="Y398" i="12"/>
  <c r="R398" i="12"/>
  <c r="V399" i="12" s="1"/>
  <c r="AA398" i="12"/>
  <c r="Q398" i="12"/>
  <c r="U399" i="12" s="1"/>
  <c r="L396" i="12"/>
  <c r="K397" i="12"/>
  <c r="J397" i="12"/>
  <c r="T398" i="12"/>
  <c r="X399" i="12" s="1"/>
  <c r="O401" i="12" l="1"/>
  <c r="P401" i="12" s="1"/>
  <c r="Y399" i="12"/>
  <c r="AA399" i="12"/>
  <c r="R399" i="12"/>
  <c r="V400" i="12" s="1"/>
  <c r="Q399" i="12"/>
  <c r="U400" i="12" s="1"/>
  <c r="S399" i="12"/>
  <c r="W400" i="12" s="1"/>
  <c r="I399" i="12"/>
  <c r="T399" i="12"/>
  <c r="X400" i="12" s="1"/>
  <c r="K398" i="12"/>
  <c r="J398" i="12"/>
  <c r="L397" i="12"/>
  <c r="O402" i="12" l="1"/>
  <c r="P402" i="12" s="1"/>
  <c r="T400" i="12"/>
  <c r="X401" i="12" s="1"/>
  <c r="Y400" i="12"/>
  <c r="AA400" i="12"/>
  <c r="Q400" i="12"/>
  <c r="U401" i="12" s="1"/>
  <c r="R400" i="12"/>
  <c r="V401" i="12" s="1"/>
  <c r="S400" i="12"/>
  <c r="W401" i="12" s="1"/>
  <c r="I400" i="12"/>
  <c r="J399" i="12"/>
  <c r="K399" i="12"/>
  <c r="L398" i="12"/>
  <c r="O403" i="12" l="1"/>
  <c r="P403" i="12" s="1"/>
  <c r="T401" i="12"/>
  <c r="X402" i="12" s="1"/>
  <c r="Y401" i="12"/>
  <c r="R401" i="12"/>
  <c r="V402" i="12" s="1"/>
  <c r="Q401" i="12"/>
  <c r="U402" i="12" s="1"/>
  <c r="AA401" i="12"/>
  <c r="S401" i="12"/>
  <c r="W402" i="12" s="1"/>
  <c r="I401" i="12"/>
  <c r="L399" i="12"/>
  <c r="K400" i="12"/>
  <c r="J400" i="12"/>
  <c r="O404" i="12" l="1"/>
  <c r="P404" i="12" s="1"/>
  <c r="T402" i="12"/>
  <c r="X403" i="12" s="1"/>
  <c r="Y402" i="12"/>
  <c r="Q402" i="12"/>
  <c r="U403" i="12" s="1"/>
  <c r="AA402" i="12"/>
  <c r="R402" i="12"/>
  <c r="V403" i="12" s="1"/>
  <c r="K401" i="12"/>
  <c r="J401" i="12"/>
  <c r="L400" i="12"/>
  <c r="S402" i="12"/>
  <c r="W403" i="12" s="1"/>
  <c r="I402" i="12"/>
  <c r="O405" i="12" l="1"/>
  <c r="P405" i="12" s="1"/>
  <c r="T403" i="12"/>
  <c r="X404" i="12" s="1"/>
  <c r="L401" i="12"/>
  <c r="S403" i="12"/>
  <c r="W404" i="12" s="1"/>
  <c r="I403" i="12"/>
  <c r="Y403" i="12"/>
  <c r="AA403" i="12"/>
  <c r="R403" i="12"/>
  <c r="V404" i="12" s="1"/>
  <c r="Q403" i="12"/>
  <c r="U404" i="12" s="1"/>
  <c r="K402" i="12"/>
  <c r="J402" i="12"/>
  <c r="O406" i="12" l="1"/>
  <c r="P406" i="12" s="1"/>
  <c r="Y404" i="12"/>
  <c r="Q404" i="12"/>
  <c r="U405" i="12" s="1"/>
  <c r="R404" i="12"/>
  <c r="V405" i="12" s="1"/>
  <c r="AA404" i="12"/>
  <c r="J403" i="12"/>
  <c r="K403" i="12"/>
  <c r="S404" i="12"/>
  <c r="W405" i="12" s="1"/>
  <c r="I404" i="12"/>
  <c r="T404" i="12"/>
  <c r="X405" i="12" s="1"/>
  <c r="L402" i="12"/>
  <c r="O407" i="12" l="1"/>
  <c r="P407" i="12" s="1"/>
  <c r="T405" i="12"/>
  <c r="X406" i="12" s="1"/>
  <c r="S405" i="12"/>
  <c r="W406" i="12" s="1"/>
  <c r="I405" i="12"/>
  <c r="Y405" i="12"/>
  <c r="R405" i="12"/>
  <c r="V406" i="12" s="1"/>
  <c r="AA405" i="12"/>
  <c r="Q405" i="12"/>
  <c r="U406" i="12" s="1"/>
  <c r="K404" i="12"/>
  <c r="J404" i="12"/>
  <c r="L403" i="12"/>
  <c r="O408" i="12" l="1"/>
  <c r="P408" i="12" s="1"/>
  <c r="T406" i="12"/>
  <c r="X407" i="12" s="1"/>
  <c r="Y406" i="12"/>
  <c r="Q406" i="12"/>
  <c r="U407" i="12" s="1"/>
  <c r="AA406" i="12"/>
  <c r="R406" i="12"/>
  <c r="V407" i="12" s="1"/>
  <c r="S406" i="12"/>
  <c r="W407" i="12" s="1"/>
  <c r="I406" i="12"/>
  <c r="K405" i="12"/>
  <c r="J405" i="12"/>
  <c r="L404" i="12"/>
  <c r="O409" i="12" l="1"/>
  <c r="P409" i="12" s="1"/>
  <c r="T407" i="12"/>
  <c r="X408" i="12" s="1"/>
  <c r="Y407" i="12"/>
  <c r="Q407" i="12"/>
  <c r="U408" i="12" s="1"/>
  <c r="AA407" i="12"/>
  <c r="R407" i="12"/>
  <c r="V408" i="12" s="1"/>
  <c r="K406" i="12"/>
  <c r="J406" i="12"/>
  <c r="L405" i="12"/>
  <c r="S407" i="12"/>
  <c r="W408" i="12" s="1"/>
  <c r="I407" i="12"/>
  <c r="O410" i="12" l="1"/>
  <c r="P410" i="12" s="1"/>
  <c r="Y408" i="12"/>
  <c r="AA408" i="12"/>
  <c r="R408" i="12"/>
  <c r="V409" i="12" s="1"/>
  <c r="Q408" i="12"/>
  <c r="U409" i="12" s="1"/>
  <c r="T408" i="12"/>
  <c r="X409" i="12" s="1"/>
  <c r="J407" i="12"/>
  <c r="K407" i="12"/>
  <c r="L406" i="12"/>
  <c r="S408" i="12"/>
  <c r="W409" i="12" s="1"/>
  <c r="I408" i="12"/>
  <c r="O411" i="12" l="1"/>
  <c r="P411" i="12" s="1"/>
  <c r="Y409" i="12"/>
  <c r="AA409" i="12"/>
  <c r="R409" i="12"/>
  <c r="V410" i="12" s="1"/>
  <c r="Q409" i="12"/>
  <c r="U410" i="12" s="1"/>
  <c r="T409" i="12"/>
  <c r="X410" i="12" s="1"/>
  <c r="K408" i="12"/>
  <c r="J408" i="12"/>
  <c r="L407" i="12"/>
  <c r="S409" i="12"/>
  <c r="W410" i="12" s="1"/>
  <c r="I409" i="12"/>
  <c r="O412" i="12" l="1"/>
  <c r="P412" i="12" s="1"/>
  <c r="Y410" i="12"/>
  <c r="R410" i="12"/>
  <c r="V411" i="12" s="1"/>
  <c r="Q410" i="12"/>
  <c r="U411" i="12" s="1"/>
  <c r="AA410" i="12"/>
  <c r="T410" i="12"/>
  <c r="X411" i="12" s="1"/>
  <c r="L408" i="12"/>
  <c r="S410" i="12"/>
  <c r="W411" i="12" s="1"/>
  <c r="I410" i="12"/>
  <c r="K409" i="12"/>
  <c r="J409" i="12"/>
  <c r="O413" i="12" l="1"/>
  <c r="P413" i="12" s="1"/>
  <c r="T411" i="12"/>
  <c r="X412" i="12" s="1"/>
  <c r="S411" i="12"/>
  <c r="W412" i="12" s="1"/>
  <c r="I411" i="12"/>
  <c r="K410" i="12"/>
  <c r="J410" i="12"/>
  <c r="L409" i="12"/>
  <c r="Y411" i="12"/>
  <c r="Q411" i="12"/>
  <c r="U412" i="12" s="1"/>
  <c r="AA411" i="12"/>
  <c r="R411" i="12"/>
  <c r="V412" i="12" s="1"/>
  <c r="O414" i="12" l="1"/>
  <c r="P414" i="12" s="1"/>
  <c r="S412" i="12"/>
  <c r="W413" i="12" s="1"/>
  <c r="I412" i="12"/>
  <c r="T412" i="12"/>
  <c r="X413" i="12" s="1"/>
  <c r="Y412" i="12"/>
  <c r="Q412" i="12"/>
  <c r="U413" i="12" s="1"/>
  <c r="AA412" i="12"/>
  <c r="R412" i="12"/>
  <c r="V413" i="12" s="1"/>
  <c r="L410" i="12"/>
  <c r="J411" i="12"/>
  <c r="K411" i="12"/>
  <c r="O415" i="12" l="1"/>
  <c r="P415" i="12" s="1"/>
  <c r="S413" i="12"/>
  <c r="W414" i="12" s="1"/>
  <c r="I413" i="12"/>
  <c r="T413" i="12"/>
  <c r="X414" i="12" s="1"/>
  <c r="L411" i="12"/>
  <c r="Y413" i="12"/>
  <c r="Q413" i="12"/>
  <c r="U414" i="12" s="1"/>
  <c r="AA413" i="12"/>
  <c r="R413" i="12"/>
  <c r="V414" i="12" s="1"/>
  <c r="K412" i="12"/>
  <c r="J412" i="12"/>
  <c r="O416" i="12" l="1"/>
  <c r="P416" i="12" s="1"/>
  <c r="S414" i="12"/>
  <c r="W415" i="12" s="1"/>
  <c r="I414" i="12"/>
  <c r="T414" i="12"/>
  <c r="X415" i="12" s="1"/>
  <c r="K413" i="12"/>
  <c r="J413" i="12"/>
  <c r="Y414" i="12"/>
  <c r="AA414" i="12"/>
  <c r="R414" i="12"/>
  <c r="V415" i="12" s="1"/>
  <c r="Q414" i="12"/>
  <c r="U415" i="12" s="1"/>
  <c r="L412" i="12"/>
  <c r="O417" i="12" l="1"/>
  <c r="P417" i="12" s="1"/>
  <c r="Y415" i="12"/>
  <c r="R415" i="12"/>
  <c r="V416" i="12" s="1"/>
  <c r="Q415" i="12"/>
  <c r="U416" i="12" s="1"/>
  <c r="AA415" i="12"/>
  <c r="L413" i="12"/>
  <c r="K414" i="12"/>
  <c r="J414" i="12"/>
  <c r="S415" i="12"/>
  <c r="W416" i="12" s="1"/>
  <c r="I415" i="12"/>
  <c r="T415" i="12"/>
  <c r="X416" i="12" s="1"/>
  <c r="O418" i="12" l="1"/>
  <c r="P418" i="12" s="1"/>
  <c r="T416" i="12"/>
  <c r="X417" i="12" s="1"/>
  <c r="S416" i="12"/>
  <c r="W417" i="12" s="1"/>
  <c r="I416" i="12"/>
  <c r="L414" i="12"/>
  <c r="J415" i="12"/>
  <c r="K415" i="12"/>
  <c r="Y416" i="12"/>
  <c r="AA416" i="12"/>
  <c r="R416" i="12"/>
  <c r="V417" i="12" s="1"/>
  <c r="Q416" i="12"/>
  <c r="U417" i="12" s="1"/>
  <c r="O419" i="12" l="1"/>
  <c r="P419" i="12" s="1"/>
  <c r="Y417" i="12"/>
  <c r="R417" i="12"/>
  <c r="V418" i="12" s="1"/>
  <c r="Q417" i="12"/>
  <c r="U418" i="12" s="1"/>
  <c r="AA417" i="12"/>
  <c r="S417" i="12"/>
  <c r="W418" i="12" s="1"/>
  <c r="I417" i="12"/>
  <c r="T417" i="12"/>
  <c r="X418" i="12" s="1"/>
  <c r="L415" i="12"/>
  <c r="K416" i="12"/>
  <c r="J416" i="12"/>
  <c r="O420" i="12" l="1"/>
  <c r="P420" i="12" s="1"/>
  <c r="T418" i="12"/>
  <c r="X419" i="12" s="1"/>
  <c r="Y418" i="12"/>
  <c r="R418" i="12"/>
  <c r="V419" i="12" s="1"/>
  <c r="Q418" i="12"/>
  <c r="U419" i="12" s="1"/>
  <c r="AA418" i="12"/>
  <c r="S418" i="12"/>
  <c r="W419" i="12" s="1"/>
  <c r="I418" i="12"/>
  <c r="L416" i="12"/>
  <c r="K417" i="12"/>
  <c r="J417" i="12"/>
  <c r="O421" i="12" l="1"/>
  <c r="P421" i="12" s="1"/>
  <c r="T419" i="12"/>
  <c r="X420" i="12" s="1"/>
  <c r="Y419" i="12"/>
  <c r="R419" i="12"/>
  <c r="V420" i="12" s="1"/>
  <c r="Q419" i="12"/>
  <c r="U420" i="12" s="1"/>
  <c r="AA419" i="12"/>
  <c r="K418" i="12"/>
  <c r="J418" i="12"/>
  <c r="S419" i="12"/>
  <c r="W420" i="12" s="1"/>
  <c r="I419" i="12"/>
  <c r="L417" i="12"/>
  <c r="O422" i="12" l="1"/>
  <c r="P422" i="12" s="1"/>
  <c r="Y420" i="12"/>
  <c r="AA420" i="12"/>
  <c r="R420" i="12"/>
  <c r="V421" i="12" s="1"/>
  <c r="Q420" i="12"/>
  <c r="U421" i="12" s="1"/>
  <c r="T420" i="12"/>
  <c r="X421" i="12" s="1"/>
  <c r="J419" i="12"/>
  <c r="K419" i="12"/>
  <c r="S420" i="12"/>
  <c r="W421" i="12" s="1"/>
  <c r="I420" i="12"/>
  <c r="L418" i="12"/>
  <c r="O423" i="12" l="1"/>
  <c r="P423" i="12" s="1"/>
  <c r="T421" i="12"/>
  <c r="X422" i="12" s="1"/>
  <c r="Y421" i="12"/>
  <c r="Q421" i="12"/>
  <c r="U422" i="12" s="1"/>
  <c r="AA421" i="12"/>
  <c r="R421" i="12"/>
  <c r="V422" i="12" s="1"/>
  <c r="L419" i="12"/>
  <c r="K420" i="12"/>
  <c r="J420" i="12"/>
  <c r="S421" i="12"/>
  <c r="W422" i="12" s="1"/>
  <c r="I421" i="12"/>
  <c r="O424" i="12" l="1"/>
  <c r="P424" i="12" s="1"/>
  <c r="T422" i="12"/>
  <c r="X423" i="12" s="1"/>
  <c r="Y422" i="12"/>
  <c r="R422" i="12"/>
  <c r="V423" i="12" s="1"/>
  <c r="Q422" i="12"/>
  <c r="U423" i="12" s="1"/>
  <c r="AA422" i="12"/>
  <c r="S422" i="12"/>
  <c r="W423" i="12" s="1"/>
  <c r="I422" i="12"/>
  <c r="L420" i="12"/>
  <c r="K421" i="12"/>
  <c r="J421" i="12"/>
  <c r="O425" i="12" l="1"/>
  <c r="P425" i="12" s="1"/>
  <c r="Y423" i="12"/>
  <c r="Q423" i="12"/>
  <c r="U424" i="12" s="1"/>
  <c r="AA423" i="12"/>
  <c r="R423" i="12"/>
  <c r="V424" i="12" s="1"/>
  <c r="S423" i="12"/>
  <c r="W424" i="12" s="1"/>
  <c r="I423" i="12"/>
  <c r="T423" i="12"/>
  <c r="X424" i="12" s="1"/>
  <c r="K422" i="12"/>
  <c r="J422" i="12"/>
  <c r="L421" i="12"/>
  <c r="O426" i="12" l="1"/>
  <c r="P426" i="12" s="1"/>
  <c r="S424" i="12"/>
  <c r="W425" i="12" s="1"/>
  <c r="I424" i="12"/>
  <c r="J423" i="12"/>
  <c r="K423" i="12"/>
  <c r="L422" i="12"/>
  <c r="T424" i="12"/>
  <c r="X425" i="12" s="1"/>
  <c r="Y424" i="12"/>
  <c r="Q424" i="12"/>
  <c r="U425" i="12" s="1"/>
  <c r="AA424" i="12"/>
  <c r="R424" i="12"/>
  <c r="V425" i="12" s="1"/>
  <c r="O427" i="12" l="1"/>
  <c r="P427" i="12" s="1"/>
  <c r="S425" i="12"/>
  <c r="W426" i="12" s="1"/>
  <c r="I425" i="12"/>
  <c r="Y425" i="12"/>
  <c r="AA425" i="12"/>
  <c r="R425" i="12"/>
  <c r="V426" i="12" s="1"/>
  <c r="Q425" i="12"/>
  <c r="U426" i="12" s="1"/>
  <c r="L423" i="12"/>
  <c r="K424" i="12"/>
  <c r="J424" i="12"/>
  <c r="T425" i="12"/>
  <c r="X426" i="12" s="1"/>
  <c r="O428" i="12" l="1"/>
  <c r="P428" i="12" s="1"/>
  <c r="Y426" i="12"/>
  <c r="AA426" i="12"/>
  <c r="R426" i="12"/>
  <c r="V427" i="12" s="1"/>
  <c r="Q426" i="12"/>
  <c r="U427" i="12" s="1"/>
  <c r="S426" i="12"/>
  <c r="W427" i="12" s="1"/>
  <c r="I426" i="12"/>
  <c r="K425" i="12"/>
  <c r="J425" i="12"/>
  <c r="T426" i="12"/>
  <c r="X427" i="12" s="1"/>
  <c r="L424" i="12"/>
  <c r="O429" i="12" l="1"/>
  <c r="P429" i="12" s="1"/>
  <c r="Y427" i="12"/>
  <c r="Q427" i="12"/>
  <c r="U428" i="12" s="1"/>
  <c r="AA427" i="12"/>
  <c r="R427" i="12"/>
  <c r="V428" i="12" s="1"/>
  <c r="T427" i="12"/>
  <c r="X428" i="12" s="1"/>
  <c r="S427" i="12"/>
  <c r="W428" i="12" s="1"/>
  <c r="I427" i="12"/>
  <c r="L425" i="12"/>
  <c r="K426" i="12"/>
  <c r="J426" i="12"/>
  <c r="O430" i="12" l="1"/>
  <c r="P430" i="12" s="1"/>
  <c r="T428" i="12"/>
  <c r="X429" i="12" s="1"/>
  <c r="S428" i="12"/>
  <c r="W429" i="12" s="1"/>
  <c r="I428" i="12"/>
  <c r="J427" i="12"/>
  <c r="K427" i="12"/>
  <c r="L426" i="12"/>
  <c r="Y428" i="12"/>
  <c r="AA428" i="12"/>
  <c r="R428" i="12"/>
  <c r="V429" i="12" s="1"/>
  <c r="Q428" i="12"/>
  <c r="U429" i="12" s="1"/>
  <c r="O431" i="12" l="1"/>
  <c r="P431" i="12" s="1"/>
  <c r="Y429" i="12"/>
  <c r="R429" i="12"/>
  <c r="V430" i="12" s="1"/>
  <c r="AA429" i="12"/>
  <c r="Q429" i="12"/>
  <c r="U430" i="12" s="1"/>
  <c r="T429" i="12"/>
  <c r="X430" i="12" s="1"/>
  <c r="S429" i="12"/>
  <c r="W430" i="12" s="1"/>
  <c r="I429" i="12"/>
  <c r="K428" i="12"/>
  <c r="J428" i="12"/>
  <c r="L427" i="12"/>
  <c r="O432" i="12" l="1"/>
  <c r="P432" i="12" s="1"/>
  <c r="S430" i="12"/>
  <c r="W431" i="12" s="1"/>
  <c r="I430" i="12"/>
  <c r="Y430" i="12"/>
  <c r="R430" i="12"/>
  <c r="V431" i="12" s="1"/>
  <c r="Q430" i="12"/>
  <c r="U431" i="12" s="1"/>
  <c r="AA430" i="12"/>
  <c r="T430" i="12"/>
  <c r="X431" i="12" s="1"/>
  <c r="K429" i="12"/>
  <c r="J429" i="12"/>
  <c r="L428" i="12"/>
  <c r="O433" i="12" l="1"/>
  <c r="P433" i="12" s="1"/>
  <c r="T431" i="12"/>
  <c r="X432" i="12" s="1"/>
  <c r="Y431" i="12"/>
  <c r="Q431" i="12"/>
  <c r="U432" i="12" s="1"/>
  <c r="R431" i="12"/>
  <c r="V432" i="12" s="1"/>
  <c r="AA431" i="12"/>
  <c r="S431" i="12"/>
  <c r="W432" i="12" s="1"/>
  <c r="I431" i="12"/>
  <c r="L429" i="12"/>
  <c r="K430" i="12"/>
  <c r="J430" i="12"/>
  <c r="O434" i="12" l="1"/>
  <c r="P434" i="12" s="1"/>
  <c r="T432" i="12"/>
  <c r="X433" i="12" s="1"/>
  <c r="S432" i="12"/>
  <c r="W433" i="12" s="1"/>
  <c r="I432" i="12"/>
  <c r="L430" i="12"/>
  <c r="Y432" i="12"/>
  <c r="R432" i="12"/>
  <c r="V433" i="12" s="1"/>
  <c r="Q432" i="12"/>
  <c r="U433" i="12" s="1"/>
  <c r="AA432" i="12"/>
  <c r="J431" i="12"/>
  <c r="K431" i="12"/>
  <c r="O435" i="12" l="1"/>
  <c r="P435" i="12" s="1"/>
  <c r="S433" i="12"/>
  <c r="W434" i="12" s="1"/>
  <c r="I433" i="12"/>
  <c r="T433" i="12"/>
  <c r="X434" i="12" s="1"/>
  <c r="K432" i="12"/>
  <c r="J432" i="12"/>
  <c r="Y433" i="12"/>
  <c r="Q433" i="12"/>
  <c r="U434" i="12" s="1"/>
  <c r="AA433" i="12"/>
  <c r="R433" i="12"/>
  <c r="V434" i="12" s="1"/>
  <c r="L431" i="12"/>
  <c r="O436" i="12" l="1"/>
  <c r="P436" i="12" s="1"/>
  <c r="Y434" i="12"/>
  <c r="AA434" i="12"/>
  <c r="R434" i="12"/>
  <c r="V435" i="12" s="1"/>
  <c r="Q434" i="12"/>
  <c r="U435" i="12" s="1"/>
  <c r="T434" i="12"/>
  <c r="X435" i="12" s="1"/>
  <c r="L432" i="12"/>
  <c r="K433" i="12"/>
  <c r="J433" i="12"/>
  <c r="S434" i="12"/>
  <c r="W435" i="12" s="1"/>
  <c r="I434" i="12"/>
  <c r="O437" i="12" l="1"/>
  <c r="P437" i="12" s="1"/>
  <c r="T435" i="12"/>
  <c r="X436" i="12" s="1"/>
  <c r="Y435" i="12"/>
  <c r="Q435" i="12"/>
  <c r="U436" i="12" s="1"/>
  <c r="AA435" i="12"/>
  <c r="R435" i="12"/>
  <c r="V436" i="12" s="1"/>
  <c r="S435" i="12"/>
  <c r="W436" i="12" s="1"/>
  <c r="I435" i="12"/>
  <c r="L433" i="12"/>
  <c r="K434" i="12"/>
  <c r="J434" i="12"/>
  <c r="O438" i="12" l="1"/>
  <c r="P438" i="12" s="1"/>
  <c r="Y436" i="12"/>
  <c r="R436" i="12"/>
  <c r="V437" i="12" s="1"/>
  <c r="Q436" i="12"/>
  <c r="U437" i="12" s="1"/>
  <c r="AA436" i="12"/>
  <c r="T436" i="12"/>
  <c r="X437" i="12" s="1"/>
  <c r="S436" i="12"/>
  <c r="W437" i="12" s="1"/>
  <c r="I436" i="12"/>
  <c r="L434" i="12"/>
  <c r="J435" i="12"/>
  <c r="K435" i="12"/>
  <c r="O439" i="12" l="1"/>
  <c r="P439" i="12" s="1"/>
  <c r="Y437" i="12"/>
  <c r="AA437" i="12"/>
  <c r="Q437" i="12"/>
  <c r="U438" i="12" s="1"/>
  <c r="R437" i="12"/>
  <c r="V438" i="12" s="1"/>
  <c r="S437" i="12"/>
  <c r="W438" i="12" s="1"/>
  <c r="I437" i="12"/>
  <c r="K436" i="12"/>
  <c r="J436" i="12"/>
  <c r="T437" i="12"/>
  <c r="X438" i="12" s="1"/>
  <c r="L435" i="12"/>
  <c r="O440" i="12" l="1"/>
  <c r="P440" i="12" s="1"/>
  <c r="Y438" i="12"/>
  <c r="R438" i="12"/>
  <c r="V439" i="12" s="1"/>
  <c r="AA438" i="12"/>
  <c r="Q438" i="12"/>
  <c r="U439" i="12" s="1"/>
  <c r="T438" i="12"/>
  <c r="X439" i="12" s="1"/>
  <c r="S438" i="12"/>
  <c r="W439" i="12" s="1"/>
  <c r="I438" i="12"/>
  <c r="L436" i="12"/>
  <c r="K437" i="12"/>
  <c r="J437" i="12"/>
  <c r="O441" i="12" l="1"/>
  <c r="P441" i="12" s="1"/>
  <c r="T439" i="12"/>
  <c r="X440" i="12" s="1"/>
  <c r="Y439" i="12"/>
  <c r="AA439" i="12"/>
  <c r="R439" i="12"/>
  <c r="V440" i="12" s="1"/>
  <c r="Q439" i="12"/>
  <c r="U440" i="12" s="1"/>
  <c r="K438" i="12"/>
  <c r="J438" i="12"/>
  <c r="S439" i="12"/>
  <c r="W440" i="12" s="1"/>
  <c r="I439" i="12"/>
  <c r="L437" i="12"/>
  <c r="O442" i="12" l="1"/>
  <c r="P442" i="12" s="1"/>
  <c r="T440" i="12"/>
  <c r="X441" i="12" s="1"/>
  <c r="Y440" i="12"/>
  <c r="Q440" i="12"/>
  <c r="U441" i="12" s="1"/>
  <c r="AA440" i="12"/>
  <c r="R440" i="12"/>
  <c r="V441" i="12" s="1"/>
  <c r="S440" i="12"/>
  <c r="W441" i="12" s="1"/>
  <c r="I440" i="12"/>
  <c r="J439" i="12"/>
  <c r="K439" i="12"/>
  <c r="L438" i="12"/>
  <c r="O443" i="12" l="1"/>
  <c r="P443" i="12" s="1"/>
  <c r="T441" i="12"/>
  <c r="X442" i="12" s="1"/>
  <c r="S441" i="12"/>
  <c r="W442" i="12" s="1"/>
  <c r="I441" i="12"/>
  <c r="Y441" i="12"/>
  <c r="AA441" i="12"/>
  <c r="R441" i="12"/>
  <c r="V442" i="12" s="1"/>
  <c r="Q441" i="12"/>
  <c r="U442" i="12" s="1"/>
  <c r="L439" i="12"/>
  <c r="K440" i="12"/>
  <c r="J440" i="12"/>
  <c r="O444" i="12" l="1"/>
  <c r="P444" i="12" s="1"/>
  <c r="Y442" i="12"/>
  <c r="Q442" i="12"/>
  <c r="U443" i="12" s="1"/>
  <c r="AA442" i="12"/>
  <c r="R442" i="12"/>
  <c r="V443" i="12" s="1"/>
  <c r="T442" i="12"/>
  <c r="X443" i="12" s="1"/>
  <c r="S442" i="12"/>
  <c r="W443" i="12" s="1"/>
  <c r="I442" i="12"/>
  <c r="K441" i="12"/>
  <c r="J441" i="12"/>
  <c r="L440" i="12"/>
  <c r="O445" i="12" l="1"/>
  <c r="P445" i="12" s="1"/>
  <c r="T443" i="12"/>
  <c r="X444" i="12" s="1"/>
  <c r="K442" i="12"/>
  <c r="J442" i="12"/>
  <c r="L441" i="12"/>
  <c r="S443" i="12"/>
  <c r="W444" i="12" s="1"/>
  <c r="I443" i="12"/>
  <c r="Y443" i="12"/>
  <c r="AA443" i="12"/>
  <c r="R443" i="12"/>
  <c r="V444" i="12" s="1"/>
  <c r="Q443" i="12"/>
  <c r="U444" i="12" s="1"/>
  <c r="O446" i="12" l="1"/>
  <c r="P446" i="12" s="1"/>
  <c r="T444" i="12"/>
  <c r="X445" i="12" s="1"/>
  <c r="I444" i="12"/>
  <c r="S444" i="12"/>
  <c r="W445" i="12" s="1"/>
  <c r="Y444" i="12"/>
  <c r="AA444" i="12"/>
  <c r="R444" i="12"/>
  <c r="V445" i="12" s="1"/>
  <c r="Q444" i="12"/>
  <c r="U445" i="12" s="1"/>
  <c r="L442" i="12"/>
  <c r="J443" i="12"/>
  <c r="K443" i="12"/>
  <c r="O447" i="12" l="1"/>
  <c r="P447" i="12" s="1"/>
  <c r="Y445" i="12"/>
  <c r="AA445" i="12"/>
  <c r="R445" i="12"/>
  <c r="V446" i="12" s="1"/>
  <c r="Q445" i="12"/>
  <c r="U446" i="12" s="1"/>
  <c r="T445" i="12"/>
  <c r="X446" i="12" s="1"/>
  <c r="S445" i="12"/>
  <c r="W446" i="12" s="1"/>
  <c r="I445" i="12"/>
  <c r="J444" i="12"/>
  <c r="K444" i="12"/>
  <c r="L443" i="12"/>
  <c r="O448" i="12" l="1"/>
  <c r="P448" i="12" s="1"/>
  <c r="Y446" i="12"/>
  <c r="R446" i="12"/>
  <c r="V447" i="12" s="1"/>
  <c r="Q446" i="12"/>
  <c r="U447" i="12" s="1"/>
  <c r="AA446" i="12"/>
  <c r="T446" i="12"/>
  <c r="X447" i="12" s="1"/>
  <c r="S446" i="12"/>
  <c r="W447" i="12" s="1"/>
  <c r="I446" i="12"/>
  <c r="L444" i="12"/>
  <c r="J445" i="12"/>
  <c r="K445" i="12"/>
  <c r="O449" i="12" l="1"/>
  <c r="P449" i="12" s="1"/>
  <c r="T447" i="12"/>
  <c r="X448" i="12" s="1"/>
  <c r="Y447" i="12"/>
  <c r="Q447" i="12"/>
  <c r="U448" i="12" s="1"/>
  <c r="AA447" i="12"/>
  <c r="R447" i="12"/>
  <c r="V448" i="12" s="1"/>
  <c r="S447" i="12"/>
  <c r="W448" i="12" s="1"/>
  <c r="I447" i="12"/>
  <c r="L445" i="12"/>
  <c r="J446" i="12"/>
  <c r="K446" i="12"/>
  <c r="O450" i="12" l="1"/>
  <c r="P450" i="12" s="1"/>
  <c r="S448" i="12"/>
  <c r="W449" i="12" s="1"/>
  <c r="I448" i="12"/>
  <c r="T448" i="12"/>
  <c r="X449" i="12" s="1"/>
  <c r="Y448" i="12"/>
  <c r="R448" i="12"/>
  <c r="V449" i="12" s="1"/>
  <c r="AA448" i="12"/>
  <c r="Q448" i="12"/>
  <c r="U449" i="12" s="1"/>
  <c r="L446" i="12"/>
  <c r="K447" i="12"/>
  <c r="J447" i="12"/>
  <c r="O451" i="12" l="1"/>
  <c r="P451" i="12" s="1"/>
  <c r="S449" i="12"/>
  <c r="W450" i="12" s="1"/>
  <c r="I449" i="12"/>
  <c r="Y449" i="12"/>
  <c r="Q449" i="12"/>
  <c r="U450" i="12" s="1"/>
  <c r="AA449" i="12"/>
  <c r="R449" i="12"/>
  <c r="V450" i="12" s="1"/>
  <c r="T449" i="12"/>
  <c r="X450" i="12" s="1"/>
  <c r="L447" i="12"/>
  <c r="K448" i="12"/>
  <c r="J448" i="12"/>
  <c r="O452" i="12" l="1"/>
  <c r="P452" i="12" s="1"/>
  <c r="S450" i="12"/>
  <c r="W451" i="12" s="1"/>
  <c r="I450" i="12"/>
  <c r="Y450" i="12"/>
  <c r="AA450" i="12"/>
  <c r="Q450" i="12"/>
  <c r="U451" i="12" s="1"/>
  <c r="R450" i="12"/>
  <c r="V451" i="12" s="1"/>
  <c r="L448" i="12"/>
  <c r="J449" i="12"/>
  <c r="K449" i="12"/>
  <c r="T450" i="12"/>
  <c r="X451" i="12" s="1"/>
  <c r="O453" i="12" l="1"/>
  <c r="P453" i="12" s="1"/>
  <c r="S451" i="12"/>
  <c r="W452" i="12" s="1"/>
  <c r="I451" i="12"/>
  <c r="T451" i="12"/>
  <c r="X452" i="12" s="1"/>
  <c r="L449" i="12"/>
  <c r="J450" i="12"/>
  <c r="K450" i="12"/>
  <c r="Y451" i="12"/>
  <c r="R451" i="12"/>
  <c r="V452" i="12" s="1"/>
  <c r="Q451" i="12"/>
  <c r="U452" i="12" s="1"/>
  <c r="AA451" i="12"/>
  <c r="O454" i="12" l="1"/>
  <c r="P454" i="12" s="1"/>
  <c r="S452" i="12"/>
  <c r="W453" i="12" s="1"/>
  <c r="I452" i="12"/>
  <c r="Y452" i="12"/>
  <c r="Q452" i="12"/>
  <c r="U453" i="12" s="1"/>
  <c r="R452" i="12"/>
  <c r="V453" i="12" s="1"/>
  <c r="AA452" i="12"/>
  <c r="T452" i="12"/>
  <c r="X453" i="12" s="1"/>
  <c r="L450" i="12"/>
  <c r="K451" i="12"/>
  <c r="J451" i="12"/>
  <c r="O455" i="12" l="1"/>
  <c r="P455" i="12" s="1"/>
  <c r="S453" i="12"/>
  <c r="W454" i="12" s="1"/>
  <c r="I453" i="12"/>
  <c r="L451" i="12"/>
  <c r="K452" i="12"/>
  <c r="J452" i="12"/>
  <c r="T453" i="12"/>
  <c r="X454" i="12" s="1"/>
  <c r="Y453" i="12"/>
  <c r="Q453" i="12"/>
  <c r="U454" i="12" s="1"/>
  <c r="AA453" i="12"/>
  <c r="R453" i="12"/>
  <c r="V454" i="12" s="1"/>
  <c r="O456" i="12" l="1"/>
  <c r="P456" i="12" s="1"/>
  <c r="T454" i="12"/>
  <c r="X455" i="12" s="1"/>
  <c r="Y454" i="12"/>
  <c r="AA454" i="12"/>
  <c r="R454" i="12"/>
  <c r="V455" i="12" s="1"/>
  <c r="Q454" i="12"/>
  <c r="U455" i="12" s="1"/>
  <c r="S454" i="12"/>
  <c r="W455" i="12" s="1"/>
  <c r="I454" i="12"/>
  <c r="L452" i="12"/>
  <c r="J453" i="12"/>
  <c r="K453" i="12"/>
  <c r="O457" i="12" l="1"/>
  <c r="P457" i="12" s="1"/>
  <c r="S455" i="12"/>
  <c r="W456" i="12" s="1"/>
  <c r="I455" i="12"/>
  <c r="T455" i="12"/>
  <c r="X456" i="12" s="1"/>
  <c r="Y455" i="12"/>
  <c r="AA455" i="12"/>
  <c r="R455" i="12"/>
  <c r="V456" i="12" s="1"/>
  <c r="Q455" i="12"/>
  <c r="U456" i="12" s="1"/>
  <c r="L453" i="12"/>
  <c r="J454" i="12"/>
  <c r="K454" i="12"/>
  <c r="O458" i="12" l="1"/>
  <c r="P458" i="12" s="1"/>
  <c r="S456" i="12"/>
  <c r="W457" i="12" s="1"/>
  <c r="I456" i="12"/>
  <c r="Y456" i="12"/>
  <c r="Q456" i="12"/>
  <c r="U457" i="12" s="1"/>
  <c r="R456" i="12"/>
  <c r="V457" i="12" s="1"/>
  <c r="AA456" i="12"/>
  <c r="K455" i="12"/>
  <c r="J455" i="12"/>
  <c r="L454" i="12"/>
  <c r="T456" i="12"/>
  <c r="X457" i="12" s="1"/>
  <c r="O459" i="12" l="1"/>
  <c r="P459" i="12" s="1"/>
  <c r="T457" i="12"/>
  <c r="X458" i="12" s="1"/>
  <c r="L455" i="12"/>
  <c r="K456" i="12"/>
  <c r="J456" i="12"/>
  <c r="Y457" i="12"/>
  <c r="AA457" i="12"/>
  <c r="R457" i="12"/>
  <c r="V458" i="12" s="1"/>
  <c r="Q457" i="12"/>
  <c r="U458" i="12" s="1"/>
  <c r="S457" i="12"/>
  <c r="W458" i="12" s="1"/>
  <c r="I457" i="12"/>
  <c r="O460" i="12" l="1"/>
  <c r="P460" i="12" s="1"/>
  <c r="T458" i="12"/>
  <c r="X459" i="12" s="1"/>
  <c r="Y458" i="12"/>
  <c r="Q458" i="12"/>
  <c r="U459" i="12" s="1"/>
  <c r="AA458" i="12"/>
  <c r="R458" i="12"/>
  <c r="V459" i="12" s="1"/>
  <c r="S458" i="12"/>
  <c r="W459" i="12" s="1"/>
  <c r="I458" i="12"/>
  <c r="L456" i="12"/>
  <c r="J457" i="12"/>
  <c r="K457" i="12"/>
  <c r="O461" i="12" l="1"/>
  <c r="P461" i="12" s="1"/>
  <c r="S459" i="12"/>
  <c r="W460" i="12" s="1"/>
  <c r="I459" i="12"/>
  <c r="Y459" i="12"/>
  <c r="R459" i="12"/>
  <c r="V460" i="12" s="1"/>
  <c r="AA459" i="12"/>
  <c r="Q459" i="12"/>
  <c r="U460" i="12" s="1"/>
  <c r="T459" i="12"/>
  <c r="X460" i="12" s="1"/>
  <c r="L457" i="12"/>
  <c r="J458" i="12"/>
  <c r="K458" i="12"/>
  <c r="O462" i="12" l="1"/>
  <c r="P462" i="12" s="1"/>
  <c r="S460" i="12"/>
  <c r="W461" i="12" s="1"/>
  <c r="I460" i="12"/>
  <c r="Y460" i="12"/>
  <c r="R460" i="12"/>
  <c r="V461" i="12" s="1"/>
  <c r="AA460" i="12"/>
  <c r="Q460" i="12"/>
  <c r="U461" i="12" s="1"/>
  <c r="K459" i="12"/>
  <c r="J459" i="12"/>
  <c r="T460" i="12"/>
  <c r="X461" i="12" s="1"/>
  <c r="L458" i="12"/>
  <c r="O463" i="12" l="1"/>
  <c r="P463" i="12" s="1"/>
  <c r="T461" i="12"/>
  <c r="X462" i="12" s="1"/>
  <c r="Y461" i="12"/>
  <c r="AA461" i="12"/>
  <c r="R461" i="12"/>
  <c r="V462" i="12" s="1"/>
  <c r="Q461" i="12"/>
  <c r="U462" i="12" s="1"/>
  <c r="S461" i="12"/>
  <c r="W462" i="12" s="1"/>
  <c r="I461" i="12"/>
  <c r="L459" i="12"/>
  <c r="K460" i="12"/>
  <c r="J460" i="12"/>
  <c r="O464" i="12" l="1"/>
  <c r="P464" i="12" s="1"/>
  <c r="T462" i="12"/>
  <c r="X463" i="12" s="1"/>
  <c r="L460" i="12"/>
  <c r="J461" i="12"/>
  <c r="K461" i="12"/>
  <c r="S462" i="12"/>
  <c r="W463" i="12" s="1"/>
  <c r="I462" i="12"/>
  <c r="Y462" i="12"/>
  <c r="R462" i="12"/>
  <c r="V463" i="12" s="1"/>
  <c r="Q462" i="12"/>
  <c r="U463" i="12" s="1"/>
  <c r="AA462" i="12"/>
  <c r="O465" i="12" l="1"/>
  <c r="P465" i="12" s="1"/>
  <c r="T463" i="12"/>
  <c r="X464" i="12" s="1"/>
  <c r="S463" i="12"/>
  <c r="W464" i="12" s="1"/>
  <c r="I463" i="12"/>
  <c r="Y463" i="12"/>
  <c r="R463" i="12"/>
  <c r="V464" i="12" s="1"/>
  <c r="Q463" i="12"/>
  <c r="U464" i="12" s="1"/>
  <c r="AA463" i="12"/>
  <c r="L461" i="12"/>
  <c r="J462" i="12"/>
  <c r="K462" i="12"/>
  <c r="O466" i="12" l="1"/>
  <c r="P466" i="12" s="1"/>
  <c r="Y464" i="12"/>
  <c r="AA464" i="12"/>
  <c r="Q464" i="12"/>
  <c r="U465" i="12" s="1"/>
  <c r="R464" i="12"/>
  <c r="V465" i="12" s="1"/>
  <c r="T464" i="12"/>
  <c r="X465" i="12" s="1"/>
  <c r="S464" i="12"/>
  <c r="W465" i="12" s="1"/>
  <c r="I464" i="12"/>
  <c r="K463" i="12"/>
  <c r="J463" i="12"/>
  <c r="L462" i="12"/>
  <c r="O467" i="12" l="1"/>
  <c r="P467" i="12" s="1"/>
  <c r="T465" i="12"/>
  <c r="X466" i="12" s="1"/>
  <c r="Y465" i="12"/>
  <c r="Q465" i="12"/>
  <c r="U466" i="12" s="1"/>
  <c r="AA465" i="12"/>
  <c r="R465" i="12"/>
  <c r="V466" i="12" s="1"/>
  <c r="K464" i="12"/>
  <c r="J464" i="12"/>
  <c r="L463" i="12"/>
  <c r="S465" i="12"/>
  <c r="W466" i="12" s="1"/>
  <c r="I465" i="12"/>
  <c r="O468" i="12" l="1"/>
  <c r="P468" i="12" s="1"/>
  <c r="T466" i="12"/>
  <c r="X467" i="12" s="1"/>
  <c r="S466" i="12"/>
  <c r="W467" i="12" s="1"/>
  <c r="I466" i="12"/>
  <c r="J465" i="12"/>
  <c r="K465" i="12"/>
  <c r="Y466" i="12"/>
  <c r="AA466" i="12"/>
  <c r="R466" i="12"/>
  <c r="V467" i="12" s="1"/>
  <c r="Q466" i="12"/>
  <c r="U467" i="12" s="1"/>
  <c r="L464" i="12"/>
  <c r="O469" i="12" l="1"/>
  <c r="P469" i="12" s="1"/>
  <c r="T467" i="12"/>
  <c r="X468" i="12" s="1"/>
  <c r="S467" i="12"/>
  <c r="W468" i="12" s="1"/>
  <c r="I467" i="12"/>
  <c r="Y467" i="12"/>
  <c r="AA467" i="12"/>
  <c r="R467" i="12"/>
  <c r="V468" i="12" s="1"/>
  <c r="Q467" i="12"/>
  <c r="U468" i="12" s="1"/>
  <c r="L465" i="12"/>
  <c r="J466" i="12"/>
  <c r="K466" i="12"/>
  <c r="O470" i="12" l="1"/>
  <c r="P470" i="12" s="1"/>
  <c r="T468" i="12"/>
  <c r="X469" i="12" s="1"/>
  <c r="Y468" i="12"/>
  <c r="AA468" i="12"/>
  <c r="R468" i="12"/>
  <c r="V469" i="12" s="1"/>
  <c r="Q468" i="12"/>
  <c r="U469" i="12" s="1"/>
  <c r="L466" i="12"/>
  <c r="S468" i="12"/>
  <c r="W469" i="12" s="1"/>
  <c r="I468" i="12"/>
  <c r="J467" i="12"/>
  <c r="K467" i="12"/>
  <c r="O471" i="12" l="1"/>
  <c r="P471" i="12" s="1"/>
  <c r="T469" i="12"/>
  <c r="X470" i="12" s="1"/>
  <c r="Y469" i="12"/>
  <c r="AA469" i="12"/>
  <c r="Q469" i="12"/>
  <c r="U470" i="12" s="1"/>
  <c r="R469" i="12"/>
  <c r="V470" i="12" s="1"/>
  <c r="K468" i="12"/>
  <c r="J468" i="12"/>
  <c r="S469" i="12"/>
  <c r="W470" i="12" s="1"/>
  <c r="I469" i="12"/>
  <c r="L467" i="12"/>
  <c r="O472" i="12" l="1"/>
  <c r="P472" i="12" s="1"/>
  <c r="T470" i="12"/>
  <c r="X471" i="12" s="1"/>
  <c r="Y470" i="12"/>
  <c r="AA470" i="12"/>
  <c r="R470" i="12"/>
  <c r="V471" i="12" s="1"/>
  <c r="Q470" i="12"/>
  <c r="U471" i="12" s="1"/>
  <c r="K469" i="12"/>
  <c r="J469" i="12"/>
  <c r="L468" i="12"/>
  <c r="S470" i="12"/>
  <c r="W471" i="12" s="1"/>
  <c r="I470" i="12"/>
  <c r="O473" i="12" l="1"/>
  <c r="P473" i="12" s="1"/>
  <c r="T471" i="12"/>
  <c r="X472" i="12" s="1"/>
  <c r="S471" i="12"/>
  <c r="W472" i="12" s="1"/>
  <c r="I471" i="12"/>
  <c r="Y471" i="12"/>
  <c r="Q471" i="12"/>
  <c r="U472" i="12" s="1"/>
  <c r="AA471" i="12"/>
  <c r="R471" i="12"/>
  <c r="V472" i="12" s="1"/>
  <c r="L469" i="12"/>
  <c r="K470" i="12"/>
  <c r="J470" i="12"/>
  <c r="O474" i="12" l="1"/>
  <c r="P474" i="12" s="1"/>
  <c r="T472" i="12"/>
  <c r="X473" i="12" s="1"/>
  <c r="S472" i="12"/>
  <c r="W473" i="12" s="1"/>
  <c r="I472" i="12"/>
  <c r="Y472" i="12"/>
  <c r="R472" i="12"/>
  <c r="V473" i="12" s="1"/>
  <c r="Q472" i="12"/>
  <c r="U473" i="12" s="1"/>
  <c r="AA472" i="12"/>
  <c r="L470" i="12"/>
  <c r="J471" i="12"/>
  <c r="K471" i="12"/>
  <c r="O475" i="12" l="1"/>
  <c r="P475" i="12" s="1"/>
  <c r="S473" i="12"/>
  <c r="W474" i="12" s="1"/>
  <c r="I473" i="12"/>
  <c r="T473" i="12"/>
  <c r="X474" i="12" s="1"/>
  <c r="Y473" i="12"/>
  <c r="R473" i="12"/>
  <c r="V474" i="12" s="1"/>
  <c r="AA473" i="12"/>
  <c r="Q473" i="12"/>
  <c r="U474" i="12" s="1"/>
  <c r="K472" i="12"/>
  <c r="J472" i="12"/>
  <c r="L471" i="12"/>
  <c r="O476" i="12" l="1"/>
  <c r="P476" i="12" s="1"/>
  <c r="S474" i="12"/>
  <c r="W475" i="12" s="1"/>
  <c r="I474" i="12"/>
  <c r="Y474" i="12"/>
  <c r="R474" i="12"/>
  <c r="V475" i="12" s="1"/>
  <c r="Q474" i="12"/>
  <c r="U475" i="12" s="1"/>
  <c r="AA474" i="12"/>
  <c r="L472" i="12"/>
  <c r="T474" i="12"/>
  <c r="X475" i="12" s="1"/>
  <c r="K473" i="12"/>
  <c r="J473" i="12"/>
  <c r="O477" i="12" l="1"/>
  <c r="P477" i="12" s="1"/>
  <c r="Y475" i="12"/>
  <c r="R475" i="12"/>
  <c r="V476" i="12" s="1"/>
  <c r="Q475" i="12"/>
  <c r="U476" i="12" s="1"/>
  <c r="AA475" i="12"/>
  <c r="S475" i="12"/>
  <c r="W476" i="12" s="1"/>
  <c r="I475" i="12"/>
  <c r="K474" i="12"/>
  <c r="J474" i="12"/>
  <c r="L473" i="12"/>
  <c r="T475" i="12"/>
  <c r="X476" i="12" s="1"/>
  <c r="O478" i="12" l="1"/>
  <c r="P478" i="12" s="1"/>
  <c r="Y476" i="12"/>
  <c r="AA476" i="12"/>
  <c r="R476" i="12"/>
  <c r="V477" i="12" s="1"/>
  <c r="Q476" i="12"/>
  <c r="U477" i="12" s="1"/>
  <c r="T476" i="12"/>
  <c r="X477" i="12" s="1"/>
  <c r="S476" i="12"/>
  <c r="W477" i="12" s="1"/>
  <c r="I476" i="12"/>
  <c r="L474" i="12"/>
  <c r="J475" i="12"/>
  <c r="K475" i="12"/>
  <c r="O479" i="12" l="1"/>
  <c r="P479" i="12" s="1"/>
  <c r="T477" i="12"/>
  <c r="X478" i="12" s="1"/>
  <c r="Y477" i="12"/>
  <c r="R477" i="12"/>
  <c r="V478" i="12" s="1"/>
  <c r="Q477" i="12"/>
  <c r="U478" i="12" s="1"/>
  <c r="AA477" i="12"/>
  <c r="L475" i="12"/>
  <c r="K476" i="12"/>
  <c r="J476" i="12"/>
  <c r="S477" i="12"/>
  <c r="W478" i="12" s="1"/>
  <c r="I477" i="12"/>
  <c r="O480" i="12" l="1"/>
  <c r="P480" i="12" s="1"/>
  <c r="S478" i="12"/>
  <c r="W479" i="12" s="1"/>
  <c r="I478" i="12"/>
  <c r="K477" i="12"/>
  <c r="J477" i="12"/>
  <c r="L476" i="12"/>
  <c r="T478" i="12"/>
  <c r="X479" i="12" s="1"/>
  <c r="Y478" i="12"/>
  <c r="Q478" i="12"/>
  <c r="U479" i="12" s="1"/>
  <c r="AA478" i="12"/>
  <c r="R478" i="12"/>
  <c r="V479" i="12" s="1"/>
  <c r="O481" i="12" l="1"/>
  <c r="P481" i="12" s="1"/>
  <c r="S479" i="12"/>
  <c r="W480" i="12" s="1"/>
  <c r="I479" i="12"/>
  <c r="Y479" i="12"/>
  <c r="Q479" i="12"/>
  <c r="U480" i="12" s="1"/>
  <c r="AA479" i="12"/>
  <c r="R479" i="12"/>
  <c r="V480" i="12" s="1"/>
  <c r="K478" i="12"/>
  <c r="J478" i="12"/>
  <c r="T479" i="12"/>
  <c r="X480" i="12" s="1"/>
  <c r="L477" i="12"/>
  <c r="O482" i="12" l="1"/>
  <c r="P482" i="12" s="1"/>
  <c r="Y480" i="12"/>
  <c r="Q480" i="12"/>
  <c r="U481" i="12" s="1"/>
  <c r="R480" i="12"/>
  <c r="V481" i="12" s="1"/>
  <c r="AA480" i="12"/>
  <c r="S480" i="12"/>
  <c r="W481" i="12" s="1"/>
  <c r="I480" i="12"/>
  <c r="T480" i="12"/>
  <c r="X481" i="12" s="1"/>
  <c r="L478" i="12"/>
  <c r="J479" i="12"/>
  <c r="K479" i="12"/>
  <c r="O483" i="12" l="1"/>
  <c r="P483" i="12" s="1"/>
  <c r="S481" i="12"/>
  <c r="W482" i="12" s="1"/>
  <c r="I481" i="12"/>
  <c r="Y481" i="12"/>
  <c r="Q481" i="12"/>
  <c r="U482" i="12" s="1"/>
  <c r="AA481" i="12"/>
  <c r="R481" i="12"/>
  <c r="V482" i="12" s="1"/>
  <c r="K480" i="12"/>
  <c r="J480" i="12"/>
  <c r="T481" i="12"/>
  <c r="X482" i="12" s="1"/>
  <c r="L479" i="12"/>
  <c r="O484" i="12" l="1"/>
  <c r="P484" i="12" s="1"/>
  <c r="T482" i="12"/>
  <c r="X483" i="12" s="1"/>
  <c r="Y482" i="12"/>
  <c r="Q482" i="12"/>
  <c r="U483" i="12" s="1"/>
  <c r="AA482" i="12"/>
  <c r="R482" i="12"/>
  <c r="V483" i="12" s="1"/>
  <c r="K481" i="12"/>
  <c r="J481" i="12"/>
  <c r="S482" i="12"/>
  <c r="W483" i="12" s="1"/>
  <c r="I482" i="12"/>
  <c r="L480" i="12"/>
  <c r="O485" i="12" l="1"/>
  <c r="P485" i="12" s="1"/>
  <c r="S483" i="12"/>
  <c r="W484" i="12" s="1"/>
  <c r="I483" i="12"/>
  <c r="Y483" i="12"/>
  <c r="Q483" i="12"/>
  <c r="U484" i="12" s="1"/>
  <c r="AA483" i="12"/>
  <c r="R483" i="12"/>
  <c r="V484" i="12" s="1"/>
  <c r="K482" i="12"/>
  <c r="J482" i="12"/>
  <c r="L481" i="12"/>
  <c r="T483" i="12"/>
  <c r="X484" i="12" s="1"/>
  <c r="O486" i="12" l="1"/>
  <c r="P486" i="12" s="1"/>
  <c r="S484" i="12"/>
  <c r="W485" i="12" s="1"/>
  <c r="I484" i="12"/>
  <c r="J483" i="12"/>
  <c r="K483" i="12"/>
  <c r="T484" i="12"/>
  <c r="X485" i="12" s="1"/>
  <c r="Y484" i="12"/>
  <c r="Q484" i="12"/>
  <c r="U485" i="12" s="1"/>
  <c r="AA484" i="12"/>
  <c r="R484" i="12"/>
  <c r="V485" i="12" s="1"/>
  <c r="L482" i="12"/>
  <c r="O487" i="12" l="1"/>
  <c r="P487" i="12" s="1"/>
  <c r="S485" i="12"/>
  <c r="W486" i="12" s="1"/>
  <c r="I485" i="12"/>
  <c r="Y485" i="12"/>
  <c r="AA485" i="12"/>
  <c r="R485" i="12"/>
  <c r="V486" i="12" s="1"/>
  <c r="Q485" i="12"/>
  <c r="U486" i="12" s="1"/>
  <c r="T485" i="12"/>
  <c r="X486" i="12" s="1"/>
  <c r="K484" i="12"/>
  <c r="J484" i="12"/>
  <c r="L483" i="12"/>
  <c r="O488" i="12" l="1"/>
  <c r="P488" i="12" s="1"/>
  <c r="Y486" i="12"/>
  <c r="R486" i="12"/>
  <c r="V487" i="12" s="1"/>
  <c r="Q486" i="12"/>
  <c r="U487" i="12" s="1"/>
  <c r="AA486" i="12"/>
  <c r="S486" i="12"/>
  <c r="W487" i="12" s="1"/>
  <c r="I486" i="12"/>
  <c r="T486" i="12"/>
  <c r="X487" i="12" s="1"/>
  <c r="L484" i="12"/>
  <c r="K485" i="12"/>
  <c r="J485" i="12"/>
  <c r="O489" i="12" l="1"/>
  <c r="P489" i="12" s="1"/>
  <c r="T487" i="12"/>
  <c r="X488" i="12" s="1"/>
  <c r="S487" i="12"/>
  <c r="W488" i="12" s="1"/>
  <c r="I487" i="12"/>
  <c r="L485" i="12"/>
  <c r="K486" i="12"/>
  <c r="J486" i="12"/>
  <c r="Y487" i="12"/>
  <c r="Q487" i="12"/>
  <c r="U488" i="12" s="1"/>
  <c r="AA487" i="12"/>
  <c r="R487" i="12"/>
  <c r="V488" i="12" s="1"/>
  <c r="O490" i="12" l="1"/>
  <c r="P490" i="12" s="1"/>
  <c r="S488" i="12"/>
  <c r="W489" i="12" s="1"/>
  <c r="I488" i="12"/>
  <c r="L486" i="12"/>
  <c r="Y488" i="12"/>
  <c r="R488" i="12"/>
  <c r="V489" i="12" s="1"/>
  <c r="Q488" i="12"/>
  <c r="U489" i="12" s="1"/>
  <c r="AA488" i="12"/>
  <c r="J487" i="12"/>
  <c r="K487" i="12"/>
  <c r="T488" i="12"/>
  <c r="X489" i="12" s="1"/>
  <c r="O491" i="12" l="1"/>
  <c r="P491" i="12" s="1"/>
  <c r="Y489" i="12"/>
  <c r="Q489" i="12"/>
  <c r="U490" i="12" s="1"/>
  <c r="AA489" i="12"/>
  <c r="R489" i="12"/>
  <c r="V490" i="12" s="1"/>
  <c r="S489" i="12"/>
  <c r="W490" i="12" s="1"/>
  <c r="I489" i="12"/>
  <c r="T489" i="12"/>
  <c r="X490" i="12" s="1"/>
  <c r="K488" i="12"/>
  <c r="J488" i="12"/>
  <c r="L487" i="12"/>
  <c r="O492" i="12" l="1"/>
  <c r="P492" i="12" s="1"/>
  <c r="T490" i="12"/>
  <c r="X491" i="12" s="1"/>
  <c r="S490" i="12"/>
  <c r="W491" i="12" s="1"/>
  <c r="I490" i="12"/>
  <c r="L488" i="12"/>
  <c r="K489" i="12"/>
  <c r="J489" i="12"/>
  <c r="Y490" i="12"/>
  <c r="R490" i="12"/>
  <c r="V491" i="12" s="1"/>
  <c r="Q490" i="12"/>
  <c r="U491" i="12" s="1"/>
  <c r="AA490" i="12"/>
  <c r="O493" i="12" l="1"/>
  <c r="P493" i="12" s="1"/>
  <c r="T491" i="12"/>
  <c r="X492" i="12" s="1"/>
  <c r="Y491" i="12"/>
  <c r="R491" i="12"/>
  <c r="V492" i="12" s="1"/>
  <c r="Q491" i="12"/>
  <c r="U492" i="12" s="1"/>
  <c r="AA491" i="12"/>
  <c r="S491" i="12"/>
  <c r="W492" i="12" s="1"/>
  <c r="I491" i="12"/>
  <c r="L489" i="12"/>
  <c r="K490" i="12"/>
  <c r="J490" i="12"/>
  <c r="O494" i="12" l="1"/>
  <c r="P494" i="12" s="1"/>
  <c r="Y492" i="12"/>
  <c r="Q492" i="12"/>
  <c r="U493" i="12" s="1"/>
  <c r="R492" i="12"/>
  <c r="V493" i="12" s="1"/>
  <c r="AA492" i="12"/>
  <c r="S492" i="12"/>
  <c r="W493" i="12" s="1"/>
  <c r="I492" i="12"/>
  <c r="T492" i="12"/>
  <c r="X493" i="12" s="1"/>
  <c r="J491" i="12"/>
  <c r="K491" i="12"/>
  <c r="L490" i="12"/>
  <c r="O495" i="12" l="1"/>
  <c r="P495" i="12" s="1"/>
  <c r="T493" i="12"/>
  <c r="X494" i="12" s="1"/>
  <c r="Y493" i="12"/>
  <c r="AA493" i="12"/>
  <c r="R493" i="12"/>
  <c r="V494" i="12" s="1"/>
  <c r="Q493" i="12"/>
  <c r="U494" i="12" s="1"/>
  <c r="S493" i="12"/>
  <c r="W494" i="12" s="1"/>
  <c r="I493" i="12"/>
  <c r="L491" i="12"/>
  <c r="K492" i="12"/>
  <c r="J492" i="12"/>
  <c r="O496" i="12" l="1"/>
  <c r="P496" i="12" s="1"/>
  <c r="S494" i="12"/>
  <c r="W495" i="12" s="1"/>
  <c r="I494" i="12"/>
  <c r="T494" i="12"/>
  <c r="X495" i="12" s="1"/>
  <c r="Y494" i="12"/>
  <c r="R494" i="12"/>
  <c r="V495" i="12" s="1"/>
  <c r="Q494" i="12"/>
  <c r="U495" i="12" s="1"/>
  <c r="AA494" i="12"/>
  <c r="L492" i="12"/>
  <c r="K493" i="12"/>
  <c r="J493" i="12"/>
  <c r="O497" i="12" l="1"/>
  <c r="P497" i="12" s="1"/>
  <c r="S495" i="12"/>
  <c r="W496" i="12" s="1"/>
  <c r="I495" i="12"/>
  <c r="Y495" i="12"/>
  <c r="AA495" i="12"/>
  <c r="R495" i="12"/>
  <c r="V496" i="12" s="1"/>
  <c r="Q495" i="12"/>
  <c r="U496" i="12" s="1"/>
  <c r="K494" i="12"/>
  <c r="J494" i="12"/>
  <c r="L493" i="12"/>
  <c r="T495" i="12"/>
  <c r="X496" i="12" s="1"/>
  <c r="O498" i="12" l="1"/>
  <c r="P498" i="12" s="1"/>
  <c r="Y496" i="12"/>
  <c r="Q496" i="12"/>
  <c r="U497" i="12" s="1"/>
  <c r="AA496" i="12"/>
  <c r="R496" i="12"/>
  <c r="V497" i="12" s="1"/>
  <c r="S496" i="12"/>
  <c r="W497" i="12" s="1"/>
  <c r="I496" i="12"/>
  <c r="T496" i="12"/>
  <c r="X497" i="12" s="1"/>
  <c r="L494" i="12"/>
  <c r="J495" i="12"/>
  <c r="K495" i="12"/>
  <c r="O499" i="12" l="1"/>
  <c r="P499" i="12" s="1"/>
  <c r="Y497" i="12"/>
  <c r="R497" i="12"/>
  <c r="V498" i="12" s="1"/>
  <c r="Q497" i="12"/>
  <c r="U498" i="12" s="1"/>
  <c r="AA497" i="12"/>
  <c r="K496" i="12"/>
  <c r="J496" i="12"/>
  <c r="S497" i="12"/>
  <c r="W498" i="12" s="1"/>
  <c r="I497" i="12"/>
  <c r="T497" i="12"/>
  <c r="X498" i="12" s="1"/>
  <c r="L495" i="12"/>
  <c r="O500" i="12" l="1"/>
  <c r="P500" i="12" s="1"/>
  <c r="Y498" i="12"/>
  <c r="Q498" i="12"/>
  <c r="U499" i="12" s="1"/>
  <c r="R498" i="12"/>
  <c r="V499" i="12" s="1"/>
  <c r="AA498" i="12"/>
  <c r="S498" i="12"/>
  <c r="W499" i="12" s="1"/>
  <c r="I498" i="12"/>
  <c r="T498" i="12"/>
  <c r="X499" i="12" s="1"/>
  <c r="L496" i="12"/>
  <c r="K497" i="12"/>
  <c r="J497" i="12"/>
  <c r="O501" i="12" l="1"/>
  <c r="P501" i="12" s="1"/>
  <c r="Y499" i="12"/>
  <c r="R499" i="12"/>
  <c r="V500" i="12" s="1"/>
  <c r="Q499" i="12"/>
  <c r="U500" i="12" s="1"/>
  <c r="AA499" i="12"/>
  <c r="S499" i="12"/>
  <c r="W500" i="12" s="1"/>
  <c r="I499" i="12"/>
  <c r="T499" i="12"/>
  <c r="X500" i="12" s="1"/>
  <c r="L497" i="12"/>
  <c r="K498" i="12"/>
  <c r="J498" i="12"/>
  <c r="O502" i="12" l="1"/>
  <c r="P502" i="12" s="1"/>
  <c r="Y500" i="12"/>
  <c r="Q500" i="12"/>
  <c r="U501" i="12" s="1"/>
  <c r="AA500" i="12"/>
  <c r="R500" i="12"/>
  <c r="V501" i="12" s="1"/>
  <c r="S500" i="12"/>
  <c r="W501" i="12" s="1"/>
  <c r="I500" i="12"/>
  <c r="T500" i="12"/>
  <c r="X501" i="12" s="1"/>
  <c r="L498" i="12"/>
  <c r="J499" i="12"/>
  <c r="K499" i="12"/>
  <c r="O503" i="12" l="1"/>
  <c r="P503" i="12" s="1"/>
  <c r="T501" i="12"/>
  <c r="X502" i="12" s="1"/>
  <c r="S501" i="12"/>
  <c r="W502" i="12" s="1"/>
  <c r="I501" i="12"/>
  <c r="K500" i="12"/>
  <c r="J500" i="12"/>
  <c r="L499" i="12"/>
  <c r="Y501" i="12"/>
  <c r="AA501" i="12"/>
  <c r="R501" i="12"/>
  <c r="V502" i="12" s="1"/>
  <c r="Q501" i="12"/>
  <c r="U502" i="12" s="1"/>
  <c r="O504" i="12" l="1"/>
  <c r="P504" i="12" s="1"/>
  <c r="T502" i="12"/>
  <c r="X503" i="12" s="1"/>
  <c r="Y502" i="12"/>
  <c r="Q502" i="12"/>
  <c r="U503" i="12" s="1"/>
  <c r="AA502" i="12"/>
  <c r="R502" i="12"/>
  <c r="V503" i="12" s="1"/>
  <c r="S502" i="12"/>
  <c r="W503" i="12" s="1"/>
  <c r="I502" i="12"/>
  <c r="L500" i="12"/>
  <c r="K501" i="12"/>
  <c r="J501" i="12"/>
  <c r="O505" i="12" l="1"/>
  <c r="P505" i="12" s="1"/>
  <c r="T503" i="12"/>
  <c r="X504" i="12" s="1"/>
  <c r="Y503" i="12"/>
  <c r="Q503" i="12"/>
  <c r="U504" i="12" s="1"/>
  <c r="AA503" i="12"/>
  <c r="R503" i="12"/>
  <c r="V504" i="12" s="1"/>
  <c r="L501" i="12"/>
  <c r="K502" i="12"/>
  <c r="J502" i="12"/>
  <c r="S503" i="12"/>
  <c r="W504" i="12" s="1"/>
  <c r="I503" i="12"/>
  <c r="O506" i="12" l="1"/>
  <c r="P506" i="12" s="1"/>
  <c r="Y504" i="12"/>
  <c r="Q504" i="12"/>
  <c r="U505" i="12" s="1"/>
  <c r="AA504" i="12"/>
  <c r="R504" i="12"/>
  <c r="V505" i="12" s="1"/>
  <c r="T504" i="12"/>
  <c r="X505" i="12" s="1"/>
  <c r="S504" i="12"/>
  <c r="W505" i="12" s="1"/>
  <c r="I504" i="12"/>
  <c r="J503" i="12"/>
  <c r="K503" i="12"/>
  <c r="L502" i="12"/>
  <c r="O507" i="12" l="1"/>
  <c r="P507" i="12" s="1"/>
  <c r="T505" i="12"/>
  <c r="X506" i="12" s="1"/>
  <c r="L503" i="12"/>
  <c r="K504" i="12"/>
  <c r="J504" i="12"/>
  <c r="S505" i="12"/>
  <c r="W506" i="12" s="1"/>
  <c r="I505" i="12"/>
  <c r="Y505" i="12"/>
  <c r="Q505" i="12"/>
  <c r="U506" i="12" s="1"/>
  <c r="AA505" i="12"/>
  <c r="R505" i="12"/>
  <c r="V506" i="12" s="1"/>
  <c r="O508" i="12" l="1"/>
  <c r="P508" i="12" s="1"/>
  <c r="S506" i="12"/>
  <c r="W507" i="12" s="1"/>
  <c r="I506" i="12"/>
  <c r="K505" i="12"/>
  <c r="J505" i="12"/>
  <c r="L504" i="12"/>
  <c r="Y506" i="12"/>
  <c r="AA506" i="12"/>
  <c r="R506" i="12"/>
  <c r="V507" i="12" s="1"/>
  <c r="Q506" i="12"/>
  <c r="U507" i="12" s="1"/>
  <c r="T506" i="12"/>
  <c r="X507" i="12" s="1"/>
  <c r="O509" i="12" l="1"/>
  <c r="P509" i="12" s="1"/>
  <c r="S507" i="12"/>
  <c r="W508" i="12" s="1"/>
  <c r="I507" i="12"/>
  <c r="Y507" i="12"/>
  <c r="R507" i="12"/>
  <c r="V508" i="12" s="1"/>
  <c r="Q507" i="12"/>
  <c r="U508" i="12" s="1"/>
  <c r="AA507" i="12"/>
  <c r="T507" i="12"/>
  <c r="X508" i="12" s="1"/>
  <c r="K506" i="12"/>
  <c r="J506" i="12"/>
  <c r="L505" i="12"/>
  <c r="O510" i="12" l="1"/>
  <c r="P510" i="12" s="1"/>
  <c r="Y508" i="12"/>
  <c r="AA508" i="12"/>
  <c r="Q508" i="12"/>
  <c r="U509" i="12" s="1"/>
  <c r="R508" i="12"/>
  <c r="V509" i="12" s="1"/>
  <c r="S508" i="12"/>
  <c r="W509" i="12" s="1"/>
  <c r="I508" i="12"/>
  <c r="T508" i="12"/>
  <c r="X509" i="12" s="1"/>
  <c r="J507" i="12"/>
  <c r="K507" i="12"/>
  <c r="L506" i="12"/>
  <c r="O511" i="12" l="1"/>
  <c r="P511" i="12" s="1"/>
  <c r="S509" i="12"/>
  <c r="W510" i="12" s="1"/>
  <c r="I509" i="12"/>
  <c r="Y509" i="12"/>
  <c r="R509" i="12"/>
  <c r="V510" i="12" s="1"/>
  <c r="Q509" i="12"/>
  <c r="U510" i="12" s="1"/>
  <c r="AA509" i="12"/>
  <c r="T509" i="12"/>
  <c r="X510" i="12" s="1"/>
  <c r="L507" i="12"/>
  <c r="K508" i="12"/>
  <c r="J508" i="12"/>
  <c r="O512" i="12" l="1"/>
  <c r="P512" i="12" s="1"/>
  <c r="Y510" i="12"/>
  <c r="AA510" i="12"/>
  <c r="R510" i="12"/>
  <c r="V511" i="12" s="1"/>
  <c r="Q510" i="12"/>
  <c r="U511" i="12" s="1"/>
  <c r="S510" i="12"/>
  <c r="W511" i="12" s="1"/>
  <c r="I510" i="12"/>
  <c r="K509" i="12"/>
  <c r="J509" i="12"/>
  <c r="T510" i="12"/>
  <c r="X511" i="12" s="1"/>
  <c r="L508" i="12"/>
  <c r="O513" i="12" l="1"/>
  <c r="P513" i="12" s="1"/>
  <c r="Y511" i="12"/>
  <c r="AA511" i="12"/>
  <c r="R511" i="12"/>
  <c r="V512" i="12" s="1"/>
  <c r="Q511" i="12"/>
  <c r="U512" i="12" s="1"/>
  <c r="S511" i="12"/>
  <c r="W512" i="12" s="1"/>
  <c r="I511" i="12"/>
  <c r="T511" i="12"/>
  <c r="X512" i="12" s="1"/>
  <c r="K510" i="12"/>
  <c r="J510" i="12"/>
  <c r="L509" i="12"/>
  <c r="O514" i="12" l="1"/>
  <c r="P514" i="12" s="1"/>
  <c r="Y512" i="12"/>
  <c r="AA512" i="12"/>
  <c r="R512" i="12"/>
  <c r="V513" i="12" s="1"/>
  <c r="Q512" i="12"/>
  <c r="U513" i="12" s="1"/>
  <c r="T512" i="12"/>
  <c r="X513" i="12" s="1"/>
  <c r="L510" i="12"/>
  <c r="S512" i="12"/>
  <c r="W513" i="12" s="1"/>
  <c r="I512" i="12"/>
  <c r="J511" i="12"/>
  <c r="K511" i="12"/>
  <c r="O515" i="12" l="1"/>
  <c r="P515" i="12" s="1"/>
  <c r="Y513" i="12"/>
  <c r="R513" i="12"/>
  <c r="V514" i="12" s="1"/>
  <c r="Q513" i="12"/>
  <c r="U514" i="12" s="1"/>
  <c r="AA513" i="12"/>
  <c r="T513" i="12"/>
  <c r="X514" i="12" s="1"/>
  <c r="S513" i="12"/>
  <c r="W514" i="12" s="1"/>
  <c r="I513" i="12"/>
  <c r="K512" i="12"/>
  <c r="J512" i="12"/>
  <c r="L511" i="12"/>
  <c r="O516" i="12" l="1"/>
  <c r="P516" i="12" s="1"/>
  <c r="T514" i="12"/>
  <c r="X515" i="12" s="1"/>
  <c r="S514" i="12"/>
  <c r="W515" i="12" s="1"/>
  <c r="I514" i="12"/>
  <c r="Y514" i="12"/>
  <c r="Q514" i="12"/>
  <c r="U515" i="12" s="1"/>
  <c r="AA514" i="12"/>
  <c r="R514" i="12"/>
  <c r="V515" i="12" s="1"/>
  <c r="K513" i="12"/>
  <c r="J513" i="12"/>
  <c r="L512" i="12"/>
  <c r="O517" i="12" l="1"/>
  <c r="P517" i="12" s="1"/>
  <c r="S515" i="12"/>
  <c r="W516" i="12" s="1"/>
  <c r="I515" i="12"/>
  <c r="T515" i="12"/>
  <c r="X516" i="12" s="1"/>
  <c r="Y515" i="12"/>
  <c r="AA515" i="12"/>
  <c r="R515" i="12"/>
  <c r="V516" i="12" s="1"/>
  <c r="Q515" i="12"/>
  <c r="U516" i="12" s="1"/>
  <c r="L513" i="12"/>
  <c r="K514" i="12"/>
  <c r="J514" i="12"/>
  <c r="O518" i="12" l="1"/>
  <c r="P518" i="12" s="1"/>
  <c r="T516" i="12"/>
  <c r="X517" i="12" s="1"/>
  <c r="Y516" i="12"/>
  <c r="Q516" i="12"/>
  <c r="U517" i="12" s="1"/>
  <c r="AA516" i="12"/>
  <c r="R516" i="12"/>
  <c r="V517" i="12" s="1"/>
  <c r="S516" i="12"/>
  <c r="W517" i="12" s="1"/>
  <c r="I516" i="12"/>
  <c r="L514" i="12"/>
  <c r="J515" i="12"/>
  <c r="K515" i="12"/>
  <c r="O519" i="12" l="1"/>
  <c r="P519" i="12" s="1"/>
  <c r="T517" i="12"/>
  <c r="X518" i="12" s="1"/>
  <c r="S517" i="12"/>
  <c r="W518" i="12" s="1"/>
  <c r="I517" i="12"/>
  <c r="Y517" i="12"/>
  <c r="R517" i="12"/>
  <c r="V518" i="12" s="1"/>
  <c r="Q517" i="12"/>
  <c r="U518" i="12" s="1"/>
  <c r="AA517" i="12"/>
  <c r="K516" i="12"/>
  <c r="J516" i="12"/>
  <c r="L515" i="12"/>
  <c r="O520" i="12" l="1"/>
  <c r="P520" i="12" s="1"/>
  <c r="T518" i="12"/>
  <c r="X519" i="12" s="1"/>
  <c r="S518" i="12"/>
  <c r="W519" i="12" s="1"/>
  <c r="I518" i="12"/>
  <c r="Y518" i="12"/>
  <c r="R518" i="12"/>
  <c r="V519" i="12" s="1"/>
  <c r="Q518" i="12"/>
  <c r="U519" i="12" s="1"/>
  <c r="AA518" i="12"/>
  <c r="L516" i="12"/>
  <c r="K517" i="12"/>
  <c r="J517" i="12"/>
  <c r="O521" i="12" l="1"/>
  <c r="P521" i="12" s="1"/>
  <c r="Y519" i="12"/>
  <c r="Q519" i="12"/>
  <c r="U520" i="12" s="1"/>
  <c r="AA519" i="12"/>
  <c r="R519" i="12"/>
  <c r="V520" i="12" s="1"/>
  <c r="T519" i="12"/>
  <c r="X520" i="12" s="1"/>
  <c r="S519" i="12"/>
  <c r="W520" i="12" s="1"/>
  <c r="I519" i="12"/>
  <c r="L517" i="12"/>
  <c r="K518" i="12"/>
  <c r="J518" i="12"/>
  <c r="O522" i="12" l="1"/>
  <c r="P522" i="12" s="1"/>
  <c r="T520" i="12"/>
  <c r="X521" i="12" s="1"/>
  <c r="Y520" i="12"/>
  <c r="AA520" i="12"/>
  <c r="R520" i="12"/>
  <c r="V521" i="12" s="1"/>
  <c r="Q520" i="12"/>
  <c r="U521" i="12" s="1"/>
  <c r="S520" i="12"/>
  <c r="W521" i="12" s="1"/>
  <c r="I520" i="12"/>
  <c r="L518" i="12"/>
  <c r="J519" i="12"/>
  <c r="K519" i="12"/>
  <c r="O523" i="12" l="1"/>
  <c r="P523" i="12" s="1"/>
  <c r="S521" i="12"/>
  <c r="W522" i="12" s="1"/>
  <c r="I521" i="12"/>
  <c r="T521" i="12"/>
  <c r="X522" i="12" s="1"/>
  <c r="Y521" i="12"/>
  <c r="AA521" i="12"/>
  <c r="R521" i="12"/>
  <c r="V522" i="12" s="1"/>
  <c r="Q521" i="12"/>
  <c r="U522" i="12" s="1"/>
  <c r="L519" i="12"/>
  <c r="K520" i="12"/>
  <c r="J520" i="12"/>
  <c r="O524" i="12" l="1"/>
  <c r="P524" i="12" s="1"/>
  <c r="S522" i="12"/>
  <c r="W523" i="12" s="1"/>
  <c r="I522" i="12"/>
  <c r="Y522" i="12"/>
  <c r="AA522" i="12"/>
  <c r="R522" i="12"/>
  <c r="V523" i="12" s="1"/>
  <c r="Q522" i="12"/>
  <c r="U523" i="12" s="1"/>
  <c r="L520" i="12"/>
  <c r="K521" i="12"/>
  <c r="J521" i="12"/>
  <c r="T522" i="12"/>
  <c r="X523" i="12" s="1"/>
  <c r="O525" i="12" l="1"/>
  <c r="P525" i="12" s="1"/>
  <c r="Y523" i="12"/>
  <c r="Q523" i="12"/>
  <c r="U524" i="12" s="1"/>
  <c r="AA523" i="12"/>
  <c r="R523" i="12"/>
  <c r="V524" i="12" s="1"/>
  <c r="S523" i="12"/>
  <c r="W524" i="12" s="1"/>
  <c r="I523" i="12"/>
  <c r="T523" i="12"/>
  <c r="X524" i="12" s="1"/>
  <c r="K522" i="12"/>
  <c r="J522" i="12"/>
  <c r="L521" i="12"/>
  <c r="O526" i="12" l="1"/>
  <c r="P526" i="12" s="1"/>
  <c r="T524" i="12"/>
  <c r="X525" i="12" s="1"/>
  <c r="Y524" i="12"/>
  <c r="Q524" i="12"/>
  <c r="U525" i="12" s="1"/>
  <c r="AA524" i="12"/>
  <c r="R524" i="12"/>
  <c r="V525" i="12" s="1"/>
  <c r="S524" i="12"/>
  <c r="W525" i="12" s="1"/>
  <c r="I524" i="12"/>
  <c r="L522" i="12"/>
  <c r="J523" i="12"/>
  <c r="K523" i="12"/>
  <c r="O527" i="12" l="1"/>
  <c r="P527" i="12" s="1"/>
  <c r="Y525" i="12"/>
  <c r="R525" i="12"/>
  <c r="V526" i="12" s="1"/>
  <c r="Q525" i="12"/>
  <c r="U526" i="12" s="1"/>
  <c r="AA525" i="12"/>
  <c r="T525" i="12"/>
  <c r="X526" i="12" s="1"/>
  <c r="S525" i="12"/>
  <c r="W526" i="12" s="1"/>
  <c r="I525" i="12"/>
  <c r="L523" i="12"/>
  <c r="K524" i="12"/>
  <c r="J524" i="12"/>
  <c r="O528" i="12" l="1"/>
  <c r="P528" i="12" s="1"/>
  <c r="T526" i="12"/>
  <c r="X527" i="12" s="1"/>
  <c r="Y526" i="12"/>
  <c r="R526" i="12"/>
  <c r="V527" i="12" s="1"/>
  <c r="Q526" i="12"/>
  <c r="U527" i="12" s="1"/>
  <c r="AA526" i="12"/>
  <c r="S526" i="12"/>
  <c r="W527" i="12" s="1"/>
  <c r="I526" i="12"/>
  <c r="K525" i="12"/>
  <c r="J525" i="12"/>
  <c r="L524" i="12"/>
  <c r="O529" i="12" l="1"/>
  <c r="P529" i="12" s="1"/>
  <c r="T527" i="12"/>
  <c r="X528" i="12" s="1"/>
  <c r="Y527" i="12"/>
  <c r="Q527" i="12"/>
  <c r="U528" i="12" s="1"/>
  <c r="AA527" i="12"/>
  <c r="R527" i="12"/>
  <c r="V528" i="12" s="1"/>
  <c r="S527" i="12"/>
  <c r="W528" i="12" s="1"/>
  <c r="I527" i="12"/>
  <c r="L525" i="12"/>
  <c r="K526" i="12"/>
  <c r="J526" i="12"/>
  <c r="O530" i="12" l="1"/>
  <c r="P530" i="12" s="1"/>
  <c r="Y528" i="12"/>
  <c r="AA528" i="12"/>
  <c r="R528" i="12"/>
  <c r="V529" i="12" s="1"/>
  <c r="Q528" i="12"/>
  <c r="U529" i="12" s="1"/>
  <c r="T528" i="12"/>
  <c r="X529" i="12" s="1"/>
  <c r="I528" i="12"/>
  <c r="S528" i="12"/>
  <c r="W529" i="12" s="1"/>
  <c r="L526" i="12"/>
  <c r="J527" i="12"/>
  <c r="K527" i="12"/>
  <c r="O531" i="12" l="1"/>
  <c r="P531" i="12" s="1"/>
  <c r="Y529" i="12"/>
  <c r="Q529" i="12"/>
  <c r="U530" i="12" s="1"/>
  <c r="AA529" i="12"/>
  <c r="R529" i="12"/>
  <c r="V530" i="12" s="1"/>
  <c r="T529" i="12"/>
  <c r="X530" i="12" s="1"/>
  <c r="S529" i="12"/>
  <c r="W530" i="12" s="1"/>
  <c r="I529" i="12"/>
  <c r="L527" i="12"/>
  <c r="K528" i="12"/>
  <c r="J528" i="12"/>
  <c r="O532" i="12" l="1"/>
  <c r="P532" i="12" s="1"/>
  <c r="T530" i="12"/>
  <c r="X531" i="12" s="1"/>
  <c r="Y530" i="12"/>
  <c r="AA530" i="12"/>
  <c r="R530" i="12"/>
  <c r="V531" i="12" s="1"/>
  <c r="Q530" i="12"/>
  <c r="U531" i="12" s="1"/>
  <c r="S530" i="12"/>
  <c r="W531" i="12" s="1"/>
  <c r="I530" i="12"/>
  <c r="K529" i="12"/>
  <c r="J529" i="12"/>
  <c r="L528" i="12"/>
  <c r="O533" i="12" l="1"/>
  <c r="P533" i="12" s="1"/>
  <c r="Y531" i="12"/>
  <c r="AA531" i="12"/>
  <c r="Q531" i="12"/>
  <c r="U532" i="12" s="1"/>
  <c r="R531" i="12"/>
  <c r="V532" i="12" s="1"/>
  <c r="S531" i="12"/>
  <c r="W532" i="12" s="1"/>
  <c r="I531" i="12"/>
  <c r="T531" i="12"/>
  <c r="X532" i="12" s="1"/>
  <c r="L529" i="12"/>
  <c r="J530" i="12"/>
  <c r="K530" i="12"/>
  <c r="O534" i="12" l="1"/>
  <c r="P534" i="12" s="1"/>
  <c r="S532" i="12"/>
  <c r="W533" i="12" s="1"/>
  <c r="I532" i="12"/>
  <c r="Y532" i="12"/>
  <c r="Q532" i="12"/>
  <c r="U533" i="12" s="1"/>
  <c r="AA532" i="12"/>
  <c r="R532" i="12"/>
  <c r="V533" i="12" s="1"/>
  <c r="T532" i="12"/>
  <c r="X533" i="12" s="1"/>
  <c r="K531" i="12"/>
  <c r="J531" i="12"/>
  <c r="L530" i="12"/>
  <c r="O535" i="12" l="1"/>
  <c r="P535" i="12" s="1"/>
  <c r="S533" i="12"/>
  <c r="W534" i="12" s="1"/>
  <c r="I533" i="12"/>
  <c r="L531" i="12"/>
  <c r="K532" i="12"/>
  <c r="J532" i="12"/>
  <c r="T533" i="12"/>
  <c r="X534" i="12" s="1"/>
  <c r="Y533" i="12"/>
  <c r="R533" i="12"/>
  <c r="V534" i="12" s="1"/>
  <c r="Q533" i="12"/>
  <c r="U534" i="12" s="1"/>
  <c r="AA533" i="12"/>
  <c r="O536" i="12" l="1"/>
  <c r="P536" i="12" s="1"/>
  <c r="S534" i="12"/>
  <c r="W535" i="12" s="1"/>
  <c r="I534" i="12"/>
  <c r="T534" i="12"/>
  <c r="X535" i="12" s="1"/>
  <c r="Y534" i="12"/>
  <c r="Q534" i="12"/>
  <c r="U535" i="12" s="1"/>
  <c r="AA534" i="12"/>
  <c r="R534" i="12"/>
  <c r="V535" i="12" s="1"/>
  <c r="L532" i="12"/>
  <c r="K533" i="12"/>
  <c r="J533" i="12"/>
  <c r="O537" i="12" l="1"/>
  <c r="P537" i="12" s="1"/>
  <c r="S535" i="12"/>
  <c r="W536" i="12" s="1"/>
  <c r="I535" i="12"/>
  <c r="Y535" i="12"/>
  <c r="R535" i="12"/>
  <c r="V536" i="12" s="1"/>
  <c r="Q535" i="12"/>
  <c r="U536" i="12" s="1"/>
  <c r="AA535" i="12"/>
  <c r="T535" i="12"/>
  <c r="X536" i="12" s="1"/>
  <c r="J534" i="12"/>
  <c r="K534" i="12"/>
  <c r="L533" i="12"/>
  <c r="O538" i="12" l="1"/>
  <c r="P538" i="12" s="1"/>
  <c r="Y536" i="12"/>
  <c r="R536" i="12"/>
  <c r="V537" i="12" s="1"/>
  <c r="Q536" i="12"/>
  <c r="U537" i="12" s="1"/>
  <c r="AA536" i="12"/>
  <c r="S536" i="12"/>
  <c r="W537" i="12" s="1"/>
  <c r="I536" i="12"/>
  <c r="K535" i="12"/>
  <c r="J535" i="12"/>
  <c r="T536" i="12"/>
  <c r="X537" i="12" s="1"/>
  <c r="L534" i="12"/>
  <c r="O539" i="12" l="1"/>
  <c r="P539" i="12" s="1"/>
  <c r="Y537" i="12"/>
  <c r="Q537" i="12"/>
  <c r="U538" i="12" s="1"/>
  <c r="AA537" i="12"/>
  <c r="R537" i="12"/>
  <c r="V538" i="12" s="1"/>
  <c r="S537" i="12"/>
  <c r="W538" i="12" s="1"/>
  <c r="I537" i="12"/>
  <c r="K536" i="12"/>
  <c r="J536" i="12"/>
  <c r="T537" i="12"/>
  <c r="X538" i="12" s="1"/>
  <c r="L535" i="12"/>
  <c r="O540" i="12" l="1"/>
  <c r="P540" i="12" s="1"/>
  <c r="S538" i="12"/>
  <c r="W539" i="12" s="1"/>
  <c r="I538" i="12"/>
  <c r="K537" i="12"/>
  <c r="J537" i="12"/>
  <c r="T538" i="12"/>
  <c r="X539" i="12" s="1"/>
  <c r="Y538" i="12"/>
  <c r="Q538" i="12"/>
  <c r="U539" i="12" s="1"/>
  <c r="R538" i="12"/>
  <c r="V539" i="12" s="1"/>
  <c r="AA538" i="12"/>
  <c r="L536" i="12"/>
  <c r="O541" i="12" l="1"/>
  <c r="P541" i="12" s="1"/>
  <c r="S539" i="12"/>
  <c r="W540" i="12" s="1"/>
  <c r="I539" i="12"/>
  <c r="Y539" i="12"/>
  <c r="AA539" i="12"/>
  <c r="R539" i="12"/>
  <c r="V540" i="12" s="1"/>
  <c r="Q539" i="12"/>
  <c r="U540" i="12" s="1"/>
  <c r="J538" i="12"/>
  <c r="K538" i="12"/>
  <c r="T539" i="12"/>
  <c r="X540" i="12" s="1"/>
  <c r="L537" i="12"/>
  <c r="O542" i="12" l="1"/>
  <c r="P542" i="12" s="1"/>
  <c r="Y540" i="12"/>
  <c r="AA540" i="12"/>
  <c r="R540" i="12"/>
  <c r="V541" i="12" s="1"/>
  <c r="Q540" i="12"/>
  <c r="U541" i="12" s="1"/>
  <c r="S540" i="12"/>
  <c r="W541" i="12" s="1"/>
  <c r="I540" i="12"/>
  <c r="T540" i="12"/>
  <c r="X541" i="12" s="1"/>
  <c r="L538" i="12"/>
  <c r="K539" i="12"/>
  <c r="J539" i="12"/>
  <c r="O543" i="12" l="1"/>
  <c r="P543" i="12" s="1"/>
  <c r="Y541" i="12"/>
  <c r="Q541" i="12"/>
  <c r="U542" i="12" s="1"/>
  <c r="AA541" i="12"/>
  <c r="R541" i="12"/>
  <c r="V542" i="12" s="1"/>
  <c r="S541" i="12"/>
  <c r="W542" i="12" s="1"/>
  <c r="I541" i="12"/>
  <c r="T541" i="12"/>
  <c r="X542" i="12" s="1"/>
  <c r="L539" i="12"/>
  <c r="K540" i="12"/>
  <c r="J540" i="12"/>
  <c r="O544" i="12" l="1"/>
  <c r="P544" i="12" s="1"/>
  <c r="Y542" i="12"/>
  <c r="AA542" i="12"/>
  <c r="R542" i="12"/>
  <c r="V543" i="12" s="1"/>
  <c r="Q542" i="12"/>
  <c r="U543" i="12" s="1"/>
  <c r="S542" i="12"/>
  <c r="W543" i="12" s="1"/>
  <c r="I542" i="12"/>
  <c r="T542" i="12"/>
  <c r="X543" i="12" s="1"/>
  <c r="K541" i="12"/>
  <c r="J541" i="12"/>
  <c r="L540" i="12"/>
  <c r="O545" i="12" l="1"/>
  <c r="P545" i="12" s="1"/>
  <c r="S543" i="12"/>
  <c r="W544" i="12" s="1"/>
  <c r="I543" i="12"/>
  <c r="Y543" i="12"/>
  <c r="R543" i="12"/>
  <c r="V544" i="12" s="1"/>
  <c r="Q543" i="12"/>
  <c r="U544" i="12" s="1"/>
  <c r="AA543" i="12"/>
  <c r="J542" i="12"/>
  <c r="K542" i="12"/>
  <c r="L541" i="12"/>
  <c r="T543" i="12"/>
  <c r="X544" i="12" s="1"/>
  <c r="O546" i="12" l="1"/>
  <c r="P546" i="12" s="1"/>
  <c r="S544" i="12"/>
  <c r="W545" i="12" s="1"/>
  <c r="I544" i="12"/>
  <c r="Y544" i="12"/>
  <c r="AA544" i="12"/>
  <c r="R544" i="12"/>
  <c r="V545" i="12" s="1"/>
  <c r="Q544" i="12"/>
  <c r="U545" i="12" s="1"/>
  <c r="K543" i="12"/>
  <c r="J543" i="12"/>
  <c r="T544" i="12"/>
  <c r="X545" i="12" s="1"/>
  <c r="L542" i="12"/>
  <c r="O547" i="12" l="1"/>
  <c r="P547" i="12" s="1"/>
  <c r="S545" i="12"/>
  <c r="W546" i="12" s="1"/>
  <c r="I545" i="12"/>
  <c r="Y545" i="12"/>
  <c r="Q545" i="12"/>
  <c r="U546" i="12" s="1"/>
  <c r="AA545" i="12"/>
  <c r="R545" i="12"/>
  <c r="V546" i="12" s="1"/>
  <c r="T545" i="12"/>
  <c r="X546" i="12" s="1"/>
  <c r="J544" i="12"/>
  <c r="K544" i="12"/>
  <c r="L543" i="12"/>
  <c r="O548" i="12" l="1"/>
  <c r="P548" i="12" s="1"/>
  <c r="S546" i="12"/>
  <c r="W547" i="12" s="1"/>
  <c r="I546" i="12"/>
  <c r="Y546" i="12"/>
  <c r="R546" i="12"/>
  <c r="V547" i="12" s="1"/>
  <c r="Q546" i="12"/>
  <c r="U547" i="12" s="1"/>
  <c r="AA546" i="12"/>
  <c r="K545" i="12"/>
  <c r="J545" i="12"/>
  <c r="L544" i="12"/>
  <c r="T546" i="12"/>
  <c r="X547" i="12" s="1"/>
  <c r="O549" i="12" l="1"/>
  <c r="P549" i="12" s="1"/>
  <c r="S547" i="12"/>
  <c r="W548" i="12" s="1"/>
  <c r="I547" i="12"/>
  <c r="T547" i="12"/>
  <c r="X548" i="12" s="1"/>
  <c r="Y547" i="12"/>
  <c r="Q547" i="12"/>
  <c r="U548" i="12" s="1"/>
  <c r="R547" i="12"/>
  <c r="V548" i="12" s="1"/>
  <c r="AA547" i="12"/>
  <c r="L545" i="12"/>
  <c r="K546" i="12"/>
  <c r="J546" i="12"/>
  <c r="O550" i="12" l="1"/>
  <c r="P550" i="12" s="1"/>
  <c r="S548" i="12"/>
  <c r="W549" i="12" s="1"/>
  <c r="I548" i="12"/>
  <c r="T548" i="12"/>
  <c r="X549" i="12" s="1"/>
  <c r="L546" i="12"/>
  <c r="Y548" i="12"/>
  <c r="AA548" i="12"/>
  <c r="R548" i="12"/>
  <c r="V549" i="12" s="1"/>
  <c r="Q548" i="12"/>
  <c r="U549" i="12" s="1"/>
  <c r="K547" i="12"/>
  <c r="J547" i="12"/>
  <c r="O551" i="12" l="1"/>
  <c r="P551" i="12" s="1"/>
  <c r="Y549" i="12"/>
  <c r="Q549" i="12"/>
  <c r="U550" i="12" s="1"/>
  <c r="R549" i="12"/>
  <c r="V550" i="12" s="1"/>
  <c r="AA549" i="12"/>
  <c r="S549" i="12"/>
  <c r="W550" i="12" s="1"/>
  <c r="I549" i="12"/>
  <c r="T549" i="12"/>
  <c r="X550" i="12" s="1"/>
  <c r="J548" i="12"/>
  <c r="K548" i="12"/>
  <c r="L547" i="12"/>
  <c r="O552" i="12" l="1"/>
  <c r="P552" i="12" s="1"/>
  <c r="T550" i="12"/>
  <c r="X551" i="12" s="1"/>
  <c r="Y550" i="12"/>
  <c r="AA550" i="12"/>
  <c r="R550" i="12"/>
  <c r="V551" i="12" s="1"/>
  <c r="Q550" i="12"/>
  <c r="U551" i="12" s="1"/>
  <c r="S550" i="12"/>
  <c r="W551" i="12" s="1"/>
  <c r="I550" i="12"/>
  <c r="L548" i="12"/>
  <c r="K549" i="12"/>
  <c r="J549" i="12"/>
  <c r="O553" i="12" l="1"/>
  <c r="P553" i="12" s="1"/>
  <c r="T551" i="12"/>
  <c r="X552" i="12" s="1"/>
  <c r="Y551" i="12"/>
  <c r="R551" i="12"/>
  <c r="V552" i="12" s="1"/>
  <c r="Q551" i="12"/>
  <c r="U552" i="12" s="1"/>
  <c r="AA551" i="12"/>
  <c r="S551" i="12"/>
  <c r="W552" i="12" s="1"/>
  <c r="I551" i="12"/>
  <c r="K550" i="12"/>
  <c r="J550" i="12"/>
  <c r="L549" i="12"/>
  <c r="O554" i="12" l="1"/>
  <c r="P554" i="12" s="1"/>
  <c r="T552" i="12"/>
  <c r="X553" i="12" s="1"/>
  <c r="Y552" i="12"/>
  <c r="R552" i="12"/>
  <c r="V553" i="12" s="1"/>
  <c r="Q552" i="12"/>
  <c r="U553" i="12" s="1"/>
  <c r="AA552" i="12"/>
  <c r="K551" i="12"/>
  <c r="J551" i="12"/>
  <c r="L550" i="12"/>
  <c r="S552" i="12"/>
  <c r="W553" i="12" s="1"/>
  <c r="I552" i="12"/>
  <c r="O555" i="12" l="1"/>
  <c r="P555" i="12" s="1"/>
  <c r="T553" i="12"/>
  <c r="X554" i="12" s="1"/>
  <c r="J552" i="12"/>
  <c r="K552" i="12"/>
  <c r="L551" i="12"/>
  <c r="Y553" i="12"/>
  <c r="AA553" i="12"/>
  <c r="R553" i="12"/>
  <c r="V554" i="12" s="1"/>
  <c r="Q553" i="12"/>
  <c r="U554" i="12" s="1"/>
  <c r="S553" i="12"/>
  <c r="W554" i="12" s="1"/>
  <c r="I553" i="12"/>
  <c r="O556" i="12" l="1"/>
  <c r="P556" i="12" s="1"/>
  <c r="T554" i="12"/>
  <c r="X555" i="12" s="1"/>
  <c r="Y554" i="12"/>
  <c r="R554" i="12"/>
  <c r="V555" i="12" s="1"/>
  <c r="Q554" i="12"/>
  <c r="U555" i="12" s="1"/>
  <c r="AA554" i="12"/>
  <c r="K553" i="12"/>
  <c r="J553" i="12"/>
  <c r="L552" i="12"/>
  <c r="S554" i="12"/>
  <c r="W555" i="12" s="1"/>
  <c r="I554" i="12"/>
  <c r="O557" i="12" l="1"/>
  <c r="P557" i="12" s="1"/>
  <c r="Y555" i="12"/>
  <c r="Q555" i="12"/>
  <c r="U556" i="12" s="1"/>
  <c r="AA555" i="12"/>
  <c r="R555" i="12"/>
  <c r="V556" i="12" s="1"/>
  <c r="T555" i="12"/>
  <c r="X556" i="12" s="1"/>
  <c r="S555" i="12"/>
  <c r="W556" i="12" s="1"/>
  <c r="I555" i="12"/>
  <c r="K554" i="12"/>
  <c r="J554" i="12"/>
  <c r="L553" i="12"/>
  <c r="O558" i="12" l="1"/>
  <c r="P558" i="12" s="1"/>
  <c r="T556" i="12"/>
  <c r="X557" i="12" s="1"/>
  <c r="Y556" i="12"/>
  <c r="R556" i="12"/>
  <c r="V557" i="12" s="1"/>
  <c r="Q556" i="12"/>
  <c r="U557" i="12" s="1"/>
  <c r="AA556" i="12"/>
  <c r="L554" i="12"/>
  <c r="K555" i="12"/>
  <c r="J555" i="12"/>
  <c r="S556" i="12"/>
  <c r="W557" i="12" s="1"/>
  <c r="I556" i="12"/>
  <c r="O559" i="12" l="1"/>
  <c r="P559" i="12" s="1"/>
  <c r="Y557" i="12"/>
  <c r="AA557" i="12"/>
  <c r="R557" i="12"/>
  <c r="V558" i="12" s="1"/>
  <c r="Q557" i="12"/>
  <c r="U558" i="12" s="1"/>
  <c r="T557" i="12"/>
  <c r="X558" i="12" s="1"/>
  <c r="J556" i="12"/>
  <c r="K556" i="12"/>
  <c r="S557" i="12"/>
  <c r="W558" i="12" s="1"/>
  <c r="I557" i="12"/>
  <c r="L555" i="12"/>
  <c r="O560" i="12" l="1"/>
  <c r="P560" i="12" s="1"/>
  <c r="T558" i="12"/>
  <c r="X559" i="12" s="1"/>
  <c r="Y558" i="12"/>
  <c r="Q558" i="12"/>
  <c r="U559" i="12" s="1"/>
  <c r="AA558" i="12"/>
  <c r="R558" i="12"/>
  <c r="V559" i="12" s="1"/>
  <c r="S558" i="12"/>
  <c r="W559" i="12" s="1"/>
  <c r="I558" i="12"/>
  <c r="K557" i="12"/>
  <c r="J557" i="12"/>
  <c r="L556" i="12"/>
  <c r="O561" i="12" l="1"/>
  <c r="P561" i="12" s="1"/>
  <c r="S559" i="12"/>
  <c r="W560" i="12" s="1"/>
  <c r="I559" i="12"/>
  <c r="T559" i="12"/>
  <c r="X560" i="12" s="1"/>
  <c r="L557" i="12"/>
  <c r="K558" i="12"/>
  <c r="J558" i="12"/>
  <c r="Y559" i="12"/>
  <c r="Q559" i="12"/>
  <c r="U560" i="12" s="1"/>
  <c r="AA559" i="12"/>
  <c r="R559" i="12"/>
  <c r="V560" i="12" s="1"/>
  <c r="O562" i="12" l="1"/>
  <c r="P562" i="12" s="1"/>
  <c r="T560" i="12"/>
  <c r="X561" i="12" s="1"/>
  <c r="S560" i="12"/>
  <c r="W561" i="12" s="1"/>
  <c r="I560" i="12"/>
  <c r="K559" i="12"/>
  <c r="J559" i="12"/>
  <c r="Y560" i="12"/>
  <c r="R560" i="12"/>
  <c r="V561" i="12" s="1"/>
  <c r="Q560" i="12"/>
  <c r="U561" i="12" s="1"/>
  <c r="AA560" i="12"/>
  <c r="L558" i="12"/>
  <c r="O563" i="12" l="1"/>
  <c r="P563" i="12" s="1"/>
  <c r="Y561" i="12"/>
  <c r="AA561" i="12"/>
  <c r="R561" i="12"/>
  <c r="V562" i="12" s="1"/>
  <c r="Q561" i="12"/>
  <c r="U562" i="12" s="1"/>
  <c r="S561" i="12"/>
  <c r="W562" i="12" s="1"/>
  <c r="I561" i="12"/>
  <c r="L559" i="12"/>
  <c r="J560" i="12"/>
  <c r="K560" i="12"/>
  <c r="T561" i="12"/>
  <c r="X562" i="12" s="1"/>
  <c r="O564" i="12" l="1"/>
  <c r="P564" i="12" s="1"/>
  <c r="Y562" i="12"/>
  <c r="R562" i="12"/>
  <c r="V563" i="12" s="1"/>
  <c r="Q562" i="12"/>
  <c r="U563" i="12" s="1"/>
  <c r="AA562" i="12"/>
  <c r="K561" i="12"/>
  <c r="J561" i="12"/>
  <c r="T562" i="12"/>
  <c r="X563" i="12" s="1"/>
  <c r="L560" i="12"/>
  <c r="S562" i="12"/>
  <c r="W563" i="12" s="1"/>
  <c r="I562" i="12"/>
  <c r="O565" i="12" l="1"/>
  <c r="P565" i="12" s="1"/>
  <c r="S563" i="12"/>
  <c r="W564" i="12" s="1"/>
  <c r="I563" i="12"/>
  <c r="T563" i="12"/>
  <c r="X564" i="12" s="1"/>
  <c r="Y563" i="12"/>
  <c r="R563" i="12"/>
  <c r="V564" i="12" s="1"/>
  <c r="Q563" i="12"/>
  <c r="U564" i="12" s="1"/>
  <c r="AA563" i="12"/>
  <c r="L561" i="12"/>
  <c r="K562" i="12"/>
  <c r="J562" i="12"/>
  <c r="O566" i="12" l="1"/>
  <c r="P566" i="12" s="1"/>
  <c r="S564" i="12"/>
  <c r="W565" i="12" s="1"/>
  <c r="I564" i="12"/>
  <c r="T564" i="12"/>
  <c r="X565" i="12" s="1"/>
  <c r="Y564" i="12"/>
  <c r="R564" i="12"/>
  <c r="V565" i="12" s="1"/>
  <c r="Q564" i="12"/>
  <c r="U565" i="12" s="1"/>
  <c r="AA564" i="12"/>
  <c r="L562" i="12"/>
  <c r="K563" i="12"/>
  <c r="J563" i="12"/>
  <c r="O567" i="12" l="1"/>
  <c r="P567" i="12" s="1"/>
  <c r="S565" i="12"/>
  <c r="W566" i="12" s="1"/>
  <c r="I565" i="12"/>
  <c r="Y565" i="12"/>
  <c r="Q565" i="12"/>
  <c r="U566" i="12" s="1"/>
  <c r="AA565" i="12"/>
  <c r="R565" i="12"/>
  <c r="V566" i="12" s="1"/>
  <c r="J564" i="12"/>
  <c r="K564" i="12"/>
  <c r="T565" i="12"/>
  <c r="X566" i="12" s="1"/>
  <c r="L563" i="12"/>
  <c r="O568" i="12" l="1"/>
  <c r="P568" i="12" s="1"/>
  <c r="S566" i="12"/>
  <c r="W567" i="12" s="1"/>
  <c r="I566" i="12"/>
  <c r="T566" i="12"/>
  <c r="X567" i="12" s="1"/>
  <c r="L564" i="12"/>
  <c r="K565" i="12"/>
  <c r="J565" i="12"/>
  <c r="Y566" i="12"/>
  <c r="R566" i="12"/>
  <c r="V567" i="12" s="1"/>
  <c r="Q566" i="12"/>
  <c r="U567" i="12" s="1"/>
  <c r="AA566" i="12"/>
  <c r="O569" i="12" l="1"/>
  <c r="P569" i="12" s="1"/>
  <c r="Y567" i="12"/>
  <c r="R567" i="12"/>
  <c r="V568" i="12" s="1"/>
  <c r="Q567" i="12"/>
  <c r="U568" i="12" s="1"/>
  <c r="AA567" i="12"/>
  <c r="S567" i="12"/>
  <c r="W568" i="12" s="1"/>
  <c r="I567" i="12"/>
  <c r="K566" i="12"/>
  <c r="J566" i="12"/>
  <c r="L565" i="12"/>
  <c r="T567" i="12"/>
  <c r="X568" i="12" s="1"/>
  <c r="O570" i="12" l="1"/>
  <c r="P570" i="12" s="1"/>
  <c r="T568" i="12"/>
  <c r="X569" i="12" s="1"/>
  <c r="S568" i="12"/>
  <c r="W569" i="12" s="1"/>
  <c r="I568" i="12"/>
  <c r="L566" i="12"/>
  <c r="K567" i="12"/>
  <c r="J567" i="12"/>
  <c r="Y568" i="12"/>
  <c r="R568" i="12"/>
  <c r="V569" i="12" s="1"/>
  <c r="Q568" i="12"/>
  <c r="U569" i="12" s="1"/>
  <c r="AA568" i="12"/>
  <c r="O571" i="12" l="1"/>
  <c r="P571" i="12" s="1"/>
  <c r="T569" i="12"/>
  <c r="X570" i="12" s="1"/>
  <c r="Y569" i="12"/>
  <c r="R569" i="12"/>
  <c r="V570" i="12" s="1"/>
  <c r="Q569" i="12"/>
  <c r="U570" i="12" s="1"/>
  <c r="AA569" i="12"/>
  <c r="S569" i="12"/>
  <c r="W570" i="12" s="1"/>
  <c r="I569" i="12"/>
  <c r="L567" i="12"/>
  <c r="J568" i="12"/>
  <c r="K568" i="12"/>
  <c r="O572" i="12" l="1"/>
  <c r="P572" i="12" s="1"/>
  <c r="Y570" i="12"/>
  <c r="R570" i="12"/>
  <c r="V571" i="12" s="1"/>
  <c r="AA570" i="12"/>
  <c r="Q570" i="12"/>
  <c r="U571" i="12" s="1"/>
  <c r="S570" i="12"/>
  <c r="W571" i="12" s="1"/>
  <c r="I570" i="12"/>
  <c r="T570" i="12"/>
  <c r="X571" i="12" s="1"/>
  <c r="L568" i="12"/>
  <c r="K569" i="12"/>
  <c r="J569" i="12"/>
  <c r="O573" i="12" l="1"/>
  <c r="P573" i="12" s="1"/>
  <c r="Y571" i="12"/>
  <c r="Q571" i="12"/>
  <c r="U572" i="12" s="1"/>
  <c r="AA571" i="12"/>
  <c r="R571" i="12"/>
  <c r="V572" i="12" s="1"/>
  <c r="T571" i="12"/>
  <c r="X572" i="12" s="1"/>
  <c r="S571" i="12"/>
  <c r="W572" i="12" s="1"/>
  <c r="I571" i="12"/>
  <c r="L569" i="12"/>
  <c r="K570" i="12"/>
  <c r="J570" i="12"/>
  <c r="O574" i="12" l="1"/>
  <c r="P574" i="12" s="1"/>
  <c r="T572" i="12"/>
  <c r="X573" i="12" s="1"/>
  <c r="Y572" i="12"/>
  <c r="AA572" i="12"/>
  <c r="R572" i="12"/>
  <c r="V573" i="12" s="1"/>
  <c r="Q572" i="12"/>
  <c r="U573" i="12" s="1"/>
  <c r="K571" i="12"/>
  <c r="J571" i="12"/>
  <c r="S572" i="12"/>
  <c r="W573" i="12" s="1"/>
  <c r="I572" i="12"/>
  <c r="L570" i="12"/>
  <c r="O575" i="12" l="1"/>
  <c r="P575" i="12" s="1"/>
  <c r="S573" i="12"/>
  <c r="W574" i="12" s="1"/>
  <c r="I573" i="12"/>
  <c r="T573" i="12"/>
  <c r="X574" i="12" s="1"/>
  <c r="Y573" i="12"/>
  <c r="Q573" i="12"/>
  <c r="U574" i="12" s="1"/>
  <c r="AA573" i="12"/>
  <c r="R573" i="12"/>
  <c r="V574" i="12" s="1"/>
  <c r="J572" i="12"/>
  <c r="K572" i="12"/>
  <c r="L571" i="12"/>
  <c r="O576" i="12" l="1"/>
  <c r="P576" i="12" s="1"/>
  <c r="S574" i="12"/>
  <c r="W575" i="12" s="1"/>
  <c r="I574" i="12"/>
  <c r="T574" i="12"/>
  <c r="X575" i="12" s="1"/>
  <c r="L572" i="12"/>
  <c r="Y574" i="12"/>
  <c r="AA574" i="12"/>
  <c r="R574" i="12"/>
  <c r="V575" i="12" s="1"/>
  <c r="Q574" i="12"/>
  <c r="U575" i="12" s="1"/>
  <c r="K573" i="12"/>
  <c r="J573" i="12"/>
  <c r="O577" i="12" l="1"/>
  <c r="P577" i="12" s="1"/>
  <c r="Y575" i="12"/>
  <c r="Q575" i="12"/>
  <c r="U576" i="12" s="1"/>
  <c r="R575" i="12"/>
  <c r="V576" i="12" s="1"/>
  <c r="AA575" i="12"/>
  <c r="S575" i="12"/>
  <c r="W576" i="12" s="1"/>
  <c r="I575" i="12"/>
  <c r="K574" i="12"/>
  <c r="J574" i="12"/>
  <c r="L573" i="12"/>
  <c r="T575" i="12"/>
  <c r="X576" i="12" s="1"/>
  <c r="O578" i="12" l="1"/>
  <c r="P578" i="12" s="1"/>
  <c r="K575" i="12"/>
  <c r="J575" i="12"/>
  <c r="T576" i="12"/>
  <c r="X577" i="12" s="1"/>
  <c r="L574" i="12"/>
  <c r="S576" i="12"/>
  <c r="W577" i="12" s="1"/>
  <c r="I576" i="12"/>
  <c r="Y576" i="12"/>
  <c r="R576" i="12"/>
  <c r="V577" i="12" s="1"/>
  <c r="Q576" i="12"/>
  <c r="U577" i="12" s="1"/>
  <c r="AA576" i="12"/>
  <c r="O579" i="12" l="1"/>
  <c r="P579" i="12" s="1"/>
  <c r="S577" i="12"/>
  <c r="W578" i="12" s="1"/>
  <c r="I577" i="12"/>
  <c r="T577" i="12"/>
  <c r="X578" i="12" s="1"/>
  <c r="Y577" i="12"/>
  <c r="Q577" i="12"/>
  <c r="U578" i="12" s="1"/>
  <c r="AA577" i="12"/>
  <c r="R577" i="12"/>
  <c r="V578" i="12" s="1"/>
  <c r="J576" i="12"/>
  <c r="K576" i="12"/>
  <c r="L575" i="12"/>
  <c r="O580" i="12" l="1"/>
  <c r="P580" i="12" s="1"/>
  <c r="S578" i="12"/>
  <c r="W579" i="12" s="1"/>
  <c r="I578" i="12"/>
  <c r="Y578" i="12"/>
  <c r="Q578" i="12"/>
  <c r="U579" i="12" s="1"/>
  <c r="AA578" i="12"/>
  <c r="R578" i="12"/>
  <c r="V579" i="12" s="1"/>
  <c r="K577" i="12"/>
  <c r="J577" i="12"/>
  <c r="T578" i="12"/>
  <c r="X579" i="12" s="1"/>
  <c r="L576" i="12"/>
  <c r="O581" i="12" l="1"/>
  <c r="P581" i="12" s="1"/>
  <c r="S579" i="12"/>
  <c r="W580" i="12" s="1"/>
  <c r="I579" i="12"/>
  <c r="Y579" i="12"/>
  <c r="Q579" i="12"/>
  <c r="U580" i="12" s="1"/>
  <c r="AA579" i="12"/>
  <c r="R579" i="12"/>
  <c r="V580" i="12" s="1"/>
  <c r="L577" i="12"/>
  <c r="K578" i="12"/>
  <c r="J578" i="12"/>
  <c r="T579" i="12"/>
  <c r="X580" i="12" s="1"/>
  <c r="O582" i="12" l="1"/>
  <c r="P582" i="12" s="1"/>
  <c r="S580" i="12"/>
  <c r="W581" i="12" s="1"/>
  <c r="I580" i="12"/>
  <c r="Y580" i="12"/>
  <c r="AA580" i="12"/>
  <c r="Q580" i="12"/>
  <c r="U581" i="12" s="1"/>
  <c r="R580" i="12"/>
  <c r="V581" i="12" s="1"/>
  <c r="K579" i="12"/>
  <c r="J579" i="12"/>
  <c r="T580" i="12"/>
  <c r="X581" i="12" s="1"/>
  <c r="L578" i="12"/>
  <c r="O583" i="12" l="1"/>
  <c r="P583" i="12" s="1"/>
  <c r="S581" i="12"/>
  <c r="W582" i="12" s="1"/>
  <c r="I581" i="12"/>
  <c r="Y581" i="12"/>
  <c r="AA581" i="12"/>
  <c r="R581" i="12"/>
  <c r="V582" i="12" s="1"/>
  <c r="Q581" i="12"/>
  <c r="U582" i="12" s="1"/>
  <c r="T581" i="12"/>
  <c r="X582" i="12" s="1"/>
  <c r="L579" i="12"/>
  <c r="J580" i="12"/>
  <c r="K580" i="12"/>
  <c r="O584" i="12" l="1"/>
  <c r="P584" i="12" s="1"/>
  <c r="S582" i="12"/>
  <c r="W583" i="12" s="1"/>
  <c r="I582" i="12"/>
  <c r="Y582" i="12"/>
  <c r="AA582" i="12"/>
  <c r="R582" i="12"/>
  <c r="V583" i="12" s="1"/>
  <c r="Q582" i="12"/>
  <c r="U583" i="12" s="1"/>
  <c r="T582" i="12"/>
  <c r="X583" i="12" s="1"/>
  <c r="L580" i="12"/>
  <c r="K581" i="12"/>
  <c r="J581" i="12"/>
  <c r="O585" i="12" l="1"/>
  <c r="P585" i="12" s="1"/>
  <c r="Y583" i="12"/>
  <c r="Q583" i="12"/>
  <c r="U584" i="12" s="1"/>
  <c r="AA583" i="12"/>
  <c r="R583" i="12"/>
  <c r="V584" i="12" s="1"/>
  <c r="S583" i="12"/>
  <c r="W584" i="12" s="1"/>
  <c r="I583" i="12"/>
  <c r="L581" i="12"/>
  <c r="K582" i="12"/>
  <c r="J582" i="12"/>
  <c r="T583" i="12"/>
  <c r="X584" i="12" s="1"/>
  <c r="O586" i="12" l="1"/>
  <c r="P586" i="12" s="1"/>
  <c r="Y584" i="12"/>
  <c r="R584" i="12"/>
  <c r="V585" i="12" s="1"/>
  <c r="AA584" i="12"/>
  <c r="Q584" i="12"/>
  <c r="U585" i="12" s="1"/>
  <c r="S584" i="12"/>
  <c r="W585" i="12" s="1"/>
  <c r="I584" i="12"/>
  <c r="T584" i="12"/>
  <c r="X585" i="12" s="1"/>
  <c r="L582" i="12"/>
  <c r="K583" i="12"/>
  <c r="J583" i="12"/>
  <c r="O587" i="12" l="1"/>
  <c r="P587" i="12" s="1"/>
  <c r="Y585" i="12"/>
  <c r="AA585" i="12"/>
  <c r="R585" i="12"/>
  <c r="V586" i="12" s="1"/>
  <c r="Q585" i="12"/>
  <c r="U586" i="12" s="1"/>
  <c r="S585" i="12"/>
  <c r="W586" i="12" s="1"/>
  <c r="I585" i="12"/>
  <c r="T585" i="12"/>
  <c r="X586" i="12" s="1"/>
  <c r="J584" i="12"/>
  <c r="K584" i="12"/>
  <c r="L583" i="12"/>
  <c r="O588" i="12" l="1"/>
  <c r="P588" i="12" s="1"/>
  <c r="Y586" i="12"/>
  <c r="Q586" i="12"/>
  <c r="U587" i="12" s="1"/>
  <c r="AA586" i="12"/>
  <c r="R586" i="12"/>
  <c r="V587" i="12" s="1"/>
  <c r="K585" i="12"/>
  <c r="J585" i="12"/>
  <c r="S586" i="12"/>
  <c r="W587" i="12" s="1"/>
  <c r="I586" i="12"/>
  <c r="T586" i="12"/>
  <c r="X587" i="12" s="1"/>
  <c r="L584" i="12"/>
  <c r="O589" i="12" l="1"/>
  <c r="P589" i="12" s="1"/>
  <c r="Y587" i="12"/>
  <c r="R587" i="12"/>
  <c r="V588" i="12" s="1"/>
  <c r="Q587" i="12"/>
  <c r="U588" i="12" s="1"/>
  <c r="AA587" i="12"/>
  <c r="T587" i="12"/>
  <c r="X588" i="12" s="1"/>
  <c r="K586" i="12"/>
  <c r="J586" i="12"/>
  <c r="L585" i="12"/>
  <c r="S587" i="12"/>
  <c r="W588" i="12" s="1"/>
  <c r="I587" i="12"/>
  <c r="O590" i="12" l="1"/>
  <c r="P590" i="12" s="1"/>
  <c r="T588" i="12"/>
  <c r="X589" i="12" s="1"/>
  <c r="Y588" i="12"/>
  <c r="AA588" i="12"/>
  <c r="Q588" i="12"/>
  <c r="U589" i="12" s="1"/>
  <c r="R588" i="12"/>
  <c r="V589" i="12" s="1"/>
  <c r="S588" i="12"/>
  <c r="W589" i="12" s="1"/>
  <c r="I588" i="12"/>
  <c r="K587" i="12"/>
  <c r="J587" i="12"/>
  <c r="L586" i="12"/>
  <c r="O591" i="12" l="1"/>
  <c r="P591" i="12" s="1"/>
  <c r="Y589" i="12"/>
  <c r="AA589" i="12"/>
  <c r="R589" i="12"/>
  <c r="V590" i="12" s="1"/>
  <c r="Q589" i="12"/>
  <c r="U590" i="12" s="1"/>
  <c r="T589" i="12"/>
  <c r="X590" i="12" s="1"/>
  <c r="L587" i="12"/>
  <c r="J588" i="12"/>
  <c r="K588" i="12"/>
  <c r="S589" i="12"/>
  <c r="W590" i="12" s="1"/>
  <c r="I589" i="12"/>
  <c r="O592" i="12" l="1"/>
  <c r="P592" i="12" s="1"/>
  <c r="Y590" i="12"/>
  <c r="AA590" i="12"/>
  <c r="R590" i="12"/>
  <c r="V591" i="12" s="1"/>
  <c r="Q590" i="12"/>
  <c r="U591" i="12" s="1"/>
  <c r="T590" i="12"/>
  <c r="X591" i="12" s="1"/>
  <c r="K589" i="12"/>
  <c r="J589" i="12"/>
  <c r="S590" i="12"/>
  <c r="W591" i="12" s="1"/>
  <c r="I590" i="12"/>
  <c r="L588" i="12"/>
  <c r="O593" i="12" l="1"/>
  <c r="P593" i="12" s="1"/>
  <c r="T591" i="12"/>
  <c r="X592" i="12" s="1"/>
  <c r="Y591" i="12"/>
  <c r="Q591" i="12"/>
  <c r="U592" i="12" s="1"/>
  <c r="AA591" i="12"/>
  <c r="R591" i="12"/>
  <c r="V592" i="12" s="1"/>
  <c r="S591" i="12"/>
  <c r="W592" i="12" s="1"/>
  <c r="I591" i="12"/>
  <c r="L589" i="12"/>
  <c r="K590" i="12"/>
  <c r="J590" i="12"/>
  <c r="O594" i="12" l="1"/>
  <c r="P594" i="12" s="1"/>
  <c r="T592" i="12"/>
  <c r="X593" i="12" s="1"/>
  <c r="S592" i="12"/>
  <c r="W593" i="12" s="1"/>
  <c r="I592" i="12"/>
  <c r="K591" i="12"/>
  <c r="J591" i="12"/>
  <c r="Y592" i="12"/>
  <c r="R592" i="12"/>
  <c r="V593" i="12" s="1"/>
  <c r="AA592" i="12"/>
  <c r="Q592" i="12"/>
  <c r="U593" i="12" s="1"/>
  <c r="L590" i="12"/>
  <c r="O595" i="12" l="1"/>
  <c r="P595" i="12" s="1"/>
  <c r="Y593" i="12"/>
  <c r="AA593" i="12"/>
  <c r="R593" i="12"/>
  <c r="V594" i="12" s="1"/>
  <c r="Q593" i="12"/>
  <c r="U594" i="12" s="1"/>
  <c r="S593" i="12"/>
  <c r="W594" i="12" s="1"/>
  <c r="I593" i="12"/>
  <c r="L591" i="12"/>
  <c r="J592" i="12"/>
  <c r="K592" i="12"/>
  <c r="T593" i="12"/>
  <c r="X594" i="12" s="1"/>
  <c r="O596" i="12" l="1"/>
  <c r="P596" i="12" s="1"/>
  <c r="Y594" i="12"/>
  <c r="Q594" i="12"/>
  <c r="U595" i="12" s="1"/>
  <c r="AA594" i="12"/>
  <c r="R594" i="12"/>
  <c r="V595" i="12" s="1"/>
  <c r="S594" i="12"/>
  <c r="W595" i="12" s="1"/>
  <c r="I594" i="12"/>
  <c r="T594" i="12"/>
  <c r="X595" i="12" s="1"/>
  <c r="L592" i="12"/>
  <c r="K593" i="12"/>
  <c r="J593" i="12"/>
  <c r="O597" i="12" l="1"/>
  <c r="P597" i="12" s="1"/>
  <c r="Y595" i="12"/>
  <c r="AA595" i="12"/>
  <c r="R595" i="12"/>
  <c r="V596" i="12" s="1"/>
  <c r="Q595" i="12"/>
  <c r="U596" i="12" s="1"/>
  <c r="L593" i="12"/>
  <c r="S595" i="12"/>
  <c r="W596" i="12" s="1"/>
  <c r="I595" i="12"/>
  <c r="T595" i="12"/>
  <c r="X596" i="12" s="1"/>
  <c r="K594" i="12"/>
  <c r="J594" i="12"/>
  <c r="O598" i="12" l="1"/>
  <c r="P598" i="12" s="1"/>
  <c r="Y596" i="12"/>
  <c r="R596" i="12"/>
  <c r="V597" i="12" s="1"/>
  <c r="AA596" i="12"/>
  <c r="Q596" i="12"/>
  <c r="U597" i="12" s="1"/>
  <c r="T596" i="12"/>
  <c r="X597" i="12" s="1"/>
  <c r="S596" i="12"/>
  <c r="W597" i="12" s="1"/>
  <c r="I596" i="12"/>
  <c r="L594" i="12"/>
  <c r="K595" i="12"/>
  <c r="J595" i="12"/>
  <c r="O599" i="12" l="1"/>
  <c r="P599" i="12" s="1"/>
  <c r="Y597" i="12"/>
  <c r="AA597" i="12"/>
  <c r="R597" i="12"/>
  <c r="V598" i="12" s="1"/>
  <c r="Q597" i="12"/>
  <c r="U598" i="12" s="1"/>
  <c r="T597" i="12"/>
  <c r="X598" i="12" s="1"/>
  <c r="S597" i="12"/>
  <c r="W598" i="12" s="1"/>
  <c r="I597" i="12"/>
  <c r="L595" i="12"/>
  <c r="J596" i="12"/>
  <c r="K596" i="12"/>
  <c r="O600" i="12" l="1"/>
  <c r="P600" i="12" s="1"/>
  <c r="Y598" i="12"/>
  <c r="Q598" i="12"/>
  <c r="U599" i="12" s="1"/>
  <c r="AA598" i="12"/>
  <c r="R598" i="12"/>
  <c r="V599" i="12" s="1"/>
  <c r="S598" i="12"/>
  <c r="W599" i="12" s="1"/>
  <c r="I598" i="12"/>
  <c r="T598" i="12"/>
  <c r="X599" i="12" s="1"/>
  <c r="L596" i="12"/>
  <c r="K597" i="12"/>
  <c r="J597" i="12"/>
  <c r="O601" i="12" l="1"/>
  <c r="P601" i="12" s="1"/>
  <c r="T599" i="12"/>
  <c r="X600" i="12" s="1"/>
  <c r="Y599" i="12"/>
  <c r="R599" i="12"/>
  <c r="V600" i="12" s="1"/>
  <c r="Q599" i="12"/>
  <c r="U600" i="12" s="1"/>
  <c r="AA599" i="12"/>
  <c r="S599" i="12"/>
  <c r="W600" i="12" s="1"/>
  <c r="I599" i="12"/>
  <c r="L597" i="12"/>
  <c r="K598" i="12"/>
  <c r="J598" i="12"/>
  <c r="O602" i="12" l="1"/>
  <c r="P602" i="12" s="1"/>
  <c r="Y600" i="12"/>
  <c r="AA600" i="12"/>
  <c r="Q600" i="12"/>
  <c r="U601" i="12" s="1"/>
  <c r="R600" i="12"/>
  <c r="V601" i="12" s="1"/>
  <c r="T600" i="12"/>
  <c r="X601" i="12" s="1"/>
  <c r="S600" i="12"/>
  <c r="W601" i="12" s="1"/>
  <c r="I600" i="12"/>
  <c r="L598" i="12"/>
  <c r="K599" i="12"/>
  <c r="J599" i="12"/>
  <c r="O603" i="12" l="1"/>
  <c r="P603" i="12" s="1"/>
  <c r="T601" i="12"/>
  <c r="X602" i="12" s="1"/>
  <c r="S601" i="12"/>
  <c r="W602" i="12" s="1"/>
  <c r="I601" i="12"/>
  <c r="L599" i="12"/>
  <c r="J600" i="12"/>
  <c r="K600" i="12"/>
  <c r="Y601" i="12"/>
  <c r="Q601" i="12"/>
  <c r="U602" i="12" s="1"/>
  <c r="AA601" i="12"/>
  <c r="R601" i="12"/>
  <c r="V602" i="12" s="1"/>
  <c r="O604" i="12" l="1"/>
  <c r="P604" i="12" s="1"/>
  <c r="S602" i="12"/>
  <c r="W603" i="12" s="1"/>
  <c r="I602" i="12"/>
  <c r="K601" i="12"/>
  <c r="J601" i="12"/>
  <c r="L600" i="12"/>
  <c r="Y602" i="12"/>
  <c r="AA602" i="12"/>
  <c r="R602" i="12"/>
  <c r="V603" i="12" s="1"/>
  <c r="Q602" i="12"/>
  <c r="U603" i="12" s="1"/>
  <c r="T602" i="12"/>
  <c r="X603" i="12" s="1"/>
  <c r="O605" i="12" l="1"/>
  <c r="P605" i="12" s="1"/>
  <c r="S603" i="12"/>
  <c r="W604" i="12" s="1"/>
  <c r="I603" i="12"/>
  <c r="Y603" i="12"/>
  <c r="R603" i="12"/>
  <c r="V604" i="12" s="1"/>
  <c r="Q603" i="12"/>
  <c r="U604" i="12" s="1"/>
  <c r="AA603" i="12"/>
  <c r="T603" i="12"/>
  <c r="X604" i="12" s="1"/>
  <c r="K602" i="12"/>
  <c r="J602" i="12"/>
  <c r="L601" i="12"/>
  <c r="O606" i="12" l="1"/>
  <c r="P606" i="12" s="1"/>
  <c r="Y604" i="12"/>
  <c r="Q604" i="12"/>
  <c r="U605" i="12" s="1"/>
  <c r="AA604" i="12"/>
  <c r="R604" i="12"/>
  <c r="V605" i="12" s="1"/>
  <c r="L602" i="12"/>
  <c r="K603" i="12"/>
  <c r="J603" i="12"/>
  <c r="T604" i="12"/>
  <c r="X605" i="12" s="1"/>
  <c r="S604" i="12"/>
  <c r="W605" i="12" s="1"/>
  <c r="I604" i="12"/>
  <c r="O607" i="12" l="1"/>
  <c r="P607" i="12" s="1"/>
  <c r="Y605" i="12"/>
  <c r="Q605" i="12"/>
  <c r="U606" i="12" s="1"/>
  <c r="AA605" i="12"/>
  <c r="R605" i="12"/>
  <c r="V606" i="12" s="1"/>
  <c r="T605" i="12"/>
  <c r="X606" i="12" s="1"/>
  <c r="J604" i="12"/>
  <c r="K604" i="12"/>
  <c r="S605" i="12"/>
  <c r="W606" i="12" s="1"/>
  <c r="I605" i="12"/>
  <c r="L603" i="12"/>
  <c r="O608" i="12" l="1"/>
  <c r="P608" i="12" s="1"/>
  <c r="T606" i="12"/>
  <c r="X607" i="12" s="1"/>
  <c r="Y606" i="12"/>
  <c r="R606" i="12"/>
  <c r="V607" i="12" s="1"/>
  <c r="Q606" i="12"/>
  <c r="U607" i="12" s="1"/>
  <c r="AA606" i="12"/>
  <c r="S606" i="12"/>
  <c r="W607" i="12" s="1"/>
  <c r="I606" i="12"/>
  <c r="L604" i="12"/>
  <c r="K605" i="12"/>
  <c r="J605" i="12"/>
  <c r="O609" i="12" l="1"/>
  <c r="P609" i="12" s="1"/>
  <c r="T607" i="12"/>
  <c r="X608" i="12" s="1"/>
  <c r="Y607" i="12"/>
  <c r="Q607" i="12"/>
  <c r="U608" i="12" s="1"/>
  <c r="AA607" i="12"/>
  <c r="R607" i="12"/>
  <c r="V608" i="12" s="1"/>
  <c r="L605" i="12"/>
  <c r="K606" i="12"/>
  <c r="J606" i="12"/>
  <c r="S607" i="12"/>
  <c r="W608" i="12" s="1"/>
  <c r="I607" i="12"/>
  <c r="O610" i="12" l="1"/>
  <c r="P610" i="12" s="1"/>
  <c r="T608" i="12"/>
  <c r="X609" i="12" s="1"/>
  <c r="Y608" i="12"/>
  <c r="AA608" i="12"/>
  <c r="Q608" i="12"/>
  <c r="U609" i="12" s="1"/>
  <c r="R608" i="12"/>
  <c r="V609" i="12" s="1"/>
  <c r="S608" i="12"/>
  <c r="W609" i="12" s="1"/>
  <c r="I608" i="12"/>
  <c r="L606" i="12"/>
  <c r="K607" i="12"/>
  <c r="J607" i="12"/>
  <c r="O611" i="12" l="1"/>
  <c r="P611" i="12" s="1"/>
  <c r="Y609" i="12"/>
  <c r="AA609" i="12"/>
  <c r="R609" i="12"/>
  <c r="V610" i="12" s="1"/>
  <c r="Q609" i="12"/>
  <c r="U610" i="12" s="1"/>
  <c r="T609" i="12"/>
  <c r="X610" i="12" s="1"/>
  <c r="J608" i="12"/>
  <c r="K608" i="12"/>
  <c r="L607" i="12"/>
  <c r="S609" i="12"/>
  <c r="W610" i="12" s="1"/>
  <c r="I609" i="12"/>
  <c r="O612" i="12" l="1"/>
  <c r="P612" i="12" s="1"/>
  <c r="Y610" i="12"/>
  <c r="R610" i="12"/>
  <c r="V611" i="12" s="1"/>
  <c r="AA610" i="12"/>
  <c r="Q610" i="12"/>
  <c r="U611" i="12" s="1"/>
  <c r="T610" i="12"/>
  <c r="X611" i="12" s="1"/>
  <c r="L608" i="12"/>
  <c r="K609" i="12"/>
  <c r="J609" i="12"/>
  <c r="S610" i="12"/>
  <c r="W611" i="12" s="1"/>
  <c r="I610" i="12"/>
  <c r="O613" i="12" l="1"/>
  <c r="P613" i="12" s="1"/>
  <c r="Y611" i="12"/>
  <c r="R611" i="12"/>
  <c r="V612" i="12" s="1"/>
  <c r="AA611" i="12"/>
  <c r="Q611" i="12"/>
  <c r="U612" i="12" s="1"/>
  <c r="T611" i="12"/>
  <c r="X612" i="12" s="1"/>
  <c r="S611" i="12"/>
  <c r="W612" i="12" s="1"/>
  <c r="I611" i="12"/>
  <c r="K610" i="12"/>
  <c r="J610" i="12"/>
  <c r="L609" i="12"/>
  <c r="O614" i="12" l="1"/>
  <c r="P614" i="12" s="1"/>
  <c r="Y612" i="12"/>
  <c r="AA612" i="12"/>
  <c r="R612" i="12"/>
  <c r="V613" i="12" s="1"/>
  <c r="Q612" i="12"/>
  <c r="U613" i="12" s="1"/>
  <c r="T612" i="12"/>
  <c r="X613" i="12" s="1"/>
  <c r="S612" i="12"/>
  <c r="W613" i="12" s="1"/>
  <c r="I612" i="12"/>
  <c r="L610" i="12"/>
  <c r="K611" i="12"/>
  <c r="J611" i="12"/>
  <c r="O615" i="12" l="1"/>
  <c r="P615" i="12" s="1"/>
  <c r="Y613" i="12"/>
  <c r="AA613" i="12"/>
  <c r="R613" i="12"/>
  <c r="V614" i="12" s="1"/>
  <c r="Q613" i="12"/>
  <c r="U614" i="12" s="1"/>
  <c r="T613" i="12"/>
  <c r="X614" i="12" s="1"/>
  <c r="K612" i="12"/>
  <c r="J612" i="12"/>
  <c r="S613" i="12"/>
  <c r="W614" i="12" s="1"/>
  <c r="I613" i="12"/>
  <c r="L611" i="12"/>
  <c r="O616" i="12" l="1"/>
  <c r="P616" i="12" s="1"/>
  <c r="T614" i="12"/>
  <c r="X615" i="12" s="1"/>
  <c r="Y614" i="12"/>
  <c r="AA614" i="12"/>
  <c r="Q614" i="12"/>
  <c r="U615" i="12" s="1"/>
  <c r="R614" i="12"/>
  <c r="V615" i="12" s="1"/>
  <c r="K613" i="12"/>
  <c r="J613" i="12"/>
  <c r="S614" i="12"/>
  <c r="W615" i="12" s="1"/>
  <c r="I614" i="12"/>
  <c r="L612" i="12"/>
  <c r="O617" i="12" l="1"/>
  <c r="P617" i="12" s="1"/>
  <c r="Y615" i="12"/>
  <c r="Q615" i="12"/>
  <c r="U616" i="12" s="1"/>
  <c r="AA615" i="12"/>
  <c r="R615" i="12"/>
  <c r="V616" i="12" s="1"/>
  <c r="T615" i="12"/>
  <c r="X616" i="12" s="1"/>
  <c r="S615" i="12"/>
  <c r="W616" i="12" s="1"/>
  <c r="I615" i="12"/>
  <c r="J614" i="12"/>
  <c r="K614" i="12"/>
  <c r="L613" i="12"/>
  <c r="O618" i="12" l="1"/>
  <c r="P618" i="12" s="1"/>
  <c r="S616" i="12"/>
  <c r="W617" i="12" s="1"/>
  <c r="I616" i="12"/>
  <c r="L614" i="12"/>
  <c r="K615" i="12"/>
  <c r="J615" i="12"/>
  <c r="T616" i="12"/>
  <c r="X617" i="12" s="1"/>
  <c r="Y616" i="12"/>
  <c r="R616" i="12"/>
  <c r="V617" i="12" s="1"/>
  <c r="Q616" i="12"/>
  <c r="U617" i="12" s="1"/>
  <c r="AA616" i="12"/>
  <c r="O619" i="12" l="1"/>
  <c r="P619" i="12" s="1"/>
  <c r="Y617" i="12"/>
  <c r="Q617" i="12"/>
  <c r="U618" i="12" s="1"/>
  <c r="AA617" i="12"/>
  <c r="R617" i="12"/>
  <c r="V618" i="12" s="1"/>
  <c r="S617" i="12"/>
  <c r="W618" i="12" s="1"/>
  <c r="I617" i="12"/>
  <c r="T617" i="12"/>
  <c r="X618" i="12" s="1"/>
  <c r="K616" i="12"/>
  <c r="J616" i="12"/>
  <c r="L615" i="12"/>
  <c r="O620" i="12" l="1"/>
  <c r="P620" i="12" s="1"/>
  <c r="T618" i="12"/>
  <c r="X619" i="12" s="1"/>
  <c r="S618" i="12"/>
  <c r="W619" i="12" s="1"/>
  <c r="I618" i="12"/>
  <c r="K617" i="12"/>
  <c r="J617" i="12"/>
  <c r="L616" i="12"/>
  <c r="Y618" i="12"/>
  <c r="Q618" i="12"/>
  <c r="U619" i="12" s="1"/>
  <c r="AA618" i="12"/>
  <c r="R618" i="12"/>
  <c r="V619" i="12" s="1"/>
  <c r="O621" i="12" l="1"/>
  <c r="P621" i="12" s="1"/>
  <c r="T619" i="12"/>
  <c r="X620" i="12" s="1"/>
  <c r="Y619" i="12"/>
  <c r="R619" i="12"/>
  <c r="V620" i="12" s="1"/>
  <c r="Q619" i="12"/>
  <c r="U620" i="12" s="1"/>
  <c r="AA619" i="12"/>
  <c r="S619" i="12"/>
  <c r="W620" i="12" s="1"/>
  <c r="I619" i="12"/>
  <c r="L617" i="12"/>
  <c r="J618" i="12"/>
  <c r="K618" i="12"/>
  <c r="O622" i="12" l="1"/>
  <c r="P622" i="12" s="1"/>
  <c r="T620" i="12"/>
  <c r="X621" i="12" s="1"/>
  <c r="L618" i="12"/>
  <c r="S620" i="12"/>
  <c r="W621" i="12" s="1"/>
  <c r="I620" i="12"/>
  <c r="Y620" i="12"/>
  <c r="R620" i="12"/>
  <c r="V621" i="12" s="1"/>
  <c r="Q620" i="12"/>
  <c r="U621" i="12" s="1"/>
  <c r="AA620" i="12"/>
  <c r="K619" i="12"/>
  <c r="J619" i="12"/>
  <c r="O623" i="12" l="1"/>
  <c r="P623" i="12" s="1"/>
  <c r="Y621" i="12"/>
  <c r="AA621" i="12"/>
  <c r="R621" i="12"/>
  <c r="V622" i="12" s="1"/>
  <c r="Q621" i="12"/>
  <c r="U622" i="12" s="1"/>
  <c r="S621" i="12"/>
  <c r="W622" i="12" s="1"/>
  <c r="I621" i="12"/>
  <c r="T621" i="12"/>
  <c r="X622" i="12" s="1"/>
  <c r="K620" i="12"/>
  <c r="J620" i="12"/>
  <c r="L619" i="12"/>
  <c r="O624" i="12" l="1"/>
  <c r="P624" i="12" s="1"/>
  <c r="Y622" i="12"/>
  <c r="Q622" i="12"/>
  <c r="U623" i="12" s="1"/>
  <c r="AA622" i="12"/>
  <c r="R622" i="12"/>
  <c r="V623" i="12" s="1"/>
  <c r="S622" i="12"/>
  <c r="W623" i="12" s="1"/>
  <c r="I622" i="12"/>
  <c r="L620" i="12"/>
  <c r="K621" i="12"/>
  <c r="J621" i="12"/>
  <c r="T622" i="12"/>
  <c r="X623" i="12" s="1"/>
  <c r="O625" i="12" l="1"/>
  <c r="P625" i="12" s="1"/>
  <c r="S623" i="12"/>
  <c r="W624" i="12" s="1"/>
  <c r="I623" i="12"/>
  <c r="L621" i="12"/>
  <c r="T623" i="12"/>
  <c r="X624" i="12" s="1"/>
  <c r="J622" i="12"/>
  <c r="K622" i="12"/>
  <c r="Y623" i="12"/>
  <c r="R623" i="12"/>
  <c r="V624" i="12" s="1"/>
  <c r="Q623" i="12"/>
  <c r="U624" i="12" s="1"/>
  <c r="AA623" i="12"/>
  <c r="O626" i="12" l="1"/>
  <c r="P626" i="12" s="1"/>
  <c r="Y624" i="12"/>
  <c r="R624" i="12"/>
  <c r="V625" i="12" s="1"/>
  <c r="Q624" i="12"/>
  <c r="U625" i="12" s="1"/>
  <c r="AA624" i="12"/>
  <c r="S624" i="12"/>
  <c r="W625" i="12" s="1"/>
  <c r="I624" i="12"/>
  <c r="T624" i="12"/>
  <c r="X625" i="12" s="1"/>
  <c r="K623" i="12"/>
  <c r="J623" i="12"/>
  <c r="L622" i="12"/>
  <c r="O627" i="12" l="1"/>
  <c r="P627" i="12" s="1"/>
  <c r="Y625" i="12"/>
  <c r="R625" i="12"/>
  <c r="V626" i="12" s="1"/>
  <c r="Q625" i="12"/>
  <c r="U626" i="12" s="1"/>
  <c r="AA625" i="12"/>
  <c r="T625" i="12"/>
  <c r="X626" i="12" s="1"/>
  <c r="S625" i="12"/>
  <c r="W626" i="12" s="1"/>
  <c r="I625" i="12"/>
  <c r="K624" i="12"/>
  <c r="J624" i="12"/>
  <c r="L623" i="12"/>
  <c r="O628" i="12" l="1"/>
  <c r="P628" i="12" s="1"/>
  <c r="T626" i="12"/>
  <c r="X627" i="12" s="1"/>
  <c r="S626" i="12"/>
  <c r="W627" i="12" s="1"/>
  <c r="I626" i="12"/>
  <c r="Y626" i="12"/>
  <c r="AA626" i="12"/>
  <c r="R626" i="12"/>
  <c r="V627" i="12" s="1"/>
  <c r="Q626" i="12"/>
  <c r="U627" i="12" s="1"/>
  <c r="L624" i="12"/>
  <c r="K625" i="12"/>
  <c r="J625" i="12"/>
  <c r="O629" i="12" l="1"/>
  <c r="P629" i="12" s="1"/>
  <c r="Y627" i="12"/>
  <c r="AA627" i="12"/>
  <c r="R627" i="12"/>
  <c r="V628" i="12" s="1"/>
  <c r="Q627" i="12"/>
  <c r="U628" i="12" s="1"/>
  <c r="S627" i="12"/>
  <c r="W628" i="12" s="1"/>
  <c r="I627" i="12"/>
  <c r="T627" i="12"/>
  <c r="X628" i="12" s="1"/>
  <c r="L625" i="12"/>
  <c r="J626" i="12"/>
  <c r="K626" i="12"/>
  <c r="O630" i="12" l="1"/>
  <c r="P630" i="12" s="1"/>
  <c r="Y628" i="12"/>
  <c r="Q628" i="12"/>
  <c r="U629" i="12" s="1"/>
  <c r="AA628" i="12"/>
  <c r="R628" i="12"/>
  <c r="V629" i="12" s="1"/>
  <c r="K627" i="12"/>
  <c r="J627" i="12"/>
  <c r="L626" i="12"/>
  <c r="T628" i="12"/>
  <c r="X629" i="12" s="1"/>
  <c r="S628" i="12"/>
  <c r="W629" i="12" s="1"/>
  <c r="I628" i="12"/>
  <c r="O631" i="12" l="1"/>
  <c r="P631" i="12" s="1"/>
  <c r="T629" i="12"/>
  <c r="X630" i="12" s="1"/>
  <c r="Y629" i="12"/>
  <c r="R629" i="12"/>
  <c r="V630" i="12" s="1"/>
  <c r="Q629" i="12"/>
  <c r="U630" i="12" s="1"/>
  <c r="AA629" i="12"/>
  <c r="L627" i="12"/>
  <c r="S629" i="12"/>
  <c r="W630" i="12" s="1"/>
  <c r="I629" i="12"/>
  <c r="K628" i="12"/>
  <c r="J628" i="12"/>
  <c r="O632" i="12" l="1"/>
  <c r="P632" i="12" s="1"/>
  <c r="S630" i="12"/>
  <c r="W631" i="12" s="1"/>
  <c r="I630" i="12"/>
  <c r="T630" i="12"/>
  <c r="X631" i="12" s="1"/>
  <c r="Y630" i="12"/>
  <c r="AA630" i="12"/>
  <c r="R630" i="12"/>
  <c r="V631" i="12" s="1"/>
  <c r="Q630" i="12"/>
  <c r="U631" i="12" s="1"/>
  <c r="L628" i="12"/>
  <c r="K629" i="12"/>
  <c r="J629" i="12"/>
  <c r="O633" i="12" l="1"/>
  <c r="P633" i="12" s="1"/>
  <c r="Y631" i="12"/>
  <c r="AA631" i="12"/>
  <c r="R631" i="12"/>
  <c r="V632" i="12" s="1"/>
  <c r="Q631" i="12"/>
  <c r="U632" i="12" s="1"/>
  <c r="S631" i="12"/>
  <c r="W632" i="12" s="1"/>
  <c r="I631" i="12"/>
  <c r="T631" i="12"/>
  <c r="X632" i="12" s="1"/>
  <c r="L629" i="12"/>
  <c r="J630" i="12"/>
  <c r="K630" i="12"/>
  <c r="O634" i="12" l="1"/>
  <c r="P634" i="12" s="1"/>
  <c r="Y632" i="12"/>
  <c r="Q632" i="12"/>
  <c r="U633" i="12" s="1"/>
  <c r="AA632" i="12"/>
  <c r="R632" i="12"/>
  <c r="V633" i="12" s="1"/>
  <c r="K631" i="12"/>
  <c r="J631" i="12"/>
  <c r="L630" i="12"/>
  <c r="T632" i="12"/>
  <c r="X633" i="12" s="1"/>
  <c r="S632" i="12"/>
  <c r="W633" i="12" s="1"/>
  <c r="I632" i="12"/>
  <c r="O635" i="12" l="1"/>
  <c r="P635" i="12" s="1"/>
  <c r="T633" i="12"/>
  <c r="X634" i="12" s="1"/>
  <c r="S633" i="12"/>
  <c r="W634" i="12" s="1"/>
  <c r="I633" i="12"/>
  <c r="Y633" i="12"/>
  <c r="Q633" i="12"/>
  <c r="U634" i="12" s="1"/>
  <c r="AA633" i="12"/>
  <c r="R633" i="12"/>
  <c r="V634" i="12" s="1"/>
  <c r="K632" i="12"/>
  <c r="J632" i="12"/>
  <c r="L631" i="12"/>
  <c r="O636" i="12" l="1"/>
  <c r="P636" i="12" s="1"/>
  <c r="S634" i="12"/>
  <c r="W635" i="12" s="1"/>
  <c r="I634" i="12"/>
  <c r="T634" i="12"/>
  <c r="X635" i="12" s="1"/>
  <c r="Y634" i="12"/>
  <c r="AA634" i="12"/>
  <c r="R634" i="12"/>
  <c r="V635" i="12" s="1"/>
  <c r="Q634" i="12"/>
  <c r="U635" i="12" s="1"/>
  <c r="L632" i="12"/>
  <c r="K633" i="12"/>
  <c r="J633" i="12"/>
  <c r="O637" i="12" l="1"/>
  <c r="P637" i="12" s="1"/>
  <c r="Y635" i="12"/>
  <c r="AA635" i="12"/>
  <c r="R635" i="12"/>
  <c r="V636" i="12" s="1"/>
  <c r="Q635" i="12"/>
  <c r="U636" i="12" s="1"/>
  <c r="S635" i="12"/>
  <c r="W636" i="12" s="1"/>
  <c r="I635" i="12"/>
  <c r="T635" i="12"/>
  <c r="X636" i="12" s="1"/>
  <c r="L633" i="12"/>
  <c r="J634" i="12"/>
  <c r="K634" i="12"/>
  <c r="O638" i="12" l="1"/>
  <c r="P638" i="12" s="1"/>
  <c r="Y636" i="12"/>
  <c r="AA636" i="12"/>
  <c r="R636" i="12"/>
  <c r="V637" i="12" s="1"/>
  <c r="Q636" i="12"/>
  <c r="U637" i="12" s="1"/>
  <c r="S636" i="12"/>
  <c r="W637" i="12" s="1"/>
  <c r="I636" i="12"/>
  <c r="T636" i="12"/>
  <c r="X637" i="12" s="1"/>
  <c r="K635" i="12"/>
  <c r="J635" i="12"/>
  <c r="L634" i="12"/>
  <c r="O639" i="12" l="1"/>
  <c r="P639" i="12" s="1"/>
  <c r="Y637" i="12"/>
  <c r="AA637" i="12"/>
  <c r="Q637" i="12"/>
  <c r="U638" i="12" s="1"/>
  <c r="R637" i="12"/>
  <c r="V638" i="12" s="1"/>
  <c r="S637" i="12"/>
  <c r="W638" i="12" s="1"/>
  <c r="I637" i="12"/>
  <c r="T637" i="12"/>
  <c r="X638" i="12" s="1"/>
  <c r="L635" i="12"/>
  <c r="J636" i="12"/>
  <c r="K636" i="12"/>
  <c r="O640" i="12" l="1"/>
  <c r="P640" i="12" s="1"/>
  <c r="Y638" i="12"/>
  <c r="Q638" i="12"/>
  <c r="U639" i="12" s="1"/>
  <c r="R638" i="12"/>
  <c r="V639" i="12" s="1"/>
  <c r="AA638" i="12"/>
  <c r="T638" i="12"/>
  <c r="X639" i="12" s="1"/>
  <c r="L636" i="12"/>
  <c r="S638" i="12"/>
  <c r="W639" i="12" s="1"/>
  <c r="I638" i="12"/>
  <c r="K637" i="12"/>
  <c r="J637" i="12"/>
  <c r="O641" i="12" l="1"/>
  <c r="P641" i="12" s="1"/>
  <c r="Y639" i="12"/>
  <c r="R639" i="12"/>
  <c r="V640" i="12" s="1"/>
  <c r="Q639" i="12"/>
  <c r="U640" i="12" s="1"/>
  <c r="AA639" i="12"/>
  <c r="T639" i="12"/>
  <c r="X640" i="12" s="1"/>
  <c r="S639" i="12"/>
  <c r="W640" i="12" s="1"/>
  <c r="I639" i="12"/>
  <c r="L637" i="12"/>
  <c r="J638" i="12"/>
  <c r="K638" i="12"/>
  <c r="O642" i="12" l="1"/>
  <c r="P642" i="12" s="1"/>
  <c r="T640" i="12"/>
  <c r="X641" i="12" s="1"/>
  <c r="Y640" i="12"/>
  <c r="R640" i="12"/>
  <c r="V641" i="12" s="1"/>
  <c r="Q640" i="12"/>
  <c r="U641" i="12" s="1"/>
  <c r="AA640" i="12"/>
  <c r="K639" i="12"/>
  <c r="J639" i="12"/>
  <c r="L638" i="12"/>
  <c r="S640" i="12"/>
  <c r="W641" i="12" s="1"/>
  <c r="I640" i="12"/>
  <c r="O643" i="12" l="1"/>
  <c r="P643" i="12" s="1"/>
  <c r="T641" i="12"/>
  <c r="X642" i="12" s="1"/>
  <c r="Y641" i="12"/>
  <c r="AA641" i="12"/>
  <c r="Q641" i="12"/>
  <c r="U642" i="12" s="1"/>
  <c r="R641" i="12"/>
  <c r="V642" i="12" s="1"/>
  <c r="J640" i="12"/>
  <c r="K640" i="12"/>
  <c r="S641" i="12"/>
  <c r="W642" i="12" s="1"/>
  <c r="I641" i="12"/>
  <c r="L639" i="12"/>
  <c r="O644" i="12" l="1"/>
  <c r="P644" i="12" s="1"/>
  <c r="T642" i="12"/>
  <c r="X643" i="12" s="1"/>
  <c r="Y642" i="12"/>
  <c r="Q642" i="12"/>
  <c r="U643" i="12" s="1"/>
  <c r="R642" i="12"/>
  <c r="V643" i="12" s="1"/>
  <c r="AA642" i="12"/>
  <c r="S642" i="12"/>
  <c r="W643" i="12" s="1"/>
  <c r="I642" i="12"/>
  <c r="L640" i="12"/>
  <c r="K641" i="12"/>
  <c r="J641" i="12"/>
  <c r="O645" i="12" l="1"/>
  <c r="P645" i="12" s="1"/>
  <c r="Y643" i="12"/>
  <c r="R643" i="12"/>
  <c r="V644" i="12" s="1"/>
  <c r="AA643" i="12"/>
  <c r="Q643" i="12"/>
  <c r="U644" i="12" s="1"/>
  <c r="S643" i="12"/>
  <c r="W644" i="12" s="1"/>
  <c r="I643" i="12"/>
  <c r="T643" i="12"/>
  <c r="X644" i="12" s="1"/>
  <c r="L641" i="12"/>
  <c r="J642" i="12"/>
  <c r="K642" i="12"/>
  <c r="O646" i="12" l="1"/>
  <c r="P646" i="12" s="1"/>
  <c r="Y644" i="12"/>
  <c r="R644" i="12"/>
  <c r="V645" i="12" s="1"/>
  <c r="Q644" i="12"/>
  <c r="U645" i="12" s="1"/>
  <c r="AA644" i="12"/>
  <c r="S644" i="12"/>
  <c r="W645" i="12" s="1"/>
  <c r="I644" i="12"/>
  <c r="L642" i="12"/>
  <c r="T644" i="12"/>
  <c r="X645" i="12" s="1"/>
  <c r="K643" i="12"/>
  <c r="J643" i="12"/>
  <c r="O647" i="12" l="1"/>
  <c r="P647" i="12" s="1"/>
  <c r="T645" i="12"/>
  <c r="X646" i="12" s="1"/>
  <c r="Y645" i="12"/>
  <c r="R645" i="12"/>
  <c r="V646" i="12" s="1"/>
  <c r="AA645" i="12"/>
  <c r="Q645" i="12"/>
  <c r="U646" i="12" s="1"/>
  <c r="S645" i="12"/>
  <c r="W646" i="12" s="1"/>
  <c r="I645" i="12"/>
  <c r="J644" i="12"/>
  <c r="K644" i="12"/>
  <c r="L643" i="12"/>
  <c r="O648" i="12" l="1"/>
  <c r="P648" i="12" s="1"/>
  <c r="T646" i="12"/>
  <c r="X647" i="12" s="1"/>
  <c r="Y646" i="12"/>
  <c r="R646" i="12"/>
  <c r="V647" i="12" s="1"/>
  <c r="AA646" i="12"/>
  <c r="Q646" i="12"/>
  <c r="U647" i="12" s="1"/>
  <c r="L644" i="12"/>
  <c r="K645" i="12"/>
  <c r="J645" i="12"/>
  <c r="S646" i="12"/>
  <c r="W647" i="12" s="1"/>
  <c r="I646" i="12"/>
  <c r="O649" i="12" l="1"/>
  <c r="P649" i="12" s="1"/>
  <c r="T647" i="12"/>
  <c r="X648" i="12" s="1"/>
  <c r="Y647" i="12"/>
  <c r="AA647" i="12"/>
  <c r="R647" i="12"/>
  <c r="V648" i="12" s="1"/>
  <c r="Q647" i="12"/>
  <c r="U648" i="12" s="1"/>
  <c r="S647" i="12"/>
  <c r="W648" i="12" s="1"/>
  <c r="I647" i="12"/>
  <c r="J646" i="12"/>
  <c r="K646" i="12"/>
  <c r="L645" i="12"/>
  <c r="O650" i="12" l="1"/>
  <c r="P650" i="12" s="1"/>
  <c r="T648" i="12"/>
  <c r="X649" i="12" s="1"/>
  <c r="S648" i="12"/>
  <c r="W649" i="12" s="1"/>
  <c r="I648" i="12"/>
  <c r="Y648" i="12"/>
  <c r="AA648" i="12"/>
  <c r="R648" i="12"/>
  <c r="V649" i="12" s="1"/>
  <c r="Q648" i="12"/>
  <c r="U649" i="12" s="1"/>
  <c r="K647" i="12"/>
  <c r="J647" i="12"/>
  <c r="L646" i="12"/>
  <c r="O651" i="12" l="1"/>
  <c r="P651" i="12" s="1"/>
  <c r="S649" i="12"/>
  <c r="W650" i="12" s="1"/>
  <c r="I649" i="12"/>
  <c r="Y649" i="12"/>
  <c r="AA649" i="12"/>
  <c r="Q649" i="12"/>
  <c r="U650" i="12" s="1"/>
  <c r="R649" i="12"/>
  <c r="V650" i="12" s="1"/>
  <c r="T649" i="12"/>
  <c r="X650" i="12" s="1"/>
  <c r="L647" i="12"/>
  <c r="J648" i="12"/>
  <c r="K648" i="12"/>
  <c r="O652" i="12" l="1"/>
  <c r="P652" i="12" s="1"/>
  <c r="S650" i="12"/>
  <c r="W651" i="12" s="1"/>
  <c r="I650" i="12"/>
  <c r="L648" i="12"/>
  <c r="K649" i="12"/>
  <c r="J649" i="12"/>
  <c r="T650" i="12"/>
  <c r="X651" i="12" s="1"/>
  <c r="Y650" i="12"/>
  <c r="R650" i="12"/>
  <c r="V651" i="12" s="1"/>
  <c r="AA650" i="12"/>
  <c r="Q650" i="12"/>
  <c r="U651" i="12" s="1"/>
  <c r="O653" i="12" l="1"/>
  <c r="P653" i="12" s="1"/>
  <c r="Y651" i="12"/>
  <c r="Q651" i="12"/>
  <c r="U652" i="12" s="1"/>
  <c r="AA651" i="12"/>
  <c r="R651" i="12"/>
  <c r="V652" i="12" s="1"/>
  <c r="S651" i="12"/>
  <c r="W652" i="12" s="1"/>
  <c r="I651" i="12"/>
  <c r="L649" i="12"/>
  <c r="T651" i="12"/>
  <c r="X652" i="12" s="1"/>
  <c r="J650" i="12"/>
  <c r="K650" i="12"/>
  <c r="O654" i="12" l="1"/>
  <c r="P654" i="12" s="1"/>
  <c r="Y652" i="12"/>
  <c r="Q652" i="12"/>
  <c r="U653" i="12" s="1"/>
  <c r="AA652" i="12"/>
  <c r="R652" i="12"/>
  <c r="V653" i="12" s="1"/>
  <c r="S652" i="12"/>
  <c r="W653" i="12" s="1"/>
  <c r="I652" i="12"/>
  <c r="L650" i="12"/>
  <c r="K651" i="12"/>
  <c r="J651" i="12"/>
  <c r="T652" i="12"/>
  <c r="X653" i="12" s="1"/>
  <c r="O655" i="12" l="1"/>
  <c r="P655" i="12" s="1"/>
  <c r="Y653" i="12"/>
  <c r="Q653" i="12"/>
  <c r="U654" i="12" s="1"/>
  <c r="R653" i="12"/>
  <c r="V654" i="12" s="1"/>
  <c r="AA653" i="12"/>
  <c r="T653" i="12"/>
  <c r="X654" i="12" s="1"/>
  <c r="L651" i="12"/>
  <c r="S653" i="12"/>
  <c r="W654" i="12" s="1"/>
  <c r="I653" i="12"/>
  <c r="J652" i="12"/>
  <c r="K652" i="12"/>
  <c r="O656" i="12" l="1"/>
  <c r="P656" i="12" s="1"/>
  <c r="Y654" i="12"/>
  <c r="Q654" i="12"/>
  <c r="U655" i="12" s="1"/>
  <c r="R654" i="12"/>
  <c r="V655" i="12" s="1"/>
  <c r="AA654" i="12"/>
  <c r="T654" i="12"/>
  <c r="X655" i="12" s="1"/>
  <c r="S654" i="12"/>
  <c r="W655" i="12" s="1"/>
  <c r="I654" i="12"/>
  <c r="K653" i="12"/>
  <c r="J653" i="12"/>
  <c r="L652" i="12"/>
  <c r="O657" i="12" l="1"/>
  <c r="P657" i="12" s="1"/>
  <c r="T655" i="12"/>
  <c r="X656" i="12" s="1"/>
  <c r="L653" i="12"/>
  <c r="J654" i="12"/>
  <c r="K654" i="12"/>
  <c r="S655" i="12"/>
  <c r="W656" i="12" s="1"/>
  <c r="I655" i="12"/>
  <c r="Y655" i="12"/>
  <c r="R655" i="12"/>
  <c r="V656" i="12" s="1"/>
  <c r="Q655" i="12"/>
  <c r="U656" i="12" s="1"/>
  <c r="AA655" i="12"/>
  <c r="O658" i="12" l="1"/>
  <c r="P658" i="12" s="1"/>
  <c r="Y656" i="12"/>
  <c r="R656" i="12"/>
  <c r="V657" i="12" s="1"/>
  <c r="Q656" i="12"/>
  <c r="U657" i="12" s="1"/>
  <c r="AA656" i="12"/>
  <c r="K655" i="12"/>
  <c r="J655" i="12"/>
  <c r="L654" i="12"/>
  <c r="S656" i="12"/>
  <c r="W657" i="12" s="1"/>
  <c r="I656" i="12"/>
  <c r="T656" i="12"/>
  <c r="X657" i="12" s="1"/>
  <c r="O659" i="12" l="1"/>
  <c r="P659" i="12" s="1"/>
  <c r="T657" i="12"/>
  <c r="X658" i="12" s="1"/>
  <c r="J656" i="12"/>
  <c r="K656" i="12"/>
  <c r="S657" i="12"/>
  <c r="W658" i="12" s="1"/>
  <c r="I657" i="12"/>
  <c r="L655" i="12"/>
  <c r="Y657" i="12"/>
  <c r="AA657" i="12"/>
  <c r="Q657" i="12"/>
  <c r="U658" i="12" s="1"/>
  <c r="R657" i="12"/>
  <c r="V658" i="12" s="1"/>
  <c r="O660" i="12" l="1"/>
  <c r="P660" i="12" s="1"/>
  <c r="T658" i="12"/>
  <c r="X659" i="12" s="1"/>
  <c r="S658" i="12"/>
  <c r="W659" i="12" s="1"/>
  <c r="I658" i="12"/>
  <c r="Y658" i="12"/>
  <c r="R658" i="12"/>
  <c r="V659" i="12" s="1"/>
  <c r="Q658" i="12"/>
  <c r="U659" i="12" s="1"/>
  <c r="AA658" i="12"/>
  <c r="L656" i="12"/>
  <c r="K657" i="12"/>
  <c r="J657" i="12"/>
  <c r="O661" i="12" l="1"/>
  <c r="P661" i="12" s="1"/>
  <c r="Y659" i="12"/>
  <c r="Q659" i="12"/>
  <c r="U660" i="12" s="1"/>
  <c r="AA659" i="12"/>
  <c r="R659" i="12"/>
  <c r="V660" i="12" s="1"/>
  <c r="S659" i="12"/>
  <c r="W660" i="12" s="1"/>
  <c r="I659" i="12"/>
  <c r="K658" i="12"/>
  <c r="J658" i="12"/>
  <c r="L657" i="12"/>
  <c r="T659" i="12"/>
  <c r="X660" i="12" s="1"/>
  <c r="O662" i="12" l="1"/>
  <c r="P662" i="12" s="1"/>
  <c r="Y660" i="12"/>
  <c r="Q660" i="12"/>
  <c r="U661" i="12" s="1"/>
  <c r="R660" i="12"/>
  <c r="V661" i="12" s="1"/>
  <c r="AA660" i="12"/>
  <c r="K659" i="12"/>
  <c r="J659" i="12"/>
  <c r="T660" i="12"/>
  <c r="X661" i="12" s="1"/>
  <c r="L658" i="12"/>
  <c r="S660" i="12"/>
  <c r="W661" i="12" s="1"/>
  <c r="I660" i="12"/>
  <c r="O663" i="12" l="1"/>
  <c r="P663" i="12" s="1"/>
  <c r="T661" i="12"/>
  <c r="X662" i="12" s="1"/>
  <c r="J660" i="12"/>
  <c r="K660" i="12"/>
  <c r="L659" i="12"/>
  <c r="S661" i="12"/>
  <c r="W662" i="12" s="1"/>
  <c r="I661" i="12"/>
  <c r="Y661" i="12"/>
  <c r="Q661" i="12"/>
  <c r="U662" i="12" s="1"/>
  <c r="AA661" i="12"/>
  <c r="R661" i="12"/>
  <c r="V662" i="12" s="1"/>
  <c r="O664" i="12" l="1"/>
  <c r="P664" i="12" s="1"/>
  <c r="S662" i="12"/>
  <c r="W663" i="12" s="1"/>
  <c r="I662" i="12"/>
  <c r="T662" i="12"/>
  <c r="X663" i="12" s="1"/>
  <c r="L660" i="12"/>
  <c r="Y662" i="12"/>
  <c r="R662" i="12"/>
  <c r="V663" i="12" s="1"/>
  <c r="Q662" i="12"/>
  <c r="U663" i="12" s="1"/>
  <c r="AA662" i="12"/>
  <c r="K661" i="12"/>
  <c r="J661" i="12"/>
  <c r="O665" i="12" l="1"/>
  <c r="P665" i="12" s="1"/>
  <c r="Y663" i="12"/>
  <c r="Q663" i="12"/>
  <c r="U664" i="12" s="1"/>
  <c r="AA663" i="12"/>
  <c r="R663" i="12"/>
  <c r="V664" i="12" s="1"/>
  <c r="S663" i="12"/>
  <c r="W664" i="12" s="1"/>
  <c r="I663" i="12"/>
  <c r="T663" i="12"/>
  <c r="X664" i="12" s="1"/>
  <c r="K662" i="12"/>
  <c r="J662" i="12"/>
  <c r="L661" i="12"/>
  <c r="O666" i="12" l="1"/>
  <c r="P666" i="12" s="1"/>
  <c r="T664" i="12"/>
  <c r="X665" i="12" s="1"/>
  <c r="S664" i="12"/>
  <c r="W665" i="12" s="1"/>
  <c r="I664" i="12"/>
  <c r="L662" i="12"/>
  <c r="K663" i="12"/>
  <c r="J663" i="12"/>
  <c r="Y664" i="12"/>
  <c r="AA664" i="12"/>
  <c r="Q664" i="12"/>
  <c r="U665" i="12" s="1"/>
  <c r="R664" i="12"/>
  <c r="V665" i="12" s="1"/>
  <c r="O667" i="12" l="1"/>
  <c r="P667" i="12" s="1"/>
  <c r="T665" i="12"/>
  <c r="X666" i="12" s="1"/>
  <c r="Y665" i="12"/>
  <c r="AA665" i="12"/>
  <c r="R665" i="12"/>
  <c r="V666" i="12" s="1"/>
  <c r="Q665" i="12"/>
  <c r="U666" i="12" s="1"/>
  <c r="S665" i="12"/>
  <c r="W666" i="12" s="1"/>
  <c r="I665" i="12"/>
  <c r="L663" i="12"/>
  <c r="J664" i="12"/>
  <c r="K664" i="12"/>
  <c r="O668" i="12" l="1"/>
  <c r="P668" i="12" s="1"/>
  <c r="Y666" i="12"/>
  <c r="R666" i="12"/>
  <c r="V667" i="12" s="1"/>
  <c r="Q666" i="12"/>
  <c r="U667" i="12" s="1"/>
  <c r="AA666" i="12"/>
  <c r="T666" i="12"/>
  <c r="X667" i="12" s="1"/>
  <c r="L664" i="12"/>
  <c r="S666" i="12"/>
  <c r="W667" i="12" s="1"/>
  <c r="I666" i="12"/>
  <c r="K665" i="12"/>
  <c r="J665" i="12"/>
  <c r="O669" i="12" l="1"/>
  <c r="P669" i="12" s="1"/>
  <c r="Y667" i="12"/>
  <c r="AA667" i="12"/>
  <c r="R667" i="12"/>
  <c r="V668" i="12" s="1"/>
  <c r="Q667" i="12"/>
  <c r="U668" i="12" s="1"/>
  <c r="S667" i="12"/>
  <c r="W668" i="12" s="1"/>
  <c r="I667" i="12"/>
  <c r="T667" i="12"/>
  <c r="X668" i="12" s="1"/>
  <c r="K666" i="12"/>
  <c r="J666" i="12"/>
  <c r="L665" i="12"/>
  <c r="O670" i="12" l="1"/>
  <c r="P670" i="12" s="1"/>
  <c r="S668" i="12"/>
  <c r="W669" i="12" s="1"/>
  <c r="I668" i="12"/>
  <c r="Y668" i="12"/>
  <c r="AA668" i="12"/>
  <c r="Q668" i="12"/>
  <c r="U669" i="12" s="1"/>
  <c r="R668" i="12"/>
  <c r="V669" i="12" s="1"/>
  <c r="T668" i="12"/>
  <c r="X669" i="12" s="1"/>
  <c r="L666" i="12"/>
  <c r="K667" i="12"/>
  <c r="J667" i="12"/>
  <c r="O671" i="12" l="1"/>
  <c r="P671" i="12" s="1"/>
  <c r="S669" i="12"/>
  <c r="W670" i="12" s="1"/>
  <c r="I669" i="12"/>
  <c r="Y669" i="12"/>
  <c r="R669" i="12"/>
  <c r="V670" i="12" s="1"/>
  <c r="Q669" i="12"/>
  <c r="U670" i="12" s="1"/>
  <c r="AA669" i="12"/>
  <c r="J668" i="12"/>
  <c r="K668" i="12"/>
  <c r="L667" i="12"/>
  <c r="T669" i="12"/>
  <c r="X670" i="12" s="1"/>
  <c r="O672" i="12" l="1"/>
  <c r="P672" i="12" s="1"/>
  <c r="K669" i="12"/>
  <c r="J669" i="12"/>
  <c r="T670" i="12"/>
  <c r="X671" i="12" s="1"/>
  <c r="L668" i="12"/>
  <c r="Y670" i="12"/>
  <c r="R670" i="12"/>
  <c r="V671" i="12" s="1"/>
  <c r="Q670" i="12"/>
  <c r="U671" i="12" s="1"/>
  <c r="AA670" i="12"/>
  <c r="S670" i="12"/>
  <c r="W671" i="12" s="1"/>
  <c r="I670" i="12"/>
  <c r="O673" i="12" l="1"/>
  <c r="P673" i="12" s="1"/>
  <c r="Y671" i="12"/>
  <c r="R671" i="12"/>
  <c r="V672" i="12" s="1"/>
  <c r="Q671" i="12"/>
  <c r="U672" i="12" s="1"/>
  <c r="AA671" i="12"/>
  <c r="T671" i="12"/>
  <c r="X672" i="12" s="1"/>
  <c r="L669" i="12"/>
  <c r="S671" i="12"/>
  <c r="W672" i="12" s="1"/>
  <c r="I671" i="12"/>
  <c r="K670" i="12"/>
  <c r="J670" i="12"/>
  <c r="O674" i="12" l="1"/>
  <c r="P674" i="12" s="1"/>
  <c r="T672" i="12"/>
  <c r="X673" i="12" s="1"/>
  <c r="S672" i="12"/>
  <c r="W673" i="12" s="1"/>
  <c r="I672" i="12"/>
  <c r="L670" i="12"/>
  <c r="K671" i="12"/>
  <c r="J671" i="12"/>
  <c r="Y672" i="12"/>
  <c r="R672" i="12"/>
  <c r="V673" i="12" s="1"/>
  <c r="AA672" i="12"/>
  <c r="Q672" i="12"/>
  <c r="U673" i="12" s="1"/>
  <c r="O675" i="12" l="1"/>
  <c r="P675" i="12" s="1"/>
  <c r="S673" i="12"/>
  <c r="W674" i="12" s="1"/>
  <c r="I673" i="12"/>
  <c r="T673" i="12"/>
  <c r="X674" i="12" s="1"/>
  <c r="Y673" i="12"/>
  <c r="AA673" i="12"/>
  <c r="R673" i="12"/>
  <c r="V674" i="12" s="1"/>
  <c r="Q673" i="12"/>
  <c r="U674" i="12" s="1"/>
  <c r="L671" i="12"/>
  <c r="J672" i="12"/>
  <c r="K672" i="12"/>
  <c r="O676" i="12" l="1"/>
  <c r="P676" i="12" s="1"/>
  <c r="S674" i="12"/>
  <c r="W675" i="12" s="1"/>
  <c r="I674" i="12"/>
  <c r="Y674" i="12"/>
  <c r="AA674" i="12"/>
  <c r="R674" i="12"/>
  <c r="V675" i="12" s="1"/>
  <c r="Q674" i="12"/>
  <c r="U675" i="12" s="1"/>
  <c r="K673" i="12"/>
  <c r="J673" i="12"/>
  <c r="L672" i="12"/>
  <c r="T674" i="12"/>
  <c r="X675" i="12" s="1"/>
  <c r="O677" i="12" l="1"/>
  <c r="P677" i="12" s="1"/>
  <c r="Y675" i="12"/>
  <c r="Q675" i="12"/>
  <c r="U676" i="12" s="1"/>
  <c r="AA675" i="12"/>
  <c r="R675" i="12"/>
  <c r="V676" i="12" s="1"/>
  <c r="T675" i="12"/>
  <c r="X676" i="12" s="1"/>
  <c r="K674" i="12"/>
  <c r="J674" i="12"/>
  <c r="L673" i="12"/>
  <c r="S675" i="12"/>
  <c r="W676" i="12" s="1"/>
  <c r="I675" i="12"/>
  <c r="O678" i="12" l="1"/>
  <c r="P678" i="12" s="1"/>
  <c r="T676" i="12"/>
  <c r="X677" i="12" s="1"/>
  <c r="Y676" i="12"/>
  <c r="AA676" i="12"/>
  <c r="Q676" i="12"/>
  <c r="U677" i="12" s="1"/>
  <c r="R676" i="12"/>
  <c r="V677" i="12" s="1"/>
  <c r="K675" i="12"/>
  <c r="J675" i="12"/>
  <c r="S676" i="12"/>
  <c r="W677" i="12" s="1"/>
  <c r="I676" i="12"/>
  <c r="L674" i="12"/>
  <c r="O679" i="12" l="1"/>
  <c r="P679" i="12" s="1"/>
  <c r="T677" i="12"/>
  <c r="X678" i="12" s="1"/>
  <c r="S677" i="12"/>
  <c r="W678" i="12" s="1"/>
  <c r="I677" i="12"/>
  <c r="J676" i="12"/>
  <c r="K676" i="12"/>
  <c r="Y677" i="12"/>
  <c r="R677" i="12"/>
  <c r="V678" i="12" s="1"/>
  <c r="Q677" i="12"/>
  <c r="U678" i="12" s="1"/>
  <c r="AA677" i="12"/>
  <c r="L675" i="12"/>
  <c r="O680" i="12" l="1"/>
  <c r="P680" i="12" s="1"/>
  <c r="S678" i="12"/>
  <c r="W679" i="12" s="1"/>
  <c r="I678" i="12"/>
  <c r="T678" i="12"/>
  <c r="X679" i="12" s="1"/>
  <c r="L676" i="12"/>
  <c r="Y678" i="12"/>
  <c r="R678" i="12"/>
  <c r="V679" i="12" s="1"/>
  <c r="Q678" i="12"/>
  <c r="U679" i="12" s="1"/>
  <c r="AA678" i="12"/>
  <c r="K677" i="12"/>
  <c r="J677" i="12"/>
  <c r="O681" i="12" l="1"/>
  <c r="P681" i="12" s="1"/>
  <c r="Y679" i="12"/>
  <c r="AA679" i="12"/>
  <c r="Q679" i="12"/>
  <c r="U680" i="12" s="1"/>
  <c r="R679" i="12"/>
  <c r="V680" i="12" s="1"/>
  <c r="T679" i="12"/>
  <c r="X680" i="12" s="1"/>
  <c r="K678" i="12"/>
  <c r="J678" i="12"/>
  <c r="S679" i="12"/>
  <c r="W680" i="12" s="1"/>
  <c r="I679" i="12"/>
  <c r="L677" i="12"/>
  <c r="O682" i="12" l="1"/>
  <c r="P682" i="12" s="1"/>
  <c r="T680" i="12"/>
  <c r="X681" i="12" s="1"/>
  <c r="Y680" i="12"/>
  <c r="R680" i="12"/>
  <c r="V681" i="12" s="1"/>
  <c r="Q680" i="12"/>
  <c r="U681" i="12" s="1"/>
  <c r="AA680" i="12"/>
  <c r="S680" i="12"/>
  <c r="W681" i="12" s="1"/>
  <c r="I680" i="12"/>
  <c r="L678" i="12"/>
  <c r="K679" i="12"/>
  <c r="J679" i="12"/>
  <c r="O683" i="12" l="1"/>
  <c r="P683" i="12" s="1"/>
  <c r="T681" i="12"/>
  <c r="X682" i="12" s="1"/>
  <c r="Y681" i="12"/>
  <c r="R681" i="12"/>
  <c r="V682" i="12" s="1"/>
  <c r="Q681" i="12"/>
  <c r="U682" i="12" s="1"/>
  <c r="AA681" i="12"/>
  <c r="S681" i="12"/>
  <c r="W682" i="12" s="1"/>
  <c r="I681" i="12"/>
  <c r="J680" i="12"/>
  <c r="K680" i="12"/>
  <c r="L679" i="12"/>
  <c r="O684" i="12" l="1"/>
  <c r="P684" i="12" s="1"/>
  <c r="T682" i="12"/>
  <c r="X683" i="12" s="1"/>
  <c r="S682" i="12"/>
  <c r="W683" i="12" s="1"/>
  <c r="I682" i="12"/>
  <c r="L680" i="12"/>
  <c r="K681" i="12"/>
  <c r="J681" i="12"/>
  <c r="Y682" i="12"/>
  <c r="AA682" i="12"/>
  <c r="R682" i="12"/>
  <c r="V683" i="12" s="1"/>
  <c r="Q682" i="12"/>
  <c r="U683" i="12" s="1"/>
  <c r="O685" i="12" l="1"/>
  <c r="P685" i="12" s="1"/>
  <c r="Y683" i="12"/>
  <c r="AA683" i="12"/>
  <c r="R683" i="12"/>
  <c r="V684" i="12" s="1"/>
  <c r="Q683" i="12"/>
  <c r="U684" i="12" s="1"/>
  <c r="S683" i="12"/>
  <c r="W684" i="12" s="1"/>
  <c r="I683" i="12"/>
  <c r="T683" i="12"/>
  <c r="X684" i="12" s="1"/>
  <c r="L681" i="12"/>
  <c r="J682" i="12"/>
  <c r="K682" i="12"/>
  <c r="O686" i="12" l="1"/>
  <c r="P686" i="12" s="1"/>
  <c r="Y684" i="12"/>
  <c r="AA684" i="12"/>
  <c r="R684" i="12"/>
  <c r="V685" i="12" s="1"/>
  <c r="Q684" i="12"/>
  <c r="U685" i="12" s="1"/>
  <c r="S684" i="12"/>
  <c r="W685" i="12" s="1"/>
  <c r="I684" i="12"/>
  <c r="T684" i="12"/>
  <c r="X685" i="12" s="1"/>
  <c r="L682" i="12"/>
  <c r="K683" i="12"/>
  <c r="J683" i="12"/>
  <c r="O687" i="12" l="1"/>
  <c r="P687" i="12" s="1"/>
  <c r="S685" i="12"/>
  <c r="W686" i="12" s="1"/>
  <c r="I685" i="12"/>
  <c r="Y685" i="12"/>
  <c r="Q685" i="12"/>
  <c r="U686" i="12" s="1"/>
  <c r="AA685" i="12"/>
  <c r="R685" i="12"/>
  <c r="V686" i="12" s="1"/>
  <c r="T685" i="12"/>
  <c r="X686" i="12" s="1"/>
  <c r="L683" i="12"/>
  <c r="K684" i="12"/>
  <c r="J684" i="12"/>
  <c r="O688" i="12" l="1"/>
  <c r="P688" i="12" s="1"/>
  <c r="Y686" i="12"/>
  <c r="AA686" i="12"/>
  <c r="R686" i="12"/>
  <c r="V687" i="12" s="1"/>
  <c r="Q686" i="12"/>
  <c r="U687" i="12" s="1"/>
  <c r="T686" i="12"/>
  <c r="X687" i="12" s="1"/>
  <c r="K685" i="12"/>
  <c r="J685" i="12"/>
  <c r="S686" i="12"/>
  <c r="W687" i="12" s="1"/>
  <c r="I686" i="12"/>
  <c r="L684" i="12"/>
  <c r="O689" i="12" l="1"/>
  <c r="P689" i="12" s="1"/>
  <c r="Y687" i="12"/>
  <c r="Q687" i="12"/>
  <c r="U688" i="12" s="1"/>
  <c r="AA687" i="12"/>
  <c r="R687" i="12"/>
  <c r="V688" i="12" s="1"/>
  <c r="S687" i="12"/>
  <c r="W688" i="12" s="1"/>
  <c r="I687" i="12"/>
  <c r="T687" i="12"/>
  <c r="X688" i="12" s="1"/>
  <c r="L685" i="12"/>
  <c r="J686" i="12"/>
  <c r="K686" i="12"/>
  <c r="O690" i="12" l="1"/>
  <c r="P690" i="12" s="1"/>
  <c r="Y688" i="12"/>
  <c r="R688" i="12"/>
  <c r="V689" i="12" s="1"/>
  <c r="Q688" i="12"/>
  <c r="U689" i="12" s="1"/>
  <c r="AA688" i="12"/>
  <c r="T688" i="12"/>
  <c r="X689" i="12" s="1"/>
  <c r="K687" i="12"/>
  <c r="J687" i="12"/>
  <c r="L686" i="12"/>
  <c r="S688" i="12"/>
  <c r="W689" i="12" s="1"/>
  <c r="I688" i="12"/>
  <c r="O691" i="12" l="1"/>
  <c r="P691" i="12" s="1"/>
  <c r="T689" i="12"/>
  <c r="X690" i="12" s="1"/>
  <c r="Y689" i="12"/>
  <c r="Q689" i="12"/>
  <c r="U690" i="12" s="1"/>
  <c r="AA689" i="12"/>
  <c r="R689" i="12"/>
  <c r="V690" i="12" s="1"/>
  <c r="K688" i="12"/>
  <c r="J688" i="12"/>
  <c r="S689" i="12"/>
  <c r="W690" i="12" s="1"/>
  <c r="I689" i="12"/>
  <c r="L687" i="12"/>
  <c r="O692" i="12" l="1"/>
  <c r="P692" i="12" s="1"/>
  <c r="T690" i="12"/>
  <c r="X691" i="12" s="1"/>
  <c r="S690" i="12"/>
  <c r="W691" i="12" s="1"/>
  <c r="I690" i="12"/>
  <c r="Y690" i="12"/>
  <c r="AA690" i="12"/>
  <c r="R690" i="12"/>
  <c r="V691" i="12" s="1"/>
  <c r="Q690" i="12"/>
  <c r="U691" i="12" s="1"/>
  <c r="K689" i="12"/>
  <c r="J689" i="12"/>
  <c r="L688" i="12"/>
  <c r="O693" i="12" l="1"/>
  <c r="P693" i="12" s="1"/>
  <c r="T691" i="12"/>
  <c r="X692" i="12" s="1"/>
  <c r="Y691" i="12"/>
  <c r="Q691" i="12"/>
  <c r="U692" i="12" s="1"/>
  <c r="AA691" i="12"/>
  <c r="R691" i="12"/>
  <c r="V692" i="12" s="1"/>
  <c r="S691" i="12"/>
  <c r="W692" i="12" s="1"/>
  <c r="I691" i="12"/>
  <c r="L689" i="12"/>
  <c r="J690" i="12"/>
  <c r="K690" i="12"/>
  <c r="O694" i="12" l="1"/>
  <c r="P694" i="12" s="1"/>
  <c r="T692" i="12"/>
  <c r="X693" i="12" s="1"/>
  <c r="Y692" i="12"/>
  <c r="Q692" i="12"/>
  <c r="U693" i="12" s="1"/>
  <c r="AA692" i="12"/>
  <c r="R692" i="12"/>
  <c r="V693" i="12" s="1"/>
  <c r="L690" i="12"/>
  <c r="K691" i="12"/>
  <c r="J691" i="12"/>
  <c r="S692" i="12"/>
  <c r="W693" i="12" s="1"/>
  <c r="I692" i="12"/>
  <c r="O695" i="12" l="1"/>
  <c r="P695" i="12" s="1"/>
  <c r="T693" i="12"/>
  <c r="X694" i="12" s="1"/>
  <c r="Y693" i="12"/>
  <c r="Q693" i="12"/>
  <c r="U694" i="12" s="1"/>
  <c r="AA693" i="12"/>
  <c r="R693" i="12"/>
  <c r="V694" i="12" s="1"/>
  <c r="K692" i="12"/>
  <c r="J692" i="12"/>
  <c r="S693" i="12"/>
  <c r="W694" i="12" s="1"/>
  <c r="I693" i="12"/>
  <c r="L691" i="12"/>
  <c r="O696" i="12" l="1"/>
  <c r="P696" i="12" s="1"/>
  <c r="T694" i="12"/>
  <c r="X695" i="12" s="1"/>
  <c r="Y694" i="12"/>
  <c r="AA694" i="12"/>
  <c r="R694" i="12"/>
  <c r="V695" i="12" s="1"/>
  <c r="Q694" i="12"/>
  <c r="U695" i="12" s="1"/>
  <c r="S694" i="12"/>
  <c r="W695" i="12" s="1"/>
  <c r="I694" i="12"/>
  <c r="K693" i="12"/>
  <c r="J693" i="12"/>
  <c r="L692" i="12"/>
  <c r="O697" i="12" l="1"/>
  <c r="P697" i="12" s="1"/>
  <c r="Y695" i="12"/>
  <c r="Q695" i="12"/>
  <c r="U696" i="12" s="1"/>
  <c r="AA695" i="12"/>
  <c r="R695" i="12"/>
  <c r="V696" i="12" s="1"/>
  <c r="S695" i="12"/>
  <c r="W696" i="12" s="1"/>
  <c r="I695" i="12"/>
  <c r="L693" i="12"/>
  <c r="J694" i="12"/>
  <c r="K694" i="12"/>
  <c r="T695" i="12"/>
  <c r="X696" i="12" s="1"/>
  <c r="O698" i="12" l="1"/>
  <c r="P698" i="12" s="1"/>
  <c r="S696" i="12"/>
  <c r="W697" i="12" s="1"/>
  <c r="I696" i="12"/>
  <c r="T696" i="12"/>
  <c r="X697" i="12" s="1"/>
  <c r="K695" i="12"/>
  <c r="J695" i="12"/>
  <c r="L694" i="12"/>
  <c r="Y696" i="12"/>
  <c r="R696" i="12"/>
  <c r="V697" i="12" s="1"/>
  <c r="Q696" i="12"/>
  <c r="U697" i="12" s="1"/>
  <c r="AA696" i="12"/>
  <c r="O699" i="12" l="1"/>
  <c r="P699" i="12" s="1"/>
  <c r="S697" i="12"/>
  <c r="W698" i="12" s="1"/>
  <c r="I697" i="12"/>
  <c r="Y697" i="12"/>
  <c r="R697" i="12"/>
  <c r="V698" i="12" s="1"/>
  <c r="Q697" i="12"/>
  <c r="U698" i="12" s="1"/>
  <c r="AA697" i="12"/>
  <c r="L695" i="12"/>
  <c r="T697" i="12"/>
  <c r="X698" i="12" s="1"/>
  <c r="K696" i="12"/>
  <c r="J696" i="12"/>
  <c r="O700" i="12" l="1"/>
  <c r="P700" i="12" s="1"/>
  <c r="Y698" i="12"/>
  <c r="R698" i="12"/>
  <c r="V699" i="12" s="1"/>
  <c r="Q698" i="12"/>
  <c r="U699" i="12" s="1"/>
  <c r="AA698" i="12"/>
  <c r="S698" i="12"/>
  <c r="W699" i="12" s="1"/>
  <c r="I698" i="12"/>
  <c r="L696" i="12"/>
  <c r="K697" i="12"/>
  <c r="J697" i="12"/>
  <c r="T698" i="12"/>
  <c r="X699" i="12" s="1"/>
  <c r="O701" i="12" l="1"/>
  <c r="P701" i="12" s="1"/>
  <c r="Y699" i="12"/>
  <c r="R699" i="12"/>
  <c r="V700" i="12" s="1"/>
  <c r="Q699" i="12"/>
  <c r="U700" i="12" s="1"/>
  <c r="AA699" i="12"/>
  <c r="S699" i="12"/>
  <c r="W700" i="12" s="1"/>
  <c r="I699" i="12"/>
  <c r="T699" i="12"/>
  <c r="X700" i="12" s="1"/>
  <c r="L697" i="12"/>
  <c r="J698" i="12"/>
  <c r="K698" i="12"/>
  <c r="O702" i="12" l="1"/>
  <c r="P702" i="12" s="1"/>
  <c r="Y700" i="12"/>
  <c r="R700" i="12"/>
  <c r="V701" i="12" s="1"/>
  <c r="Q700" i="12"/>
  <c r="U701" i="12" s="1"/>
  <c r="AA700" i="12"/>
  <c r="S700" i="12"/>
  <c r="W701" i="12" s="1"/>
  <c r="I700" i="12"/>
  <c r="T700" i="12"/>
  <c r="X701" i="12" s="1"/>
  <c r="K699" i="12"/>
  <c r="J699" i="12"/>
  <c r="L698" i="12"/>
  <c r="O703" i="12" l="1"/>
  <c r="P703" i="12" s="1"/>
  <c r="T701" i="12"/>
  <c r="X702" i="12" s="1"/>
  <c r="Y701" i="12"/>
  <c r="Q701" i="12"/>
  <c r="U702" i="12" s="1"/>
  <c r="AA701" i="12"/>
  <c r="R701" i="12"/>
  <c r="V702" i="12" s="1"/>
  <c r="S701" i="12"/>
  <c r="W702" i="12" s="1"/>
  <c r="I701" i="12"/>
  <c r="L699" i="12"/>
  <c r="K700" i="12"/>
  <c r="J700" i="12"/>
  <c r="O704" i="12" l="1"/>
  <c r="P704" i="12" s="1"/>
  <c r="Y702" i="12"/>
  <c r="R702" i="12"/>
  <c r="V703" i="12" s="1"/>
  <c r="AA702" i="12"/>
  <c r="Q702" i="12"/>
  <c r="U703" i="12" s="1"/>
  <c r="K701" i="12"/>
  <c r="J701" i="12"/>
  <c r="S702" i="12"/>
  <c r="W703" i="12" s="1"/>
  <c r="I702" i="12"/>
  <c r="L700" i="12"/>
  <c r="T702" i="12"/>
  <c r="X703" i="12" s="1"/>
  <c r="O705" i="12" l="1"/>
  <c r="P705" i="12" s="1"/>
  <c r="Y703" i="12"/>
  <c r="Q703" i="12"/>
  <c r="U704" i="12" s="1"/>
  <c r="AA703" i="12"/>
  <c r="R703" i="12"/>
  <c r="V704" i="12" s="1"/>
  <c r="T703" i="12"/>
  <c r="X704" i="12" s="1"/>
  <c r="S703" i="12"/>
  <c r="W704" i="12" s="1"/>
  <c r="I703" i="12"/>
  <c r="K702" i="12"/>
  <c r="J702" i="12"/>
  <c r="L701" i="12"/>
  <c r="O706" i="12" l="1"/>
  <c r="P706" i="12" s="1"/>
  <c r="Y704" i="12"/>
  <c r="Q704" i="12"/>
  <c r="U705" i="12" s="1"/>
  <c r="AA704" i="12"/>
  <c r="R704" i="12"/>
  <c r="V705" i="12" s="1"/>
  <c r="T704" i="12"/>
  <c r="X705" i="12" s="1"/>
  <c r="K703" i="12"/>
  <c r="J703" i="12"/>
  <c r="S704" i="12"/>
  <c r="W705" i="12" s="1"/>
  <c r="I704" i="12"/>
  <c r="L702" i="12"/>
  <c r="O707" i="12" l="1"/>
  <c r="P707" i="12" s="1"/>
  <c r="Y705" i="12"/>
  <c r="R705" i="12"/>
  <c r="V706" i="12" s="1"/>
  <c r="Q705" i="12"/>
  <c r="U706" i="12" s="1"/>
  <c r="AA705" i="12"/>
  <c r="T705" i="12"/>
  <c r="X706" i="12" s="1"/>
  <c r="S705" i="12"/>
  <c r="W706" i="12" s="1"/>
  <c r="I705" i="12"/>
  <c r="L703" i="12"/>
  <c r="J704" i="12"/>
  <c r="K704" i="12"/>
  <c r="O708" i="12" l="1"/>
  <c r="P708" i="12" s="1"/>
  <c r="T706" i="12"/>
  <c r="X707" i="12" s="1"/>
  <c r="Y706" i="12"/>
  <c r="R706" i="12"/>
  <c r="V707" i="12" s="1"/>
  <c r="Q706" i="12"/>
  <c r="U707" i="12" s="1"/>
  <c r="AA706" i="12"/>
  <c r="S706" i="12"/>
  <c r="W707" i="12" s="1"/>
  <c r="I706" i="12"/>
  <c r="L704" i="12"/>
  <c r="K705" i="12"/>
  <c r="J705" i="12"/>
  <c r="O709" i="12" l="1"/>
  <c r="P709" i="12" s="1"/>
  <c r="T707" i="12"/>
  <c r="X708" i="12" s="1"/>
  <c r="Y707" i="12"/>
  <c r="Q707" i="12"/>
  <c r="U708" i="12" s="1"/>
  <c r="AA707" i="12"/>
  <c r="R707" i="12"/>
  <c r="V708" i="12" s="1"/>
  <c r="L705" i="12"/>
  <c r="K706" i="12"/>
  <c r="J706" i="12"/>
  <c r="S707" i="12"/>
  <c r="W708" i="12" s="1"/>
  <c r="I707" i="12"/>
  <c r="O710" i="12" l="1"/>
  <c r="P710" i="12" s="1"/>
  <c r="Y708" i="12"/>
  <c r="AA708" i="12"/>
  <c r="R708" i="12"/>
  <c r="V709" i="12" s="1"/>
  <c r="Q708" i="12"/>
  <c r="U709" i="12" s="1"/>
  <c r="T708" i="12"/>
  <c r="X709" i="12" s="1"/>
  <c r="L706" i="12"/>
  <c r="K707" i="12"/>
  <c r="J707" i="12"/>
  <c r="S708" i="12"/>
  <c r="W709" i="12" s="1"/>
  <c r="I708" i="12"/>
  <c r="O711" i="12" l="1"/>
  <c r="P711" i="12" s="1"/>
  <c r="Y709" i="12"/>
  <c r="AA709" i="12"/>
  <c r="Q709" i="12"/>
  <c r="U710" i="12" s="1"/>
  <c r="R709" i="12"/>
  <c r="V710" i="12" s="1"/>
  <c r="T709" i="12"/>
  <c r="X710" i="12" s="1"/>
  <c r="J708" i="12"/>
  <c r="K708" i="12"/>
  <c r="S709" i="12"/>
  <c r="W710" i="12" s="1"/>
  <c r="I709" i="12"/>
  <c r="L707" i="12"/>
  <c r="O712" i="12" l="1"/>
  <c r="P712" i="12" s="1"/>
  <c r="T710" i="12"/>
  <c r="X711" i="12" s="1"/>
  <c r="S710" i="12"/>
  <c r="W711" i="12" s="1"/>
  <c r="I710" i="12"/>
  <c r="L708" i="12"/>
  <c r="K709" i="12"/>
  <c r="J709" i="12"/>
  <c r="Y710" i="12"/>
  <c r="R710" i="12"/>
  <c r="V711" i="12" s="1"/>
  <c r="Q710" i="12"/>
  <c r="U711" i="12" s="1"/>
  <c r="AA710" i="12"/>
  <c r="O713" i="12" l="1"/>
  <c r="P713" i="12" s="1"/>
  <c r="Y711" i="12"/>
  <c r="Q711" i="12"/>
  <c r="U712" i="12" s="1"/>
  <c r="R711" i="12"/>
  <c r="V712" i="12" s="1"/>
  <c r="AA711" i="12"/>
  <c r="T711" i="12"/>
  <c r="X712" i="12" s="1"/>
  <c r="S711" i="12"/>
  <c r="W712" i="12" s="1"/>
  <c r="I711" i="12"/>
  <c r="K710" i="12"/>
  <c r="J710" i="12"/>
  <c r="L709" i="12"/>
  <c r="O714" i="12" l="1"/>
  <c r="P714" i="12" s="1"/>
  <c r="T712" i="12"/>
  <c r="X713" i="12" s="1"/>
  <c r="L710" i="12"/>
  <c r="S712" i="12"/>
  <c r="W713" i="12" s="1"/>
  <c r="I712" i="12"/>
  <c r="K711" i="12"/>
  <c r="J711" i="12"/>
  <c r="Y712" i="12"/>
  <c r="Q712" i="12"/>
  <c r="U713" i="12" s="1"/>
  <c r="R712" i="12"/>
  <c r="V713" i="12" s="1"/>
  <c r="AA712" i="12"/>
  <c r="O715" i="12" l="1"/>
  <c r="P715" i="12" s="1"/>
  <c r="S713" i="12"/>
  <c r="W714" i="12" s="1"/>
  <c r="I713" i="12"/>
  <c r="T713" i="12"/>
  <c r="X714" i="12" s="1"/>
  <c r="Y713" i="12"/>
  <c r="R713" i="12"/>
  <c r="V714" i="12" s="1"/>
  <c r="Q713" i="12"/>
  <c r="U714" i="12" s="1"/>
  <c r="AA713" i="12"/>
  <c r="L711" i="12"/>
  <c r="J712" i="12"/>
  <c r="K712" i="12"/>
  <c r="O716" i="12" l="1"/>
  <c r="P716" i="12" s="1"/>
  <c r="Y714" i="12"/>
  <c r="AA714" i="12"/>
  <c r="R714" i="12"/>
  <c r="V715" i="12" s="1"/>
  <c r="Q714" i="12"/>
  <c r="U715" i="12" s="1"/>
  <c r="S714" i="12"/>
  <c r="W715" i="12" s="1"/>
  <c r="I714" i="12"/>
  <c r="T714" i="12"/>
  <c r="X715" i="12" s="1"/>
  <c r="K713" i="12"/>
  <c r="J713" i="12"/>
  <c r="L712" i="12"/>
  <c r="O717" i="12" l="1"/>
  <c r="P717" i="12" s="1"/>
  <c r="Y715" i="12"/>
  <c r="Q715" i="12"/>
  <c r="U716" i="12" s="1"/>
  <c r="AA715" i="12"/>
  <c r="R715" i="12"/>
  <c r="V716" i="12" s="1"/>
  <c r="S715" i="12"/>
  <c r="W716" i="12" s="1"/>
  <c r="I715" i="12"/>
  <c r="T715" i="12"/>
  <c r="X716" i="12" s="1"/>
  <c r="L713" i="12"/>
  <c r="K714" i="12"/>
  <c r="J714" i="12"/>
  <c r="O718" i="12" l="1"/>
  <c r="P718" i="12" s="1"/>
  <c r="T716" i="12"/>
  <c r="X717" i="12" s="1"/>
  <c r="Y716" i="12"/>
  <c r="R716" i="12"/>
  <c r="V717" i="12" s="1"/>
  <c r="Q716" i="12"/>
  <c r="U717" i="12" s="1"/>
  <c r="AA716" i="12"/>
  <c r="S716" i="12"/>
  <c r="W717" i="12" s="1"/>
  <c r="I716" i="12"/>
  <c r="L714" i="12"/>
  <c r="K715" i="12"/>
  <c r="J715" i="12"/>
  <c r="O719" i="12" l="1"/>
  <c r="P719" i="12" s="1"/>
  <c r="Y717" i="12"/>
  <c r="Q717" i="12"/>
  <c r="U718" i="12" s="1"/>
  <c r="AA717" i="12"/>
  <c r="R717" i="12"/>
  <c r="V718" i="12" s="1"/>
  <c r="J716" i="12"/>
  <c r="K716" i="12"/>
  <c r="S717" i="12"/>
  <c r="W718" i="12" s="1"/>
  <c r="I717" i="12"/>
  <c r="L715" i="12"/>
  <c r="T717" i="12"/>
  <c r="X718" i="12" s="1"/>
  <c r="O720" i="12" l="1"/>
  <c r="P720" i="12" s="1"/>
  <c r="Y718" i="12"/>
  <c r="Q718" i="12"/>
  <c r="U719" i="12" s="1"/>
  <c r="AA718" i="12"/>
  <c r="R718" i="12"/>
  <c r="V719" i="12" s="1"/>
  <c r="T718" i="12"/>
  <c r="X719" i="12" s="1"/>
  <c r="K717" i="12"/>
  <c r="J717" i="12"/>
  <c r="S718" i="12"/>
  <c r="W719" i="12" s="1"/>
  <c r="I718" i="12"/>
  <c r="L716" i="12"/>
  <c r="O721" i="12" l="1"/>
  <c r="P721" i="12" s="1"/>
  <c r="T719" i="12"/>
  <c r="X720" i="12" s="1"/>
  <c r="Y719" i="12"/>
  <c r="Q719" i="12"/>
  <c r="U720" i="12" s="1"/>
  <c r="AA719" i="12"/>
  <c r="R719" i="12"/>
  <c r="V720" i="12" s="1"/>
  <c r="L717" i="12"/>
  <c r="S719" i="12"/>
  <c r="W720" i="12" s="1"/>
  <c r="I719" i="12"/>
  <c r="K718" i="12"/>
  <c r="J718" i="12"/>
  <c r="O722" i="12" l="1"/>
  <c r="P722" i="12" s="1"/>
  <c r="T720" i="12"/>
  <c r="X721" i="12" s="1"/>
  <c r="S720" i="12"/>
  <c r="W721" i="12" s="1"/>
  <c r="I720" i="12"/>
  <c r="Y720" i="12"/>
  <c r="Q720" i="12"/>
  <c r="U721" i="12" s="1"/>
  <c r="AA720" i="12"/>
  <c r="R720" i="12"/>
  <c r="V721" i="12" s="1"/>
  <c r="K719" i="12"/>
  <c r="J719" i="12"/>
  <c r="L718" i="12"/>
  <c r="O723" i="12" l="1"/>
  <c r="P723" i="12" s="1"/>
  <c r="L719" i="12"/>
  <c r="Y721" i="12"/>
  <c r="AA721" i="12"/>
  <c r="Q721" i="12"/>
  <c r="U722" i="12" s="1"/>
  <c r="R721" i="12"/>
  <c r="V722" i="12" s="1"/>
  <c r="S721" i="12"/>
  <c r="W722" i="12" s="1"/>
  <c r="I721" i="12"/>
  <c r="J720" i="12"/>
  <c r="K720" i="12"/>
  <c r="T721" i="12"/>
  <c r="X722" i="12" s="1"/>
  <c r="O724" i="12" l="1"/>
  <c r="P724" i="12" s="1"/>
  <c r="Y722" i="12"/>
  <c r="AA722" i="12"/>
  <c r="R722" i="12"/>
  <c r="V723" i="12" s="1"/>
  <c r="Q722" i="12"/>
  <c r="U723" i="12" s="1"/>
  <c r="S722" i="12"/>
  <c r="W723" i="12" s="1"/>
  <c r="I722" i="12"/>
  <c r="T722" i="12"/>
  <c r="X723" i="12" s="1"/>
  <c r="K721" i="12"/>
  <c r="J721" i="12"/>
  <c r="L720" i="12"/>
  <c r="O725" i="12" l="1"/>
  <c r="P725" i="12" s="1"/>
  <c r="Y723" i="12"/>
  <c r="R723" i="12"/>
  <c r="V724" i="12" s="1"/>
  <c r="Q723" i="12"/>
  <c r="U724" i="12" s="1"/>
  <c r="AA723" i="12"/>
  <c r="S723" i="12"/>
  <c r="W724" i="12" s="1"/>
  <c r="I723" i="12"/>
  <c r="T723" i="12"/>
  <c r="X724" i="12" s="1"/>
  <c r="K722" i="12"/>
  <c r="J722" i="12"/>
  <c r="L721" i="12"/>
  <c r="O726" i="12" l="1"/>
  <c r="P726" i="12" s="1"/>
  <c r="K723" i="12"/>
  <c r="J723" i="12"/>
  <c r="L722" i="12"/>
  <c r="T724" i="12"/>
  <c r="X725" i="12" s="1"/>
  <c r="S724" i="12"/>
  <c r="W725" i="12" s="1"/>
  <c r="I724" i="12"/>
  <c r="Y724" i="12"/>
  <c r="AA724" i="12"/>
  <c r="R724" i="12"/>
  <c r="V725" i="12" s="1"/>
  <c r="Q724" i="12"/>
  <c r="U725" i="12" s="1"/>
  <c r="O727" i="12" l="1"/>
  <c r="P727" i="12" s="1"/>
  <c r="Y725" i="12"/>
  <c r="Q725" i="12"/>
  <c r="U726" i="12" s="1"/>
  <c r="AA725" i="12"/>
  <c r="R725" i="12"/>
  <c r="V726" i="12" s="1"/>
  <c r="S725" i="12"/>
  <c r="W726" i="12" s="1"/>
  <c r="I725" i="12"/>
  <c r="T725" i="12"/>
  <c r="X726" i="12" s="1"/>
  <c r="J724" i="12"/>
  <c r="K724" i="12"/>
  <c r="L723" i="12"/>
  <c r="O728" i="12" l="1"/>
  <c r="P728" i="12" s="1"/>
  <c r="S726" i="12"/>
  <c r="W727" i="12" s="1"/>
  <c r="I726" i="12"/>
  <c r="T726" i="12"/>
  <c r="X727" i="12" s="1"/>
  <c r="L724" i="12"/>
  <c r="K725" i="12"/>
  <c r="J725" i="12"/>
  <c r="Y726" i="12"/>
  <c r="R726" i="12"/>
  <c r="V727" i="12" s="1"/>
  <c r="Q726" i="12"/>
  <c r="U727" i="12" s="1"/>
  <c r="AA726" i="12"/>
  <c r="O729" i="12" l="1"/>
  <c r="P729" i="12" s="1"/>
  <c r="T727" i="12"/>
  <c r="X728" i="12" s="1"/>
  <c r="Y727" i="12"/>
  <c r="AA727" i="12"/>
  <c r="Q727" i="12"/>
  <c r="U728" i="12" s="1"/>
  <c r="R727" i="12"/>
  <c r="V728" i="12" s="1"/>
  <c r="L725" i="12"/>
  <c r="S727" i="12"/>
  <c r="W728" i="12" s="1"/>
  <c r="I727" i="12"/>
  <c r="K726" i="12"/>
  <c r="J726" i="12"/>
  <c r="O730" i="12" l="1"/>
  <c r="P730" i="12" s="1"/>
  <c r="T728" i="12"/>
  <c r="X729" i="12" s="1"/>
  <c r="Y728" i="12"/>
  <c r="R728" i="12"/>
  <c r="V729" i="12" s="1"/>
  <c r="Q728" i="12"/>
  <c r="U729" i="12" s="1"/>
  <c r="AA728" i="12"/>
  <c r="K727" i="12"/>
  <c r="J727" i="12"/>
  <c r="S728" i="12"/>
  <c r="W729" i="12" s="1"/>
  <c r="I728" i="12"/>
  <c r="L726" i="12"/>
  <c r="O731" i="12" l="1"/>
  <c r="P731" i="12" s="1"/>
  <c r="Y729" i="12"/>
  <c r="Q729" i="12"/>
  <c r="U730" i="12" s="1"/>
  <c r="AA729" i="12"/>
  <c r="R729" i="12"/>
  <c r="V730" i="12" s="1"/>
  <c r="S729" i="12"/>
  <c r="W730" i="12" s="1"/>
  <c r="I729" i="12"/>
  <c r="T729" i="12"/>
  <c r="X730" i="12" s="1"/>
  <c r="K728" i="12"/>
  <c r="J728" i="12"/>
  <c r="L727" i="12"/>
  <c r="O732" i="12" l="1"/>
  <c r="P732" i="12" s="1"/>
  <c r="S730" i="12"/>
  <c r="W731" i="12" s="1"/>
  <c r="I730" i="12"/>
  <c r="L728" i="12"/>
  <c r="T730" i="12"/>
  <c r="X731" i="12" s="1"/>
  <c r="K729" i="12"/>
  <c r="J729" i="12"/>
  <c r="Y730" i="12"/>
  <c r="R730" i="12"/>
  <c r="V731" i="12" s="1"/>
  <c r="Q730" i="12"/>
  <c r="U731" i="12" s="1"/>
  <c r="AA730" i="12"/>
  <c r="O733" i="12" l="1"/>
  <c r="P733" i="12" s="1"/>
  <c r="S731" i="12"/>
  <c r="W732" i="12" s="1"/>
  <c r="I731" i="12"/>
  <c r="Y731" i="12"/>
  <c r="R731" i="12"/>
  <c r="V732" i="12" s="1"/>
  <c r="Q731" i="12"/>
  <c r="U732" i="12" s="1"/>
  <c r="AA731" i="12"/>
  <c r="L729" i="12"/>
  <c r="J730" i="12"/>
  <c r="K730" i="12"/>
  <c r="T731" i="12"/>
  <c r="X732" i="12" s="1"/>
  <c r="O734" i="12" l="1"/>
  <c r="P734" i="12" s="1"/>
  <c r="S732" i="12"/>
  <c r="W733" i="12" s="1"/>
  <c r="I732" i="12"/>
  <c r="T732" i="12"/>
  <c r="X733" i="12" s="1"/>
  <c r="Y732" i="12"/>
  <c r="AA732" i="12"/>
  <c r="Q732" i="12"/>
  <c r="U733" i="12" s="1"/>
  <c r="R732" i="12"/>
  <c r="V733" i="12" s="1"/>
  <c r="K731" i="12"/>
  <c r="J731" i="12"/>
  <c r="L730" i="12"/>
  <c r="O735" i="12" l="1"/>
  <c r="P735" i="12" s="1"/>
  <c r="S733" i="12"/>
  <c r="W734" i="12" s="1"/>
  <c r="I733" i="12"/>
  <c r="Y733" i="12"/>
  <c r="R733" i="12"/>
  <c r="V734" i="12" s="1"/>
  <c r="Q733" i="12"/>
  <c r="U734" i="12" s="1"/>
  <c r="AA733" i="12"/>
  <c r="T733" i="12"/>
  <c r="X734" i="12" s="1"/>
  <c r="K732" i="12"/>
  <c r="J732" i="12"/>
  <c r="L731" i="12"/>
  <c r="O736" i="12" l="1"/>
  <c r="P736" i="12" s="1"/>
  <c r="Y734" i="12"/>
  <c r="R734" i="12"/>
  <c r="V735" i="12" s="1"/>
  <c r="Q734" i="12"/>
  <c r="U735" i="12" s="1"/>
  <c r="AA734" i="12"/>
  <c r="K733" i="12"/>
  <c r="J733" i="12"/>
  <c r="T734" i="12"/>
  <c r="X735" i="12" s="1"/>
  <c r="L732" i="12"/>
  <c r="S734" i="12"/>
  <c r="W735" i="12" s="1"/>
  <c r="I734" i="12"/>
  <c r="O737" i="12" l="1"/>
  <c r="P737" i="12" s="1"/>
  <c r="S735" i="12"/>
  <c r="W736" i="12" s="1"/>
  <c r="I735" i="12"/>
  <c r="Y735" i="12"/>
  <c r="AA735" i="12"/>
  <c r="Q735" i="12"/>
  <c r="U736" i="12" s="1"/>
  <c r="R735" i="12"/>
  <c r="V736" i="12" s="1"/>
  <c r="T735" i="12"/>
  <c r="X736" i="12" s="1"/>
  <c r="K734" i="12"/>
  <c r="J734" i="12"/>
  <c r="L733" i="12"/>
  <c r="O738" i="12" l="1"/>
  <c r="P738" i="12" s="1"/>
  <c r="S736" i="12"/>
  <c r="W737" i="12" s="1"/>
  <c r="I736" i="12"/>
  <c r="Y736" i="12"/>
  <c r="Q736" i="12"/>
  <c r="U737" i="12" s="1"/>
  <c r="AA736" i="12"/>
  <c r="R736" i="12"/>
  <c r="V737" i="12" s="1"/>
  <c r="J735" i="12"/>
  <c r="K735" i="12"/>
  <c r="T736" i="12"/>
  <c r="X737" i="12" s="1"/>
  <c r="L734" i="12"/>
  <c r="O739" i="12" l="1"/>
  <c r="P739" i="12" s="1"/>
  <c r="S737" i="12"/>
  <c r="W738" i="12" s="1"/>
  <c r="I737" i="12"/>
  <c r="L735" i="12"/>
  <c r="K736" i="12"/>
  <c r="J736" i="12"/>
  <c r="T737" i="12"/>
  <c r="X738" i="12" s="1"/>
  <c r="Y737" i="12"/>
  <c r="AA737" i="12"/>
  <c r="R737" i="12"/>
  <c r="V738" i="12" s="1"/>
  <c r="Q737" i="12"/>
  <c r="U738" i="12" s="1"/>
  <c r="O740" i="12" l="1"/>
  <c r="P740" i="12" s="1"/>
  <c r="S738" i="12"/>
  <c r="W739" i="12" s="1"/>
  <c r="I738" i="12"/>
  <c r="Y738" i="12"/>
  <c r="R738" i="12"/>
  <c r="V739" i="12" s="1"/>
  <c r="Q738" i="12"/>
  <c r="U739" i="12" s="1"/>
  <c r="AA738" i="12"/>
  <c r="L736" i="12"/>
  <c r="K737" i="12"/>
  <c r="J737" i="12"/>
  <c r="T738" i="12"/>
  <c r="X739" i="12" s="1"/>
  <c r="O741" i="12" l="1"/>
  <c r="P741" i="12" s="1"/>
  <c r="Y739" i="12"/>
  <c r="Q739" i="12"/>
  <c r="U740" i="12" s="1"/>
  <c r="R739" i="12"/>
  <c r="V740" i="12" s="1"/>
  <c r="AA739" i="12"/>
  <c r="T739" i="12"/>
  <c r="X740" i="12" s="1"/>
  <c r="K738" i="12"/>
  <c r="J738" i="12"/>
  <c r="S739" i="12"/>
  <c r="W740" i="12" s="1"/>
  <c r="I739" i="12"/>
  <c r="L737" i="12"/>
  <c r="O742" i="12" l="1"/>
  <c r="P742" i="12" s="1"/>
  <c r="T740" i="12"/>
  <c r="X741" i="12" s="1"/>
  <c r="S740" i="12"/>
  <c r="W741" i="12" s="1"/>
  <c r="I740" i="12"/>
  <c r="J739" i="12"/>
  <c r="K739" i="12"/>
  <c r="L738" i="12"/>
  <c r="Y740" i="12"/>
  <c r="AA740" i="12"/>
  <c r="R740" i="12"/>
  <c r="V741" i="12" s="1"/>
  <c r="Q740" i="12"/>
  <c r="U741" i="12" s="1"/>
  <c r="O743" i="12" l="1"/>
  <c r="P743" i="12" s="1"/>
  <c r="Y741" i="12"/>
  <c r="AA741" i="12"/>
  <c r="R741" i="12"/>
  <c r="V742" i="12" s="1"/>
  <c r="Q741" i="12"/>
  <c r="U742" i="12" s="1"/>
  <c r="T741" i="12"/>
  <c r="X742" i="12" s="1"/>
  <c r="S741" i="12"/>
  <c r="W742" i="12" s="1"/>
  <c r="I741" i="12"/>
  <c r="L739" i="12"/>
  <c r="K740" i="12"/>
  <c r="J740" i="12"/>
  <c r="O744" i="12" l="1"/>
  <c r="P744" i="12" s="1"/>
  <c r="T742" i="12"/>
  <c r="X743" i="12" s="1"/>
  <c r="Y742" i="12"/>
  <c r="AA742" i="12"/>
  <c r="R742" i="12"/>
  <c r="V743" i="12" s="1"/>
  <c r="Q742" i="12"/>
  <c r="U743" i="12" s="1"/>
  <c r="L740" i="12"/>
  <c r="K741" i="12"/>
  <c r="J741" i="12"/>
  <c r="S742" i="12"/>
  <c r="W743" i="12" s="1"/>
  <c r="I742" i="12"/>
  <c r="O745" i="12" l="1"/>
  <c r="P745" i="12" s="1"/>
  <c r="Y743" i="12"/>
  <c r="R743" i="12"/>
  <c r="V744" i="12" s="1"/>
  <c r="AA743" i="12"/>
  <c r="Q743" i="12"/>
  <c r="U744" i="12" s="1"/>
  <c r="S743" i="12"/>
  <c r="W744" i="12" s="1"/>
  <c r="I743" i="12"/>
  <c r="T743" i="12"/>
  <c r="X744" i="12" s="1"/>
  <c r="K742" i="12"/>
  <c r="J742" i="12"/>
  <c r="L741" i="12"/>
  <c r="O746" i="12" l="1"/>
  <c r="P746" i="12" s="1"/>
  <c r="Y744" i="12"/>
  <c r="AA744" i="12"/>
  <c r="R744" i="12"/>
  <c r="V745" i="12" s="1"/>
  <c r="Q744" i="12"/>
  <c r="U745" i="12" s="1"/>
  <c r="S744" i="12"/>
  <c r="W745" i="12" s="1"/>
  <c r="I744" i="12"/>
  <c r="J743" i="12"/>
  <c r="K743" i="12"/>
  <c r="T744" i="12"/>
  <c r="X745" i="12" s="1"/>
  <c r="L742" i="12"/>
  <c r="O747" i="12" l="1"/>
  <c r="P747" i="12" s="1"/>
  <c r="Y745" i="12"/>
  <c r="Q745" i="12"/>
  <c r="U746" i="12" s="1"/>
  <c r="AA745" i="12"/>
  <c r="R745" i="12"/>
  <c r="V746" i="12" s="1"/>
  <c r="S745" i="12"/>
  <c r="W746" i="12" s="1"/>
  <c r="I745" i="12"/>
  <c r="K744" i="12"/>
  <c r="J744" i="12"/>
  <c r="T745" i="12"/>
  <c r="X746" i="12" s="1"/>
  <c r="L743" i="12"/>
  <c r="O748" i="12" l="1"/>
  <c r="P748" i="12" s="1"/>
  <c r="T746" i="12"/>
  <c r="X747" i="12" s="1"/>
  <c r="Y746" i="12"/>
  <c r="Q746" i="12"/>
  <c r="U747" i="12" s="1"/>
  <c r="AA746" i="12"/>
  <c r="R746" i="12"/>
  <c r="V747" i="12" s="1"/>
  <c r="S746" i="12"/>
  <c r="W747" i="12" s="1"/>
  <c r="I746" i="12"/>
  <c r="L744" i="12"/>
  <c r="K745" i="12"/>
  <c r="J745" i="12"/>
  <c r="O749" i="12" l="1"/>
  <c r="P749" i="12" s="1"/>
  <c r="T747" i="12"/>
  <c r="X748" i="12" s="1"/>
  <c r="L745" i="12"/>
  <c r="S747" i="12"/>
  <c r="W748" i="12" s="1"/>
  <c r="I747" i="12"/>
  <c r="Y747" i="12"/>
  <c r="R747" i="12"/>
  <c r="V748" i="12" s="1"/>
  <c r="Q747" i="12"/>
  <c r="U748" i="12" s="1"/>
  <c r="AA747" i="12"/>
  <c r="K746" i="12"/>
  <c r="J746" i="12"/>
  <c r="O750" i="12" l="1"/>
  <c r="P750" i="12" s="1"/>
  <c r="S748" i="12"/>
  <c r="W749" i="12" s="1"/>
  <c r="I748" i="12"/>
  <c r="T748" i="12"/>
  <c r="X749" i="12" s="1"/>
  <c r="L746" i="12"/>
  <c r="J747" i="12"/>
  <c r="K747" i="12"/>
  <c r="Y748" i="12"/>
  <c r="AA748" i="12"/>
  <c r="R748" i="12"/>
  <c r="V749" i="12" s="1"/>
  <c r="Q748" i="12"/>
  <c r="U749" i="12" s="1"/>
  <c r="O751" i="12" l="1"/>
  <c r="P751" i="12" s="1"/>
  <c r="Y749" i="12"/>
  <c r="R749" i="12"/>
  <c r="V750" i="12" s="1"/>
  <c r="Q749" i="12"/>
  <c r="U750" i="12" s="1"/>
  <c r="AA749" i="12"/>
  <c r="S749" i="12"/>
  <c r="W750" i="12" s="1"/>
  <c r="I749" i="12"/>
  <c r="K748" i="12"/>
  <c r="J748" i="12"/>
  <c r="L747" i="12"/>
  <c r="T749" i="12"/>
  <c r="X750" i="12" s="1"/>
  <c r="O752" i="12" l="1"/>
  <c r="P752" i="12" s="1"/>
  <c r="T750" i="12"/>
  <c r="X751" i="12" s="1"/>
  <c r="Y750" i="12"/>
  <c r="R750" i="12"/>
  <c r="V751" i="12" s="1"/>
  <c r="Q750" i="12"/>
  <c r="U751" i="12" s="1"/>
  <c r="AA750" i="12"/>
  <c r="S750" i="12"/>
  <c r="W751" i="12" s="1"/>
  <c r="I750" i="12"/>
  <c r="L748" i="12"/>
  <c r="K749" i="12"/>
  <c r="J749" i="12"/>
  <c r="O753" i="12" l="1"/>
  <c r="P753" i="12" s="1"/>
  <c r="Y751" i="12"/>
  <c r="Q751" i="12"/>
  <c r="U752" i="12" s="1"/>
  <c r="AA751" i="12"/>
  <c r="R751" i="12"/>
  <c r="V752" i="12" s="1"/>
  <c r="S751" i="12"/>
  <c r="W752" i="12" s="1"/>
  <c r="I751" i="12"/>
  <c r="T751" i="12"/>
  <c r="X752" i="12" s="1"/>
  <c r="K750" i="12"/>
  <c r="J750" i="12"/>
  <c r="L749" i="12"/>
  <c r="O754" i="12" l="1"/>
  <c r="P754" i="12" s="1"/>
  <c r="Y752" i="12"/>
  <c r="Q752" i="12"/>
  <c r="U753" i="12" s="1"/>
  <c r="R752" i="12"/>
  <c r="V753" i="12" s="1"/>
  <c r="AA752" i="12"/>
  <c r="T752" i="12"/>
  <c r="X753" i="12" s="1"/>
  <c r="L750" i="12"/>
  <c r="J751" i="12"/>
  <c r="K751" i="12"/>
  <c r="S752" i="12"/>
  <c r="W753" i="12" s="1"/>
  <c r="I752" i="12"/>
  <c r="O755" i="12" l="1"/>
  <c r="P755" i="12" s="1"/>
  <c r="T753" i="12"/>
  <c r="X754" i="12" s="1"/>
  <c r="S753" i="12"/>
  <c r="W754" i="12" s="1"/>
  <c r="I753" i="12"/>
  <c r="K752" i="12"/>
  <c r="J752" i="12"/>
  <c r="L751" i="12"/>
  <c r="Y753" i="12"/>
  <c r="Q753" i="12"/>
  <c r="U754" i="12" s="1"/>
  <c r="AA753" i="12"/>
  <c r="R753" i="12"/>
  <c r="V754" i="12" s="1"/>
  <c r="O756" i="12" l="1"/>
  <c r="P756" i="12" s="1"/>
  <c r="S754" i="12"/>
  <c r="W755" i="12" s="1"/>
  <c r="I754" i="12"/>
  <c r="L752" i="12"/>
  <c r="T754" i="12"/>
  <c r="X755" i="12" s="1"/>
  <c r="Y754" i="12"/>
  <c r="R754" i="12"/>
  <c r="V755" i="12" s="1"/>
  <c r="AA754" i="12"/>
  <c r="Q754" i="12"/>
  <c r="U755" i="12" s="1"/>
  <c r="K753" i="12"/>
  <c r="J753" i="12"/>
  <c r="O757" i="12" l="1"/>
  <c r="P757" i="12" s="1"/>
  <c r="Y755" i="12"/>
  <c r="R755" i="12"/>
  <c r="V756" i="12" s="1"/>
  <c r="AA755" i="12"/>
  <c r="Q755" i="12"/>
  <c r="U756" i="12" s="1"/>
  <c r="S755" i="12"/>
  <c r="W756" i="12" s="1"/>
  <c r="I755" i="12"/>
  <c r="T755" i="12"/>
  <c r="X756" i="12" s="1"/>
  <c r="K754" i="12"/>
  <c r="J754" i="12"/>
  <c r="L753" i="12"/>
  <c r="O758" i="12" l="1"/>
  <c r="P758" i="12" s="1"/>
  <c r="Y756" i="12"/>
  <c r="AA756" i="12"/>
  <c r="R756" i="12"/>
  <c r="V757" i="12" s="1"/>
  <c r="Q756" i="12"/>
  <c r="U757" i="12" s="1"/>
  <c r="T756" i="12"/>
  <c r="X757" i="12" s="1"/>
  <c r="J755" i="12"/>
  <c r="K755" i="12"/>
  <c r="S756" i="12"/>
  <c r="W757" i="12" s="1"/>
  <c r="I756" i="12"/>
  <c r="L754" i="12"/>
  <c r="O759" i="12" l="1"/>
  <c r="P759" i="12" s="1"/>
  <c r="Y757" i="12"/>
  <c r="R757" i="12"/>
  <c r="V758" i="12" s="1"/>
  <c r="Q757" i="12"/>
  <c r="U758" i="12" s="1"/>
  <c r="AA757" i="12"/>
  <c r="K756" i="12"/>
  <c r="J756" i="12"/>
  <c r="L755" i="12"/>
  <c r="S757" i="12"/>
  <c r="W758" i="12" s="1"/>
  <c r="I757" i="12"/>
  <c r="T757" i="12"/>
  <c r="X758" i="12" s="1"/>
  <c r="O760" i="12" l="1"/>
  <c r="P760" i="12" s="1"/>
  <c r="Y758" i="12"/>
  <c r="Q758" i="12"/>
  <c r="U759" i="12" s="1"/>
  <c r="R758" i="12"/>
  <c r="V759" i="12" s="1"/>
  <c r="AA758" i="12"/>
  <c r="T758" i="12"/>
  <c r="X759" i="12" s="1"/>
  <c r="S758" i="12"/>
  <c r="W759" i="12" s="1"/>
  <c r="I758" i="12"/>
  <c r="K757" i="12"/>
  <c r="J757" i="12"/>
  <c r="L756" i="12"/>
  <c r="O761" i="12" l="1"/>
  <c r="P761" i="12" s="1"/>
  <c r="S759" i="12"/>
  <c r="W760" i="12" s="1"/>
  <c r="I759" i="12"/>
  <c r="Y759" i="12"/>
  <c r="AA759" i="12"/>
  <c r="Q759" i="12"/>
  <c r="U760" i="12" s="1"/>
  <c r="R759" i="12"/>
  <c r="V760" i="12" s="1"/>
  <c r="T759" i="12"/>
  <c r="X760" i="12" s="1"/>
  <c r="K758" i="12"/>
  <c r="J758" i="12"/>
  <c r="L757" i="12"/>
  <c r="O762" i="12" l="1"/>
  <c r="P762" i="12" s="1"/>
  <c r="S760" i="12"/>
  <c r="W761" i="12" s="1"/>
  <c r="I760" i="12"/>
  <c r="L758" i="12"/>
  <c r="J759" i="12"/>
  <c r="K759" i="12"/>
  <c r="T760" i="12"/>
  <c r="X761" i="12" s="1"/>
  <c r="Y760" i="12"/>
  <c r="Q760" i="12"/>
  <c r="U761" i="12" s="1"/>
  <c r="AA760" i="12"/>
  <c r="R760" i="12"/>
  <c r="V761" i="12" s="1"/>
  <c r="O763" i="12" l="1"/>
  <c r="P763" i="12" s="1"/>
  <c r="T761" i="12"/>
  <c r="X762" i="12" s="1"/>
  <c r="S761" i="12"/>
  <c r="W762" i="12" s="1"/>
  <c r="I761" i="12"/>
  <c r="Y761" i="12"/>
  <c r="AA761" i="12"/>
  <c r="R761" i="12"/>
  <c r="V762" i="12" s="1"/>
  <c r="Q761" i="12"/>
  <c r="U762" i="12" s="1"/>
  <c r="K760" i="12"/>
  <c r="J760" i="12"/>
  <c r="L759" i="12"/>
  <c r="O764" i="12" l="1"/>
  <c r="P764" i="12" s="1"/>
  <c r="T762" i="12"/>
  <c r="X763" i="12" s="1"/>
  <c r="Y762" i="12"/>
  <c r="Q762" i="12"/>
  <c r="U763" i="12" s="1"/>
  <c r="AA762" i="12"/>
  <c r="R762" i="12"/>
  <c r="V763" i="12" s="1"/>
  <c r="S762" i="12"/>
  <c r="W763" i="12" s="1"/>
  <c r="I762" i="12"/>
  <c r="L760" i="12"/>
  <c r="K761" i="12"/>
  <c r="J761" i="12"/>
  <c r="O765" i="12" l="1"/>
  <c r="P765" i="12" s="1"/>
  <c r="S763" i="12"/>
  <c r="W764" i="12" s="1"/>
  <c r="I763" i="12"/>
  <c r="T763" i="12"/>
  <c r="X764" i="12" s="1"/>
  <c r="Y763" i="12"/>
  <c r="AA763" i="12"/>
  <c r="Q763" i="12"/>
  <c r="U764" i="12" s="1"/>
  <c r="R763" i="12"/>
  <c r="V764" i="12" s="1"/>
  <c r="K762" i="12"/>
  <c r="J762" i="12"/>
  <c r="L761" i="12"/>
  <c r="O766" i="12" l="1"/>
  <c r="P766" i="12" s="1"/>
  <c r="S764" i="12"/>
  <c r="W765" i="12" s="1"/>
  <c r="I764" i="12"/>
  <c r="Y764" i="12"/>
  <c r="R764" i="12"/>
  <c r="V765" i="12" s="1"/>
  <c r="Q764" i="12"/>
  <c r="U765" i="12" s="1"/>
  <c r="AA764" i="12"/>
  <c r="T764" i="12"/>
  <c r="X765" i="12" s="1"/>
  <c r="L762" i="12"/>
  <c r="J763" i="12"/>
  <c r="K763" i="12"/>
  <c r="O767" i="12" l="1"/>
  <c r="P767" i="12" s="1"/>
  <c r="S765" i="12"/>
  <c r="W766" i="12" s="1"/>
  <c r="I765" i="12"/>
  <c r="Y765" i="12"/>
  <c r="Q765" i="12"/>
  <c r="U766" i="12" s="1"/>
  <c r="AA765" i="12"/>
  <c r="R765" i="12"/>
  <c r="V766" i="12" s="1"/>
  <c r="K764" i="12"/>
  <c r="J764" i="12"/>
  <c r="L763" i="12"/>
  <c r="T765" i="12"/>
  <c r="X766" i="12" s="1"/>
  <c r="O768" i="12" l="1"/>
  <c r="P768" i="12" s="1"/>
  <c r="Y766" i="12"/>
  <c r="Q766" i="12"/>
  <c r="U767" i="12" s="1"/>
  <c r="AA766" i="12"/>
  <c r="R766" i="12"/>
  <c r="V767" i="12" s="1"/>
  <c r="S766" i="12"/>
  <c r="W767" i="12" s="1"/>
  <c r="I766" i="12"/>
  <c r="T766" i="12"/>
  <c r="X767" i="12" s="1"/>
  <c r="L764" i="12"/>
  <c r="K765" i="12"/>
  <c r="J765" i="12"/>
  <c r="O769" i="12" l="1"/>
  <c r="P769" i="12" s="1"/>
  <c r="Y767" i="12"/>
  <c r="R767" i="12"/>
  <c r="V768" i="12" s="1"/>
  <c r="AA767" i="12"/>
  <c r="Q767" i="12"/>
  <c r="U768" i="12" s="1"/>
  <c r="S767" i="12"/>
  <c r="W768" i="12" s="1"/>
  <c r="I767" i="12"/>
  <c r="K766" i="12"/>
  <c r="J766" i="12"/>
  <c r="L765" i="12"/>
  <c r="T767" i="12"/>
  <c r="X768" i="12" s="1"/>
  <c r="O770" i="12" l="1"/>
  <c r="P770" i="12" s="1"/>
  <c r="T768" i="12"/>
  <c r="X769" i="12" s="1"/>
  <c r="Y768" i="12"/>
  <c r="AA768" i="12"/>
  <c r="R768" i="12"/>
  <c r="V769" i="12" s="1"/>
  <c r="Q768" i="12"/>
  <c r="U769" i="12" s="1"/>
  <c r="J767" i="12"/>
  <c r="K767" i="12"/>
  <c r="L766" i="12"/>
  <c r="S768" i="12"/>
  <c r="W769" i="12" s="1"/>
  <c r="I768" i="12"/>
  <c r="O771" i="12" l="1"/>
  <c r="P771" i="12" s="1"/>
  <c r="T769" i="12"/>
  <c r="X770" i="12" s="1"/>
  <c r="Y769" i="12"/>
  <c r="AA769" i="12"/>
  <c r="R769" i="12"/>
  <c r="V770" i="12" s="1"/>
  <c r="Q769" i="12"/>
  <c r="U770" i="12" s="1"/>
  <c r="K768" i="12"/>
  <c r="J768" i="12"/>
  <c r="L767" i="12"/>
  <c r="S769" i="12"/>
  <c r="W770" i="12" s="1"/>
  <c r="I769" i="12"/>
  <c r="O772" i="12" l="1"/>
  <c r="P772" i="12" s="1"/>
  <c r="S770" i="12"/>
  <c r="W771" i="12" s="1"/>
  <c r="I770" i="12"/>
  <c r="T770" i="12"/>
  <c r="X771" i="12" s="1"/>
  <c r="Y770" i="12"/>
  <c r="R770" i="12"/>
  <c r="V771" i="12" s="1"/>
  <c r="Q770" i="12"/>
  <c r="U771" i="12" s="1"/>
  <c r="AA770" i="12"/>
  <c r="L768" i="12"/>
  <c r="K769" i="12"/>
  <c r="J769" i="12"/>
  <c r="O773" i="12" l="1"/>
  <c r="P773" i="12" s="1"/>
  <c r="Y771" i="12"/>
  <c r="AA771" i="12"/>
  <c r="R771" i="12"/>
  <c r="V772" i="12" s="1"/>
  <c r="Q771" i="12"/>
  <c r="U772" i="12" s="1"/>
  <c r="S771" i="12"/>
  <c r="W772" i="12" s="1"/>
  <c r="I771" i="12"/>
  <c r="K770" i="12"/>
  <c r="J770" i="12"/>
  <c r="L769" i="12"/>
  <c r="T771" i="12"/>
  <c r="X772" i="12" s="1"/>
  <c r="O774" i="12" l="1"/>
  <c r="P774" i="12" s="1"/>
  <c r="Y772" i="12"/>
  <c r="AA772" i="12"/>
  <c r="Q772" i="12"/>
  <c r="U773" i="12" s="1"/>
  <c r="R772" i="12"/>
  <c r="V773" i="12" s="1"/>
  <c r="S772" i="12"/>
  <c r="W773" i="12" s="1"/>
  <c r="I772" i="12"/>
  <c r="T772" i="12"/>
  <c r="X773" i="12" s="1"/>
  <c r="J771" i="12"/>
  <c r="K771" i="12"/>
  <c r="L770" i="12"/>
  <c r="O775" i="12" l="1"/>
  <c r="P775" i="12" s="1"/>
  <c r="Y773" i="12"/>
  <c r="R773" i="12"/>
  <c r="V774" i="12" s="1"/>
  <c r="Q773" i="12"/>
  <c r="U774" i="12" s="1"/>
  <c r="AA773" i="12"/>
  <c r="T773" i="12"/>
  <c r="X774" i="12" s="1"/>
  <c r="S773" i="12"/>
  <c r="W774" i="12" s="1"/>
  <c r="I773" i="12"/>
  <c r="L771" i="12"/>
  <c r="K772" i="12"/>
  <c r="J772" i="12"/>
  <c r="O776" i="12" l="1"/>
  <c r="P776" i="12" s="1"/>
  <c r="Y774" i="12"/>
  <c r="Q774" i="12"/>
  <c r="U775" i="12" s="1"/>
  <c r="AA774" i="12"/>
  <c r="R774" i="12"/>
  <c r="V775" i="12" s="1"/>
  <c r="S774" i="12"/>
  <c r="W775" i="12" s="1"/>
  <c r="I774" i="12"/>
  <c r="K773" i="12"/>
  <c r="J773" i="12"/>
  <c r="T774" i="12"/>
  <c r="X775" i="12" s="1"/>
  <c r="L772" i="12"/>
  <c r="O777" i="12" l="1"/>
  <c r="P777" i="12" s="1"/>
  <c r="Y775" i="12"/>
  <c r="R775" i="12"/>
  <c r="V776" i="12" s="1"/>
  <c r="Q775" i="12"/>
  <c r="U776" i="12" s="1"/>
  <c r="AA775" i="12"/>
  <c r="L773" i="12"/>
  <c r="S775" i="12"/>
  <c r="W776" i="12" s="1"/>
  <c r="I775" i="12"/>
  <c r="K774" i="12"/>
  <c r="J774" i="12"/>
  <c r="T775" i="12"/>
  <c r="X776" i="12" s="1"/>
  <c r="O778" i="12" l="1"/>
  <c r="P778" i="12" s="1"/>
  <c r="S776" i="12"/>
  <c r="W777" i="12" s="1"/>
  <c r="I776" i="12"/>
  <c r="Y776" i="12"/>
  <c r="R776" i="12"/>
  <c r="V777" i="12" s="1"/>
  <c r="Q776" i="12"/>
  <c r="U777" i="12" s="1"/>
  <c r="AA776" i="12"/>
  <c r="T776" i="12"/>
  <c r="X777" i="12" s="1"/>
  <c r="L774" i="12"/>
  <c r="J775" i="12"/>
  <c r="K775" i="12"/>
  <c r="O779" i="12" l="1"/>
  <c r="P779" i="12" s="1"/>
  <c r="Y777" i="12"/>
  <c r="R777" i="12"/>
  <c r="V778" i="12" s="1"/>
  <c r="Q777" i="12"/>
  <c r="U778" i="12" s="1"/>
  <c r="AA777" i="12"/>
  <c r="S777" i="12"/>
  <c r="W778" i="12" s="1"/>
  <c r="I777" i="12"/>
  <c r="L775" i="12"/>
  <c r="K776" i="12"/>
  <c r="J776" i="12"/>
  <c r="T777" i="12"/>
  <c r="X778" i="12" s="1"/>
  <c r="O780" i="12" l="1"/>
  <c r="P780" i="12" s="1"/>
  <c r="J777" i="12"/>
  <c r="K777" i="12"/>
  <c r="T778" i="12"/>
  <c r="X779" i="12" s="1"/>
  <c r="S778" i="12"/>
  <c r="W779" i="12" s="1"/>
  <c r="I778" i="12"/>
  <c r="L776" i="12"/>
  <c r="Y778" i="12"/>
  <c r="R778" i="12"/>
  <c r="V779" i="12" s="1"/>
  <c r="Q778" i="12"/>
  <c r="U779" i="12" s="1"/>
  <c r="AA778" i="12"/>
  <c r="O781" i="12" l="1"/>
  <c r="P781" i="12" s="1"/>
  <c r="S779" i="12"/>
  <c r="W780" i="12" s="1"/>
  <c r="I779" i="12"/>
  <c r="T779" i="12"/>
  <c r="X780" i="12" s="1"/>
  <c r="Y779" i="12"/>
  <c r="AA779" i="12"/>
  <c r="R779" i="12"/>
  <c r="V780" i="12" s="1"/>
  <c r="Q779" i="12"/>
  <c r="U780" i="12" s="1"/>
  <c r="K778" i="12"/>
  <c r="J778" i="12"/>
  <c r="L777" i="12"/>
  <c r="O782" i="12" l="1"/>
  <c r="P782" i="12" s="1"/>
  <c r="S780" i="12"/>
  <c r="W781" i="12" s="1"/>
  <c r="I780" i="12"/>
  <c r="Y780" i="12"/>
  <c r="Q780" i="12"/>
  <c r="U781" i="12" s="1"/>
  <c r="AA780" i="12"/>
  <c r="R780" i="12"/>
  <c r="V781" i="12" s="1"/>
  <c r="K779" i="12"/>
  <c r="J779" i="12"/>
  <c r="L778" i="12"/>
  <c r="T780" i="12"/>
  <c r="X781" i="12" s="1"/>
  <c r="O783" i="12" l="1"/>
  <c r="P783" i="12" s="1"/>
  <c r="S781" i="12"/>
  <c r="W782" i="12" s="1"/>
  <c r="I781" i="12"/>
  <c r="L779" i="12"/>
  <c r="T781" i="12"/>
  <c r="X782" i="12" s="1"/>
  <c r="K780" i="12"/>
  <c r="J780" i="12"/>
  <c r="Y781" i="12"/>
  <c r="AA781" i="12"/>
  <c r="R781" i="12"/>
  <c r="V782" i="12" s="1"/>
  <c r="Q781" i="12"/>
  <c r="U782" i="12" s="1"/>
  <c r="O784" i="12" l="1"/>
  <c r="P784" i="12" s="1"/>
  <c r="Y782" i="12"/>
  <c r="R782" i="12"/>
  <c r="V783" i="12" s="1"/>
  <c r="Q782" i="12"/>
  <c r="U783" i="12" s="1"/>
  <c r="AA782" i="12"/>
  <c r="S782" i="12"/>
  <c r="W783" i="12" s="1"/>
  <c r="I782" i="12"/>
  <c r="T782" i="12"/>
  <c r="X783" i="12" s="1"/>
  <c r="J781" i="12"/>
  <c r="K781" i="12"/>
  <c r="L780" i="12"/>
  <c r="O785" i="12" l="1"/>
  <c r="P785" i="12" s="1"/>
  <c r="L781" i="12"/>
  <c r="S783" i="12"/>
  <c r="W784" i="12" s="1"/>
  <c r="I783" i="12"/>
  <c r="T783" i="12"/>
  <c r="X784" i="12" s="1"/>
  <c r="K782" i="12"/>
  <c r="J782" i="12"/>
  <c r="Y783" i="12"/>
  <c r="R783" i="12"/>
  <c r="V784" i="12" s="1"/>
  <c r="Q783" i="12"/>
  <c r="U784" i="12" s="1"/>
  <c r="AA783" i="12"/>
  <c r="O786" i="12" l="1"/>
  <c r="P786" i="12" s="1"/>
  <c r="Y784" i="12"/>
  <c r="Q784" i="12"/>
  <c r="U785" i="12" s="1"/>
  <c r="AA784" i="12"/>
  <c r="R784" i="12"/>
  <c r="V785" i="12" s="1"/>
  <c r="S784" i="12"/>
  <c r="W785" i="12" s="1"/>
  <c r="I784" i="12"/>
  <c r="L782" i="12"/>
  <c r="K783" i="12"/>
  <c r="J783" i="12"/>
  <c r="T784" i="12"/>
  <c r="X785" i="12" s="1"/>
  <c r="O787" i="12" l="1"/>
  <c r="P787" i="12" s="1"/>
  <c r="S785" i="12"/>
  <c r="W786" i="12" s="1"/>
  <c r="I785" i="12"/>
  <c r="T785" i="12"/>
  <c r="X786" i="12" s="1"/>
  <c r="L783" i="12"/>
  <c r="K784" i="12"/>
  <c r="J784" i="12"/>
  <c r="Y785" i="12"/>
  <c r="AA785" i="12"/>
  <c r="R785" i="12"/>
  <c r="V786" i="12" s="1"/>
  <c r="Q785" i="12"/>
  <c r="U786" i="12" s="1"/>
  <c r="O788" i="12" l="1"/>
  <c r="P788" i="12" s="1"/>
  <c r="Y786" i="12"/>
  <c r="Q786" i="12"/>
  <c r="U787" i="12" s="1"/>
  <c r="R786" i="12"/>
  <c r="V787" i="12" s="1"/>
  <c r="AA786" i="12"/>
  <c r="S786" i="12"/>
  <c r="W787" i="12" s="1"/>
  <c r="I786" i="12"/>
  <c r="T786" i="12"/>
  <c r="X787" i="12" s="1"/>
  <c r="L784" i="12"/>
  <c r="J785" i="12"/>
  <c r="K785" i="12"/>
  <c r="O789" i="12" l="1"/>
  <c r="P789" i="12" s="1"/>
  <c r="T787" i="12"/>
  <c r="X788" i="12" s="1"/>
  <c r="Y787" i="12"/>
  <c r="Q787" i="12"/>
  <c r="U788" i="12" s="1"/>
  <c r="AA787" i="12"/>
  <c r="R787" i="12"/>
  <c r="V788" i="12" s="1"/>
  <c r="L785" i="12"/>
  <c r="S787" i="12"/>
  <c r="W788" i="12" s="1"/>
  <c r="I787" i="12"/>
  <c r="K786" i="12"/>
  <c r="J786" i="12"/>
  <c r="O790" i="12" l="1"/>
  <c r="P790" i="12" s="1"/>
  <c r="Y788" i="12"/>
  <c r="R788" i="12"/>
  <c r="V789" i="12" s="1"/>
  <c r="Q788" i="12"/>
  <c r="U789" i="12" s="1"/>
  <c r="AA788" i="12"/>
  <c r="T788" i="12"/>
  <c r="X789" i="12" s="1"/>
  <c r="L786" i="12"/>
  <c r="S788" i="12"/>
  <c r="W789" i="12" s="1"/>
  <c r="I788" i="12"/>
  <c r="K787" i="12"/>
  <c r="J787" i="12"/>
  <c r="O791" i="12" l="1"/>
  <c r="P791" i="12" s="1"/>
  <c r="T789" i="12"/>
  <c r="X790" i="12" s="1"/>
  <c r="L787" i="12"/>
  <c r="S789" i="12"/>
  <c r="W790" i="12" s="1"/>
  <c r="I789" i="12"/>
  <c r="K788" i="12"/>
  <c r="J788" i="12"/>
  <c r="Y789" i="12"/>
  <c r="R789" i="12"/>
  <c r="V790" i="12" s="1"/>
  <c r="Q789" i="12"/>
  <c r="U790" i="12" s="1"/>
  <c r="AA789" i="12"/>
  <c r="O792" i="12" l="1"/>
  <c r="P792" i="12" s="1"/>
  <c r="Y790" i="12"/>
  <c r="AA790" i="12"/>
  <c r="R790" i="12"/>
  <c r="V791" i="12" s="1"/>
  <c r="Q790" i="12"/>
  <c r="U791" i="12" s="1"/>
  <c r="K789" i="12"/>
  <c r="J789" i="12"/>
  <c r="L788" i="12"/>
  <c r="S790" i="12"/>
  <c r="W791" i="12" s="1"/>
  <c r="I790" i="12"/>
  <c r="T790" i="12"/>
  <c r="X791" i="12" s="1"/>
  <c r="O793" i="12" l="1"/>
  <c r="P793" i="12" s="1"/>
  <c r="Y791" i="12"/>
  <c r="AA791" i="12"/>
  <c r="R791" i="12"/>
  <c r="V792" i="12" s="1"/>
  <c r="Q791" i="12"/>
  <c r="U792" i="12" s="1"/>
  <c r="S791" i="12"/>
  <c r="W792" i="12" s="1"/>
  <c r="I791" i="12"/>
  <c r="T791" i="12"/>
  <c r="X792" i="12" s="1"/>
  <c r="K790" i="12"/>
  <c r="J790" i="12"/>
  <c r="L789" i="12"/>
  <c r="O794" i="12" l="1"/>
  <c r="P794" i="12" s="1"/>
  <c r="Y792" i="12"/>
  <c r="R792" i="12"/>
  <c r="V793" i="12" s="1"/>
  <c r="Q792" i="12"/>
  <c r="U793" i="12" s="1"/>
  <c r="AA792" i="12"/>
  <c r="T792" i="12"/>
  <c r="X793" i="12" s="1"/>
  <c r="J791" i="12"/>
  <c r="K791" i="12"/>
  <c r="L790" i="12"/>
  <c r="S792" i="12"/>
  <c r="W793" i="12" s="1"/>
  <c r="I792" i="12"/>
  <c r="O795" i="12" l="1"/>
  <c r="P795" i="12" s="1"/>
  <c r="T793" i="12"/>
  <c r="X794" i="12" s="1"/>
  <c r="Y793" i="12"/>
  <c r="R793" i="12"/>
  <c r="V794" i="12" s="1"/>
  <c r="Q793" i="12"/>
  <c r="U794" i="12" s="1"/>
  <c r="AA793" i="12"/>
  <c r="S793" i="12"/>
  <c r="W794" i="12" s="1"/>
  <c r="I793" i="12"/>
  <c r="K792" i="12"/>
  <c r="J792" i="12"/>
  <c r="L791" i="12"/>
  <c r="O796" i="12" l="1"/>
  <c r="P796" i="12" s="1"/>
  <c r="T794" i="12"/>
  <c r="X795" i="12" s="1"/>
  <c r="Y794" i="12"/>
  <c r="Q794" i="12"/>
  <c r="U795" i="12" s="1"/>
  <c r="AA794" i="12"/>
  <c r="R794" i="12"/>
  <c r="V795" i="12" s="1"/>
  <c r="K793" i="12"/>
  <c r="J793" i="12"/>
  <c r="L792" i="12"/>
  <c r="S794" i="12"/>
  <c r="W795" i="12" s="1"/>
  <c r="I794" i="12"/>
  <c r="O797" i="12" l="1"/>
  <c r="P797" i="12" s="1"/>
  <c r="T795" i="12"/>
  <c r="X796" i="12" s="1"/>
  <c r="Y795" i="12"/>
  <c r="AA795" i="12"/>
  <c r="R795" i="12"/>
  <c r="V796" i="12" s="1"/>
  <c r="Q795" i="12"/>
  <c r="U796" i="12" s="1"/>
  <c r="K794" i="12"/>
  <c r="J794" i="12"/>
  <c r="S795" i="12"/>
  <c r="W796" i="12" s="1"/>
  <c r="I795" i="12"/>
  <c r="L793" i="12"/>
  <c r="O798" i="12" l="1"/>
  <c r="P798" i="12" s="1"/>
  <c r="T796" i="12"/>
  <c r="X797" i="12" s="1"/>
  <c r="Y796" i="12"/>
  <c r="Q796" i="12"/>
  <c r="U797" i="12" s="1"/>
  <c r="AA796" i="12"/>
  <c r="R796" i="12"/>
  <c r="V797" i="12" s="1"/>
  <c r="S796" i="12"/>
  <c r="W797" i="12" s="1"/>
  <c r="I796" i="12"/>
  <c r="J795" i="12"/>
  <c r="K795" i="12"/>
  <c r="L794" i="12"/>
  <c r="O799" i="12" l="1"/>
  <c r="P799" i="12" s="1"/>
  <c r="Y797" i="12"/>
  <c r="Q797" i="12"/>
  <c r="U798" i="12" s="1"/>
  <c r="R797" i="12"/>
  <c r="V798" i="12" s="1"/>
  <c r="AA797" i="12"/>
  <c r="K796" i="12"/>
  <c r="J796" i="12"/>
  <c r="S797" i="12"/>
  <c r="W798" i="12" s="1"/>
  <c r="I797" i="12"/>
  <c r="L795" i="12"/>
  <c r="T797" i="12"/>
  <c r="X798" i="12" s="1"/>
  <c r="O800" i="12" l="1"/>
  <c r="P800" i="12" s="1"/>
  <c r="S798" i="12"/>
  <c r="W799" i="12" s="1"/>
  <c r="I798" i="12"/>
  <c r="Y798" i="12"/>
  <c r="AA798" i="12"/>
  <c r="Q798" i="12"/>
  <c r="U799" i="12" s="1"/>
  <c r="R798" i="12"/>
  <c r="V799" i="12" s="1"/>
  <c r="J797" i="12"/>
  <c r="K797" i="12"/>
  <c r="L796" i="12"/>
  <c r="T798" i="12"/>
  <c r="X799" i="12" s="1"/>
  <c r="O801" i="12" l="1"/>
  <c r="P801" i="12" s="1"/>
  <c r="S799" i="12"/>
  <c r="W800" i="12" s="1"/>
  <c r="I799" i="12"/>
  <c r="Y799" i="12"/>
  <c r="R799" i="12"/>
  <c r="V800" i="12" s="1"/>
  <c r="Q799" i="12"/>
  <c r="U800" i="12" s="1"/>
  <c r="AA799" i="12"/>
  <c r="K798" i="12"/>
  <c r="J798" i="12"/>
  <c r="T799" i="12"/>
  <c r="X800" i="12" s="1"/>
  <c r="L797" i="12"/>
  <c r="O802" i="12" l="1"/>
  <c r="P802" i="12" s="1"/>
  <c r="Y800" i="12"/>
  <c r="AA800" i="12"/>
  <c r="R800" i="12"/>
  <c r="V801" i="12" s="1"/>
  <c r="Q800" i="12"/>
  <c r="U801" i="12" s="1"/>
  <c r="T800" i="12"/>
  <c r="X801" i="12" s="1"/>
  <c r="S800" i="12"/>
  <c r="W801" i="12" s="1"/>
  <c r="I800" i="12"/>
  <c r="K799" i="12"/>
  <c r="J799" i="12"/>
  <c r="L798" i="12"/>
  <c r="O803" i="12" l="1"/>
  <c r="P803" i="12" s="1"/>
  <c r="Y801" i="12"/>
  <c r="R801" i="12"/>
  <c r="V802" i="12" s="1"/>
  <c r="Q801" i="12"/>
  <c r="U802" i="12" s="1"/>
  <c r="AA801" i="12"/>
  <c r="S801" i="12"/>
  <c r="W802" i="12" s="1"/>
  <c r="I801" i="12"/>
  <c r="K800" i="12"/>
  <c r="J800" i="12"/>
  <c r="T801" i="12"/>
  <c r="X802" i="12" s="1"/>
  <c r="L799" i="12"/>
  <c r="O804" i="12" l="1"/>
  <c r="P804" i="12" s="1"/>
  <c r="S802" i="12"/>
  <c r="W803" i="12" s="1"/>
  <c r="I802" i="12"/>
  <c r="Y802" i="12"/>
  <c r="AA802" i="12"/>
  <c r="Q802" i="12"/>
  <c r="U803" i="12" s="1"/>
  <c r="R802" i="12"/>
  <c r="V803" i="12" s="1"/>
  <c r="T802" i="12"/>
  <c r="X803" i="12" s="1"/>
  <c r="J801" i="12"/>
  <c r="K801" i="12"/>
  <c r="L800" i="12"/>
  <c r="O805" i="12" l="1"/>
  <c r="P805" i="12" s="1"/>
  <c r="S803" i="12"/>
  <c r="W804" i="12" s="1"/>
  <c r="I803" i="12"/>
  <c r="T803" i="12"/>
  <c r="X804" i="12" s="1"/>
  <c r="K802" i="12"/>
  <c r="J802" i="12"/>
  <c r="Y803" i="12"/>
  <c r="AA803" i="12"/>
  <c r="Q803" i="12"/>
  <c r="U804" i="12" s="1"/>
  <c r="R803" i="12"/>
  <c r="V804" i="12" s="1"/>
  <c r="L801" i="12"/>
  <c r="O806" i="12" l="1"/>
  <c r="P806" i="12" s="1"/>
  <c r="S804" i="12"/>
  <c r="W805" i="12" s="1"/>
  <c r="I804" i="12"/>
  <c r="T804" i="12"/>
  <c r="X805" i="12" s="1"/>
  <c r="K803" i="12"/>
  <c r="J803" i="12"/>
  <c r="L802" i="12"/>
  <c r="Y804" i="12"/>
  <c r="Q804" i="12"/>
  <c r="U805" i="12" s="1"/>
  <c r="AA804" i="12"/>
  <c r="R804" i="12"/>
  <c r="V805" i="12" s="1"/>
  <c r="O807" i="12" l="1"/>
  <c r="P807" i="12" s="1"/>
  <c r="S805" i="12"/>
  <c r="W806" i="12" s="1"/>
  <c r="I805" i="12"/>
  <c r="K804" i="12"/>
  <c r="J804" i="12"/>
  <c r="T805" i="12"/>
  <c r="X806" i="12" s="1"/>
  <c r="Y805" i="12"/>
  <c r="Q805" i="12"/>
  <c r="U806" i="12" s="1"/>
  <c r="AA805" i="12"/>
  <c r="R805" i="12"/>
  <c r="V806" i="12" s="1"/>
  <c r="L803" i="12"/>
  <c r="O808" i="12" l="1"/>
  <c r="P808" i="12" s="1"/>
  <c r="S806" i="12"/>
  <c r="W807" i="12" s="1"/>
  <c r="I806" i="12"/>
  <c r="T806" i="12"/>
  <c r="X807" i="12" s="1"/>
  <c r="J805" i="12"/>
  <c r="K805" i="12"/>
  <c r="Y806" i="12"/>
  <c r="Q806" i="12"/>
  <c r="U807" i="12" s="1"/>
  <c r="AA806" i="12"/>
  <c r="R806" i="12"/>
  <c r="V807" i="12" s="1"/>
  <c r="L804" i="12"/>
  <c r="O809" i="12" l="1"/>
  <c r="P809" i="12" s="1"/>
  <c r="Y807" i="12"/>
  <c r="R807" i="12"/>
  <c r="V808" i="12" s="1"/>
  <c r="Q807" i="12"/>
  <c r="U808" i="12" s="1"/>
  <c r="AA807" i="12"/>
  <c r="S807" i="12"/>
  <c r="W808" i="12" s="1"/>
  <c r="I807" i="12"/>
  <c r="T807" i="12"/>
  <c r="X808" i="12" s="1"/>
  <c r="K806" i="12"/>
  <c r="J806" i="12"/>
  <c r="L805" i="12"/>
  <c r="O810" i="12" l="1"/>
  <c r="P810" i="12" s="1"/>
  <c r="T808" i="12"/>
  <c r="X809" i="12" s="1"/>
  <c r="S808" i="12"/>
  <c r="W809" i="12" s="1"/>
  <c r="I808" i="12"/>
  <c r="L806" i="12"/>
  <c r="K807" i="12"/>
  <c r="J807" i="12"/>
  <c r="Y808" i="12"/>
  <c r="R808" i="12"/>
  <c r="V809" i="12" s="1"/>
  <c r="Q808" i="12"/>
  <c r="U809" i="12" s="1"/>
  <c r="AA808" i="12"/>
  <c r="O811" i="12" l="1"/>
  <c r="P811" i="12" s="1"/>
  <c r="S809" i="12"/>
  <c r="W810" i="12" s="1"/>
  <c r="I809" i="12"/>
  <c r="T809" i="12"/>
  <c r="X810" i="12" s="1"/>
  <c r="Y809" i="12"/>
  <c r="R809" i="12"/>
  <c r="V810" i="12" s="1"/>
  <c r="Q809" i="12"/>
  <c r="U810" i="12" s="1"/>
  <c r="AA809" i="12"/>
  <c r="L807" i="12"/>
  <c r="K808" i="12"/>
  <c r="J808" i="12"/>
  <c r="O812" i="12" l="1"/>
  <c r="P812" i="12" s="1"/>
  <c r="I810" i="12"/>
  <c r="S810" i="12"/>
  <c r="W811" i="12" s="1"/>
  <c r="Y810" i="12"/>
  <c r="Q810" i="12"/>
  <c r="U811" i="12" s="1"/>
  <c r="R810" i="12"/>
  <c r="V811" i="12" s="1"/>
  <c r="AA810" i="12"/>
  <c r="L808" i="12"/>
  <c r="K809" i="12"/>
  <c r="J809" i="12"/>
  <c r="T810" i="12"/>
  <c r="X811" i="12" s="1"/>
  <c r="O813" i="12" l="1"/>
  <c r="P813" i="12" s="1"/>
  <c r="S811" i="12"/>
  <c r="W812" i="12" s="1"/>
  <c r="I811" i="12"/>
  <c r="T811" i="12"/>
  <c r="X812" i="12" s="1"/>
  <c r="K810" i="12"/>
  <c r="J810" i="12"/>
  <c r="L809" i="12"/>
  <c r="Y811" i="12"/>
  <c r="Q811" i="12"/>
  <c r="U812" i="12" s="1"/>
  <c r="R811" i="12"/>
  <c r="V812" i="12" s="1"/>
  <c r="AA811" i="12"/>
  <c r="O814" i="12" l="1"/>
  <c r="P814" i="12" s="1"/>
  <c r="S812" i="12"/>
  <c r="W813" i="12" s="1"/>
  <c r="I812" i="12"/>
  <c r="T812" i="12"/>
  <c r="X813" i="12" s="1"/>
  <c r="J811" i="12"/>
  <c r="K811" i="12"/>
  <c r="L810" i="12"/>
  <c r="Y812" i="12"/>
  <c r="AA812" i="12"/>
  <c r="R812" i="12"/>
  <c r="V813" i="12" s="1"/>
  <c r="Q812" i="12"/>
  <c r="U813" i="12" s="1"/>
  <c r="O815" i="12" l="1"/>
  <c r="P815" i="12" s="1"/>
  <c r="Y813" i="12"/>
  <c r="Q813" i="12"/>
  <c r="U814" i="12" s="1"/>
  <c r="AA813" i="12"/>
  <c r="R813" i="12"/>
  <c r="V814" i="12" s="1"/>
  <c r="S813" i="12"/>
  <c r="W814" i="12" s="1"/>
  <c r="I813" i="12"/>
  <c r="T813" i="12"/>
  <c r="X814" i="12" s="1"/>
  <c r="K812" i="12"/>
  <c r="J812" i="12"/>
  <c r="L811" i="12"/>
  <c r="O816" i="12" l="1"/>
  <c r="P816" i="12" s="1"/>
  <c r="Y814" i="12"/>
  <c r="R814" i="12"/>
  <c r="V815" i="12" s="1"/>
  <c r="AA814" i="12"/>
  <c r="Q814" i="12"/>
  <c r="U815" i="12" s="1"/>
  <c r="I814" i="12"/>
  <c r="S814" i="12"/>
  <c r="W815" i="12" s="1"/>
  <c r="T814" i="12"/>
  <c r="X815" i="12" s="1"/>
  <c r="L812" i="12"/>
  <c r="K813" i="12"/>
  <c r="J813" i="12"/>
  <c r="O817" i="12" l="1"/>
  <c r="P817" i="12" s="1"/>
  <c r="Y815" i="12"/>
  <c r="AA815" i="12"/>
  <c r="Q815" i="12"/>
  <c r="U816" i="12" s="1"/>
  <c r="R815" i="12"/>
  <c r="V816" i="12" s="1"/>
  <c r="S815" i="12"/>
  <c r="W816" i="12" s="1"/>
  <c r="I815" i="12"/>
  <c r="T815" i="12"/>
  <c r="X816" i="12" s="1"/>
  <c r="L813" i="12"/>
  <c r="K814" i="12"/>
  <c r="J814" i="12"/>
  <c r="O818" i="12" l="1"/>
  <c r="P818" i="12" s="1"/>
  <c r="T816" i="12"/>
  <c r="X817" i="12" s="1"/>
  <c r="Y816" i="12"/>
  <c r="Q816" i="12"/>
  <c r="U817" i="12" s="1"/>
  <c r="R816" i="12"/>
  <c r="V817" i="12" s="1"/>
  <c r="AA816" i="12"/>
  <c r="S816" i="12"/>
  <c r="W817" i="12" s="1"/>
  <c r="I816" i="12"/>
  <c r="J815" i="12"/>
  <c r="K815" i="12"/>
  <c r="L814" i="12"/>
  <c r="O819" i="12" l="1"/>
  <c r="P819" i="12" s="1"/>
  <c r="T817" i="12"/>
  <c r="X818" i="12" s="1"/>
  <c r="S817" i="12"/>
  <c r="W818" i="12" s="1"/>
  <c r="I817" i="12"/>
  <c r="K816" i="12"/>
  <c r="J816" i="12"/>
  <c r="Y817" i="12"/>
  <c r="AA817" i="12"/>
  <c r="R817" i="12"/>
  <c r="V818" i="12" s="1"/>
  <c r="Q817" i="12"/>
  <c r="U818" i="12" s="1"/>
  <c r="L815" i="12"/>
  <c r="O820" i="12" l="1"/>
  <c r="P820" i="12" s="1"/>
  <c r="T818" i="12"/>
  <c r="X819" i="12" s="1"/>
  <c r="Y818" i="12"/>
  <c r="R818" i="12"/>
  <c r="V819" i="12" s="1"/>
  <c r="Q818" i="12"/>
  <c r="U819" i="12" s="1"/>
  <c r="AA818" i="12"/>
  <c r="L816" i="12"/>
  <c r="S818" i="12"/>
  <c r="W819" i="12" s="1"/>
  <c r="I818" i="12"/>
  <c r="K817" i="12"/>
  <c r="J817" i="12"/>
  <c r="O821" i="12" l="1"/>
  <c r="P821" i="12" s="1"/>
  <c r="T819" i="12"/>
  <c r="X820" i="12" s="1"/>
  <c r="K818" i="12"/>
  <c r="J818" i="12"/>
  <c r="L817" i="12"/>
  <c r="Y819" i="12"/>
  <c r="R819" i="12"/>
  <c r="V820" i="12" s="1"/>
  <c r="AA819" i="12"/>
  <c r="Q819" i="12"/>
  <c r="U820" i="12" s="1"/>
  <c r="S819" i="12"/>
  <c r="W820" i="12" s="1"/>
  <c r="I819" i="12"/>
  <c r="O822" i="12" l="1"/>
  <c r="P822" i="12" s="1"/>
  <c r="S820" i="12"/>
  <c r="W821" i="12" s="1"/>
  <c r="I820" i="12"/>
  <c r="T820" i="12"/>
  <c r="X821" i="12" s="1"/>
  <c r="Y820" i="12"/>
  <c r="Q820" i="12"/>
  <c r="U821" i="12" s="1"/>
  <c r="AA820" i="12"/>
  <c r="R820" i="12"/>
  <c r="V821" i="12" s="1"/>
  <c r="L818" i="12"/>
  <c r="J819" i="12"/>
  <c r="K819" i="12"/>
  <c r="O823" i="12" l="1"/>
  <c r="P823" i="12" s="1"/>
  <c r="S821" i="12"/>
  <c r="W822" i="12" s="1"/>
  <c r="I821" i="12"/>
  <c r="T821" i="12"/>
  <c r="X822" i="12" s="1"/>
  <c r="K820" i="12"/>
  <c r="J820" i="12"/>
  <c r="Y821" i="12"/>
  <c r="AA821" i="12"/>
  <c r="R821" i="12"/>
  <c r="V822" i="12" s="1"/>
  <c r="Q821" i="12"/>
  <c r="U822" i="12" s="1"/>
  <c r="L819" i="12"/>
  <c r="O824" i="12" l="1"/>
  <c r="P824" i="12" s="1"/>
  <c r="Y822" i="12"/>
  <c r="Q822" i="12"/>
  <c r="U823" i="12" s="1"/>
  <c r="AA822" i="12"/>
  <c r="R822" i="12"/>
  <c r="V823" i="12" s="1"/>
  <c r="S822" i="12"/>
  <c r="W823" i="12" s="1"/>
  <c r="I822" i="12"/>
  <c r="T822" i="12"/>
  <c r="X823" i="12" s="1"/>
  <c r="L820" i="12"/>
  <c r="J821" i="12"/>
  <c r="K821" i="12"/>
  <c r="O825" i="12" l="1"/>
  <c r="P825" i="12" s="1"/>
  <c r="S823" i="12"/>
  <c r="W824" i="12" s="1"/>
  <c r="I823" i="12"/>
  <c r="K822" i="12"/>
  <c r="J822" i="12"/>
  <c r="L821" i="12"/>
  <c r="T823" i="12"/>
  <c r="X824" i="12" s="1"/>
  <c r="Y823" i="12"/>
  <c r="R823" i="12"/>
  <c r="V824" i="12" s="1"/>
  <c r="Q823" i="12"/>
  <c r="U824" i="12" s="1"/>
  <c r="AA823" i="12"/>
  <c r="O826" i="12" l="1"/>
  <c r="P826" i="12" s="1"/>
  <c r="S824" i="12"/>
  <c r="W825" i="12" s="1"/>
  <c r="I824" i="12"/>
  <c r="T824" i="12"/>
  <c r="X825" i="12" s="1"/>
  <c r="K823" i="12"/>
  <c r="J823" i="12"/>
  <c r="Y824" i="12"/>
  <c r="AA824" i="12"/>
  <c r="R824" i="12"/>
  <c r="V825" i="12" s="1"/>
  <c r="Q824" i="12"/>
  <c r="U825" i="12" s="1"/>
  <c r="L822" i="12"/>
  <c r="O827" i="12" l="1"/>
  <c r="P827" i="12" s="1"/>
  <c r="T825" i="12"/>
  <c r="X826" i="12" s="1"/>
  <c r="I825" i="12"/>
  <c r="S825" i="12"/>
  <c r="W826" i="12" s="1"/>
  <c r="Y825" i="12"/>
  <c r="Q825" i="12"/>
  <c r="U826" i="12" s="1"/>
  <c r="R825" i="12"/>
  <c r="V826" i="12" s="1"/>
  <c r="AA825" i="12"/>
  <c r="L823" i="12"/>
  <c r="K824" i="12"/>
  <c r="J824" i="12"/>
  <c r="O828" i="12" l="1"/>
  <c r="P828" i="12" s="1"/>
  <c r="S826" i="12"/>
  <c r="W827" i="12" s="1"/>
  <c r="I826" i="12"/>
  <c r="T826" i="12"/>
  <c r="X827" i="12" s="1"/>
  <c r="Y826" i="12"/>
  <c r="R826" i="12"/>
  <c r="V827" i="12" s="1"/>
  <c r="Q826" i="12"/>
  <c r="U827" i="12" s="1"/>
  <c r="AA826" i="12"/>
  <c r="J825" i="12"/>
  <c r="K825" i="12"/>
  <c r="L824" i="12"/>
  <c r="O829" i="12" l="1"/>
  <c r="P829" i="12" s="1"/>
  <c r="T827" i="12"/>
  <c r="X828" i="12" s="1"/>
  <c r="L825" i="12"/>
  <c r="K826" i="12"/>
  <c r="J826" i="12"/>
  <c r="Y827" i="12"/>
  <c r="AA827" i="12"/>
  <c r="Q827" i="12"/>
  <c r="U828" i="12" s="1"/>
  <c r="R827" i="12"/>
  <c r="V828" i="12" s="1"/>
  <c r="S827" i="12"/>
  <c r="W828" i="12" s="1"/>
  <c r="I827" i="12"/>
  <c r="O830" i="12" l="1"/>
  <c r="P830" i="12" s="1"/>
  <c r="T828" i="12"/>
  <c r="X829" i="12" s="1"/>
  <c r="S828" i="12"/>
  <c r="W829" i="12" s="1"/>
  <c r="I828" i="12"/>
  <c r="L826" i="12"/>
  <c r="K827" i="12"/>
  <c r="J827" i="12"/>
  <c r="Y828" i="12"/>
  <c r="AA828" i="12"/>
  <c r="Q828" i="12"/>
  <c r="U829" i="12" s="1"/>
  <c r="R828" i="12"/>
  <c r="V829" i="12" s="1"/>
  <c r="O831" i="12" l="1"/>
  <c r="P831" i="12" s="1"/>
  <c r="T829" i="12"/>
  <c r="X830" i="12" s="1"/>
  <c r="S829" i="12"/>
  <c r="W830" i="12" s="1"/>
  <c r="I829" i="12"/>
  <c r="L827" i="12"/>
  <c r="Y829" i="12"/>
  <c r="R829" i="12"/>
  <c r="V830" i="12" s="1"/>
  <c r="AA829" i="12"/>
  <c r="Q829" i="12"/>
  <c r="U830" i="12" s="1"/>
  <c r="J828" i="12"/>
  <c r="K828" i="12"/>
  <c r="O832" i="12" l="1"/>
  <c r="P832" i="12" s="1"/>
  <c r="L828" i="12"/>
  <c r="Y830" i="12"/>
  <c r="AA830" i="12"/>
  <c r="Q830" i="12"/>
  <c r="U831" i="12" s="1"/>
  <c r="R830" i="12"/>
  <c r="V831" i="12" s="1"/>
  <c r="K829" i="12"/>
  <c r="J829" i="12"/>
  <c r="S830" i="12"/>
  <c r="W831" i="12" s="1"/>
  <c r="I830" i="12"/>
  <c r="T830" i="12"/>
  <c r="X831" i="12" s="1"/>
  <c r="O833" i="12" l="1"/>
  <c r="P833" i="12" s="1"/>
  <c r="T831" i="12"/>
  <c r="X832" i="12" s="1"/>
  <c r="K830" i="12"/>
  <c r="J830" i="12"/>
  <c r="L829" i="12"/>
  <c r="S831" i="12"/>
  <c r="W832" i="12" s="1"/>
  <c r="I831" i="12"/>
  <c r="Y831" i="12"/>
  <c r="AA831" i="12"/>
  <c r="Q831" i="12"/>
  <c r="U832" i="12" s="1"/>
  <c r="R831" i="12"/>
  <c r="V832" i="12" s="1"/>
  <c r="O834" i="12" l="1"/>
  <c r="P834" i="12" s="1"/>
  <c r="T832" i="12"/>
  <c r="X833" i="12" s="1"/>
  <c r="L830" i="12"/>
  <c r="Y832" i="12"/>
  <c r="AA832" i="12"/>
  <c r="Q832" i="12"/>
  <c r="U833" i="12" s="1"/>
  <c r="R832" i="12"/>
  <c r="V833" i="12" s="1"/>
  <c r="I832" i="12"/>
  <c r="S832" i="12"/>
  <c r="W833" i="12" s="1"/>
  <c r="J831" i="12"/>
  <c r="K831" i="12"/>
  <c r="O835" i="12" l="1"/>
  <c r="P835" i="12" s="1"/>
  <c r="T833" i="12"/>
  <c r="X834" i="12" s="1"/>
  <c r="I833" i="12"/>
  <c r="S833" i="12"/>
  <c r="W834" i="12" s="1"/>
  <c r="J832" i="12"/>
  <c r="K832" i="12"/>
  <c r="L831" i="12"/>
  <c r="Y833" i="12"/>
  <c r="Q833" i="12"/>
  <c r="U834" i="12" s="1"/>
  <c r="AA833" i="12"/>
  <c r="R833" i="12"/>
  <c r="V834" i="12" s="1"/>
  <c r="O836" i="12" l="1"/>
  <c r="P836" i="12" s="1"/>
  <c r="T834" i="12"/>
  <c r="X835" i="12" s="1"/>
  <c r="Y834" i="12"/>
  <c r="AA834" i="12"/>
  <c r="Q834" i="12"/>
  <c r="U835" i="12" s="1"/>
  <c r="R834" i="12"/>
  <c r="V835" i="12" s="1"/>
  <c r="L832" i="12"/>
  <c r="I834" i="12"/>
  <c r="S834" i="12"/>
  <c r="W835" i="12" s="1"/>
  <c r="K833" i="12"/>
  <c r="J833" i="12"/>
  <c r="O837" i="12" l="1"/>
  <c r="P837" i="12" s="1"/>
  <c r="T835" i="12"/>
  <c r="X836" i="12" s="1"/>
  <c r="Y835" i="12"/>
  <c r="Q835" i="12"/>
  <c r="U836" i="12" s="1"/>
  <c r="AA835" i="12"/>
  <c r="R835" i="12"/>
  <c r="V836" i="12" s="1"/>
  <c r="K834" i="12"/>
  <c r="J834" i="12"/>
  <c r="I835" i="12"/>
  <c r="S835" i="12"/>
  <c r="W836" i="12" s="1"/>
  <c r="L833" i="12"/>
  <c r="O838" i="12" l="1"/>
  <c r="P838" i="12" s="1"/>
  <c r="T836" i="12"/>
  <c r="X837" i="12" s="1"/>
  <c r="L834" i="12"/>
  <c r="Y836" i="12"/>
  <c r="R836" i="12"/>
  <c r="V837" i="12" s="1"/>
  <c r="Q836" i="12"/>
  <c r="U837" i="12" s="1"/>
  <c r="AA836" i="12"/>
  <c r="K835" i="12"/>
  <c r="J835" i="12"/>
  <c r="I836" i="12"/>
  <c r="S836" i="12"/>
  <c r="W837" i="12" s="1"/>
  <c r="O839" i="12" l="1"/>
  <c r="P839" i="12" s="1"/>
  <c r="Y837" i="12"/>
  <c r="AA837" i="12"/>
  <c r="Q837" i="12"/>
  <c r="U838" i="12" s="1"/>
  <c r="R837" i="12"/>
  <c r="V838" i="12" s="1"/>
  <c r="J836" i="12"/>
  <c r="K836" i="12"/>
  <c r="T837" i="12"/>
  <c r="X838" i="12" s="1"/>
  <c r="L835" i="12"/>
  <c r="I837" i="12"/>
  <c r="S837" i="12"/>
  <c r="W838" i="12" s="1"/>
  <c r="O840" i="12" l="1"/>
  <c r="P840" i="12" s="1"/>
  <c r="S838" i="12"/>
  <c r="W839" i="12" s="1"/>
  <c r="I838" i="12"/>
  <c r="J837" i="12"/>
  <c r="K837" i="12"/>
  <c r="Y838" i="12"/>
  <c r="Q838" i="12"/>
  <c r="U839" i="12" s="1"/>
  <c r="R838" i="12"/>
  <c r="V839" i="12" s="1"/>
  <c r="AA838" i="12"/>
  <c r="T838" i="12"/>
  <c r="X839" i="12" s="1"/>
  <c r="L836" i="12"/>
  <c r="O841" i="12" l="1"/>
  <c r="P841" i="12" s="1"/>
  <c r="L837" i="12"/>
  <c r="J838" i="12"/>
  <c r="K838" i="12"/>
  <c r="S839" i="12"/>
  <c r="W840" i="12" s="1"/>
  <c r="I839" i="12"/>
  <c r="T839" i="12"/>
  <c r="X840" i="12" s="1"/>
  <c r="Y839" i="12"/>
  <c r="R839" i="12"/>
  <c r="V840" i="12" s="1"/>
  <c r="Q839" i="12"/>
  <c r="U840" i="12" s="1"/>
  <c r="AA839" i="12"/>
  <c r="O842" i="12" l="1"/>
  <c r="P842" i="12" s="1"/>
  <c r="T840" i="12"/>
  <c r="X841" i="12" s="1"/>
  <c r="K839" i="12"/>
  <c r="J839" i="12"/>
  <c r="L838" i="12"/>
  <c r="I840" i="12"/>
  <c r="S840" i="12"/>
  <c r="W841" i="12" s="1"/>
  <c r="Y840" i="12"/>
  <c r="Q840" i="12"/>
  <c r="U841" i="12" s="1"/>
  <c r="R840" i="12"/>
  <c r="V841" i="12" s="1"/>
  <c r="AA840" i="12"/>
  <c r="O843" i="12" l="1"/>
  <c r="P843" i="12" s="1"/>
  <c r="T841" i="12"/>
  <c r="X842" i="12" s="1"/>
  <c r="Y841" i="12"/>
  <c r="R841" i="12"/>
  <c r="V842" i="12" s="1"/>
  <c r="Q841" i="12"/>
  <c r="U842" i="12" s="1"/>
  <c r="AA841" i="12"/>
  <c r="S841" i="12"/>
  <c r="W842" i="12" s="1"/>
  <c r="I841" i="12"/>
  <c r="L839" i="12"/>
  <c r="J840" i="12"/>
  <c r="K840" i="12"/>
  <c r="O844" i="12" l="1"/>
  <c r="P844" i="12" s="1"/>
  <c r="T842" i="12"/>
  <c r="X843" i="12" s="1"/>
  <c r="L840" i="12"/>
  <c r="Y842" i="12"/>
  <c r="AA842" i="12"/>
  <c r="Q842" i="12"/>
  <c r="U843" i="12" s="1"/>
  <c r="R842" i="12"/>
  <c r="V843" i="12" s="1"/>
  <c r="K841" i="12"/>
  <c r="J841" i="12"/>
  <c r="I842" i="12"/>
  <c r="S842" i="12"/>
  <c r="W843" i="12" s="1"/>
  <c r="O845" i="12" l="1"/>
  <c r="P845" i="12" s="1"/>
  <c r="T843" i="12"/>
  <c r="X844" i="12" s="1"/>
  <c r="L841" i="12"/>
  <c r="I843" i="12"/>
  <c r="S843" i="12"/>
  <c r="W844" i="12" s="1"/>
  <c r="K842" i="12"/>
  <c r="J842" i="12"/>
  <c r="Y843" i="12"/>
  <c r="R843" i="12"/>
  <c r="V844" i="12" s="1"/>
  <c r="Q843" i="12"/>
  <c r="U844" i="12" s="1"/>
  <c r="AA843" i="12"/>
  <c r="O846" i="12" l="1"/>
  <c r="P846" i="12" s="1"/>
  <c r="T844" i="12"/>
  <c r="X845" i="12" s="1"/>
  <c r="Y844" i="12"/>
  <c r="Q844" i="12"/>
  <c r="U845" i="12" s="1"/>
  <c r="R844" i="12"/>
  <c r="V845" i="12" s="1"/>
  <c r="AA844" i="12"/>
  <c r="L842" i="12"/>
  <c r="S844" i="12"/>
  <c r="W845" i="12" s="1"/>
  <c r="I844" i="12"/>
  <c r="J843" i="12"/>
  <c r="K843" i="12"/>
  <c r="O847" i="12" l="1"/>
  <c r="P847" i="12" s="1"/>
  <c r="T845" i="12"/>
  <c r="X846" i="12" s="1"/>
  <c r="K844" i="12"/>
  <c r="J844" i="12"/>
  <c r="L843" i="12"/>
  <c r="I845" i="12"/>
  <c r="S845" i="12"/>
  <c r="W846" i="12" s="1"/>
  <c r="Y845" i="12"/>
  <c r="Q845" i="12"/>
  <c r="U846" i="12" s="1"/>
  <c r="AA845" i="12"/>
  <c r="R845" i="12"/>
  <c r="V846" i="12" s="1"/>
  <c r="O848" i="12" l="1"/>
  <c r="P848" i="12" s="1"/>
  <c r="T846" i="12"/>
  <c r="X847" i="12" s="1"/>
  <c r="I846" i="12"/>
  <c r="S846" i="12"/>
  <c r="W847" i="12" s="1"/>
  <c r="Y846" i="12"/>
  <c r="AA846" i="12"/>
  <c r="Q846" i="12"/>
  <c r="U847" i="12" s="1"/>
  <c r="R846" i="12"/>
  <c r="V847" i="12" s="1"/>
  <c r="J845" i="12"/>
  <c r="K845" i="12"/>
  <c r="L844" i="12"/>
  <c r="O849" i="12" l="1"/>
  <c r="P849" i="12" s="1"/>
  <c r="Y847" i="12"/>
  <c r="AA847" i="12"/>
  <c r="Q847" i="12"/>
  <c r="U848" i="12" s="1"/>
  <c r="R847" i="12"/>
  <c r="V848" i="12" s="1"/>
  <c r="L845" i="12"/>
  <c r="T847" i="12"/>
  <c r="X848" i="12" s="1"/>
  <c r="I847" i="12"/>
  <c r="S847" i="12"/>
  <c r="W848" i="12" s="1"/>
  <c r="K846" i="12"/>
  <c r="J846" i="12"/>
  <c r="O850" i="12" l="1"/>
  <c r="P850" i="12" s="1"/>
  <c r="T848" i="12"/>
  <c r="X849" i="12" s="1"/>
  <c r="K847" i="12"/>
  <c r="J847" i="12"/>
  <c r="S848" i="12"/>
  <c r="W849" i="12" s="1"/>
  <c r="I848" i="12"/>
  <c r="L846" i="12"/>
  <c r="Y848" i="12"/>
  <c r="AA848" i="12"/>
  <c r="R848" i="12"/>
  <c r="V849" i="12" s="1"/>
  <c r="Q848" i="12"/>
  <c r="U849" i="12" s="1"/>
  <c r="O851" i="12" l="1"/>
  <c r="P851" i="12" s="1"/>
  <c r="T849" i="12"/>
  <c r="X850" i="12" s="1"/>
  <c r="Y849" i="12"/>
  <c r="AA849" i="12"/>
  <c r="Q849" i="12"/>
  <c r="U850" i="12" s="1"/>
  <c r="R849" i="12"/>
  <c r="V850" i="12" s="1"/>
  <c r="S849" i="12"/>
  <c r="W850" i="12" s="1"/>
  <c r="I849" i="12"/>
  <c r="L847" i="12"/>
  <c r="J848" i="12"/>
  <c r="K848" i="12"/>
  <c r="O852" i="12" l="1"/>
  <c r="P852" i="12" s="1"/>
  <c r="T850" i="12"/>
  <c r="X851" i="12" s="1"/>
  <c r="S850" i="12"/>
  <c r="W851" i="12" s="1"/>
  <c r="I850" i="12"/>
  <c r="Y850" i="12"/>
  <c r="R850" i="12"/>
  <c r="V851" i="12" s="1"/>
  <c r="AA850" i="12"/>
  <c r="Q850" i="12"/>
  <c r="U851" i="12" s="1"/>
  <c r="L848" i="12"/>
  <c r="J849" i="12"/>
  <c r="K849" i="12"/>
  <c r="O853" i="12" l="1"/>
  <c r="P853" i="12" s="1"/>
  <c r="L849" i="12"/>
  <c r="I851" i="12"/>
  <c r="S851" i="12"/>
  <c r="W852" i="12" s="1"/>
  <c r="Y851" i="12"/>
  <c r="AA851" i="12"/>
  <c r="R851" i="12"/>
  <c r="V852" i="12" s="1"/>
  <c r="Q851" i="12"/>
  <c r="U852" i="12" s="1"/>
  <c r="K850" i="12"/>
  <c r="J850" i="12"/>
  <c r="T851" i="12"/>
  <c r="X852" i="12" s="1"/>
  <c r="O854" i="12" l="1"/>
  <c r="P854" i="12" s="1"/>
  <c r="I852" i="12"/>
  <c r="S852" i="12"/>
  <c r="W853" i="12" s="1"/>
  <c r="K851" i="12"/>
  <c r="J851" i="12"/>
  <c r="L850" i="12"/>
  <c r="Y852" i="12"/>
  <c r="R852" i="12"/>
  <c r="V853" i="12" s="1"/>
  <c r="AA852" i="12"/>
  <c r="Q852" i="12"/>
  <c r="U853" i="12" s="1"/>
  <c r="T852" i="12"/>
  <c r="X853" i="12" s="1"/>
  <c r="O855" i="12" l="1"/>
  <c r="P855" i="12" s="1"/>
  <c r="S853" i="12"/>
  <c r="W854" i="12" s="1"/>
  <c r="I853" i="12"/>
  <c r="Y853" i="12"/>
  <c r="AA853" i="12"/>
  <c r="Q853" i="12"/>
  <c r="U854" i="12" s="1"/>
  <c r="R853" i="12"/>
  <c r="V854" i="12" s="1"/>
  <c r="T853" i="12"/>
  <c r="X854" i="12" s="1"/>
  <c r="L851" i="12"/>
  <c r="J852" i="12"/>
  <c r="K852" i="12"/>
  <c r="O856" i="12" l="1"/>
  <c r="P856" i="12" s="1"/>
  <c r="S854" i="12"/>
  <c r="W855" i="12" s="1"/>
  <c r="I854" i="12"/>
  <c r="L852" i="12"/>
  <c r="Y854" i="12"/>
  <c r="R854" i="12"/>
  <c r="V855" i="12" s="1"/>
  <c r="Q854" i="12"/>
  <c r="U855" i="12" s="1"/>
  <c r="AA854" i="12"/>
  <c r="J853" i="12"/>
  <c r="K853" i="12"/>
  <c r="T854" i="12"/>
  <c r="X855" i="12" s="1"/>
  <c r="O857" i="12" l="1"/>
  <c r="P857" i="12" s="1"/>
  <c r="L853" i="12"/>
  <c r="J854" i="12"/>
  <c r="K854" i="12"/>
  <c r="Y855" i="12"/>
  <c r="AA855" i="12"/>
  <c r="R855" i="12"/>
  <c r="V856" i="12" s="1"/>
  <c r="Q855" i="12"/>
  <c r="U856" i="12" s="1"/>
  <c r="T855" i="12"/>
  <c r="X856" i="12" s="1"/>
  <c r="I855" i="12"/>
  <c r="S855" i="12"/>
  <c r="W856" i="12" s="1"/>
  <c r="O858" i="12" l="1"/>
  <c r="P858" i="12" s="1"/>
  <c r="T856" i="12"/>
  <c r="X857" i="12" s="1"/>
  <c r="Y856" i="12"/>
  <c r="R856" i="12"/>
  <c r="V857" i="12" s="1"/>
  <c r="Q856" i="12"/>
  <c r="U857" i="12" s="1"/>
  <c r="AA856" i="12"/>
  <c r="I856" i="12"/>
  <c r="S856" i="12"/>
  <c r="W857" i="12" s="1"/>
  <c r="J855" i="12"/>
  <c r="K855" i="12"/>
  <c r="L854" i="12"/>
  <c r="O859" i="12" l="1"/>
  <c r="P859" i="12" s="1"/>
  <c r="T857" i="12"/>
  <c r="X858" i="12" s="1"/>
  <c r="Y857" i="12"/>
  <c r="AA857" i="12"/>
  <c r="Q857" i="12"/>
  <c r="U858" i="12" s="1"/>
  <c r="R857" i="12"/>
  <c r="V858" i="12" s="1"/>
  <c r="J856" i="12"/>
  <c r="K856" i="12"/>
  <c r="S857" i="12"/>
  <c r="W858" i="12" s="1"/>
  <c r="I857" i="12"/>
  <c r="L855" i="12"/>
  <c r="O860" i="12" l="1"/>
  <c r="P860" i="12" s="1"/>
  <c r="T858" i="12"/>
  <c r="X859" i="12" s="1"/>
  <c r="I858" i="12"/>
  <c r="S858" i="12"/>
  <c r="W859" i="12" s="1"/>
  <c r="K857" i="12"/>
  <c r="J857" i="12"/>
  <c r="Y858" i="12"/>
  <c r="AA858" i="12"/>
  <c r="Q858" i="12"/>
  <c r="U859" i="12" s="1"/>
  <c r="R858" i="12"/>
  <c r="V859" i="12" s="1"/>
  <c r="L856" i="12"/>
  <c r="O861" i="12" l="1"/>
  <c r="P861" i="12" s="1"/>
  <c r="Y859" i="12"/>
  <c r="Q859" i="12"/>
  <c r="U860" i="12" s="1"/>
  <c r="R859" i="12"/>
  <c r="V860" i="12" s="1"/>
  <c r="AA859" i="12"/>
  <c r="S859" i="12"/>
  <c r="W860" i="12" s="1"/>
  <c r="I859" i="12"/>
  <c r="T859" i="12"/>
  <c r="X860" i="12" s="1"/>
  <c r="L857" i="12"/>
  <c r="K858" i="12"/>
  <c r="J858" i="12"/>
  <c r="O862" i="12" l="1"/>
  <c r="P862" i="12" s="1"/>
  <c r="T860" i="12"/>
  <c r="X861" i="12" s="1"/>
  <c r="Y860" i="12"/>
  <c r="R860" i="12"/>
  <c r="V861" i="12" s="1"/>
  <c r="AA860" i="12"/>
  <c r="Q860" i="12"/>
  <c r="U861" i="12" s="1"/>
  <c r="K859" i="12"/>
  <c r="J859" i="12"/>
  <c r="S860" i="12"/>
  <c r="W861" i="12" s="1"/>
  <c r="I860" i="12"/>
  <c r="L858" i="12"/>
  <c r="O863" i="12" l="1"/>
  <c r="P863" i="12" s="1"/>
  <c r="T861" i="12"/>
  <c r="X862" i="12" s="1"/>
  <c r="S861" i="12"/>
  <c r="W862" i="12" s="1"/>
  <c r="I861" i="12"/>
  <c r="J860" i="12"/>
  <c r="K860" i="12"/>
  <c r="L859" i="12"/>
  <c r="Y861" i="12"/>
  <c r="R861" i="12"/>
  <c r="V862" i="12" s="1"/>
  <c r="Q861" i="12"/>
  <c r="U862" i="12" s="1"/>
  <c r="AA861" i="12"/>
  <c r="O864" i="12" l="1"/>
  <c r="P864" i="12" s="1"/>
  <c r="T862" i="12"/>
  <c r="X863" i="12" s="1"/>
  <c r="L860" i="12"/>
  <c r="J861" i="12"/>
  <c r="K861" i="12"/>
  <c r="Y862" i="12"/>
  <c r="AA862" i="12"/>
  <c r="Q862" i="12"/>
  <c r="U863" i="12" s="1"/>
  <c r="R862" i="12"/>
  <c r="V863" i="12" s="1"/>
  <c r="I862" i="12"/>
  <c r="S862" i="12"/>
  <c r="W863" i="12" s="1"/>
  <c r="O865" i="12" l="1"/>
  <c r="P865" i="12" s="1"/>
  <c r="T863" i="12"/>
  <c r="X864" i="12" s="1"/>
  <c r="K862" i="12"/>
  <c r="J862" i="12"/>
  <c r="I863" i="12"/>
  <c r="S863" i="12"/>
  <c r="W864" i="12" s="1"/>
  <c r="Y863" i="12"/>
  <c r="AA863" i="12"/>
  <c r="R863" i="12"/>
  <c r="V864" i="12" s="1"/>
  <c r="Q863" i="12"/>
  <c r="U864" i="12" s="1"/>
  <c r="L861" i="12"/>
  <c r="O866" i="12" l="1"/>
  <c r="P866" i="12" s="1"/>
  <c r="Y864" i="12"/>
  <c r="R864" i="12"/>
  <c r="V865" i="12" s="1"/>
  <c r="AA864" i="12"/>
  <c r="Q864" i="12"/>
  <c r="U865" i="12" s="1"/>
  <c r="L862" i="12"/>
  <c r="I864" i="12"/>
  <c r="S864" i="12"/>
  <c r="W865" i="12" s="1"/>
  <c r="T864" i="12"/>
  <c r="X865" i="12" s="1"/>
  <c r="K863" i="12"/>
  <c r="J863" i="12"/>
  <c r="O867" i="12" l="1"/>
  <c r="P867" i="12" s="1"/>
  <c r="T865" i="12"/>
  <c r="X866" i="12" s="1"/>
  <c r="J864" i="12"/>
  <c r="K864" i="12"/>
  <c r="S865" i="12"/>
  <c r="W866" i="12" s="1"/>
  <c r="I865" i="12"/>
  <c r="L863" i="12"/>
  <c r="Y865" i="12"/>
  <c r="R865" i="12"/>
  <c r="V866" i="12" s="1"/>
  <c r="AA865" i="12"/>
  <c r="Q865" i="12"/>
  <c r="U866" i="12" s="1"/>
  <c r="O868" i="12" l="1"/>
  <c r="P868" i="12" s="1"/>
  <c r="T866" i="12"/>
  <c r="X867" i="12" s="1"/>
  <c r="S866" i="12"/>
  <c r="W867" i="12" s="1"/>
  <c r="I866" i="12"/>
  <c r="L864" i="12"/>
  <c r="K865" i="12"/>
  <c r="J865" i="12"/>
  <c r="Y866" i="12"/>
  <c r="R866" i="12"/>
  <c r="V867" i="12" s="1"/>
  <c r="AA866" i="12"/>
  <c r="Q866" i="12"/>
  <c r="U867" i="12" s="1"/>
  <c r="O869" i="12" l="1"/>
  <c r="P869" i="12" s="1"/>
  <c r="T867" i="12"/>
  <c r="X868" i="12" s="1"/>
  <c r="S867" i="12"/>
  <c r="W868" i="12" s="1"/>
  <c r="I867" i="12"/>
  <c r="K866" i="12"/>
  <c r="J866" i="12"/>
  <c r="Y867" i="12"/>
  <c r="R867" i="12"/>
  <c r="V868" i="12" s="1"/>
  <c r="Q867" i="12"/>
  <c r="U868" i="12" s="1"/>
  <c r="AA867" i="12"/>
  <c r="L865" i="12"/>
  <c r="O870" i="12" l="1"/>
  <c r="P870" i="12" s="1"/>
  <c r="Y868" i="12"/>
  <c r="Q868" i="12"/>
  <c r="U869" i="12" s="1"/>
  <c r="AA868" i="12"/>
  <c r="R868" i="12"/>
  <c r="V869" i="12" s="1"/>
  <c r="L866" i="12"/>
  <c r="J867" i="12"/>
  <c r="K867" i="12"/>
  <c r="T868" i="12"/>
  <c r="X869" i="12" s="1"/>
  <c r="S868" i="12"/>
  <c r="W869" i="12" s="1"/>
  <c r="I868" i="12"/>
  <c r="O871" i="12" l="1"/>
  <c r="P871" i="12" s="1"/>
  <c r="T869" i="12"/>
  <c r="X870" i="12" s="1"/>
  <c r="Y869" i="12"/>
  <c r="AA869" i="12"/>
  <c r="Q869" i="12"/>
  <c r="U870" i="12" s="1"/>
  <c r="R869" i="12"/>
  <c r="V870" i="12" s="1"/>
  <c r="J868" i="12"/>
  <c r="K868" i="12"/>
  <c r="L867" i="12"/>
  <c r="S869" i="12"/>
  <c r="W870" i="12" s="1"/>
  <c r="I869" i="12"/>
  <c r="O872" i="12" l="1"/>
  <c r="P872" i="12" s="1"/>
  <c r="S870" i="12"/>
  <c r="W871" i="12" s="1"/>
  <c r="I870" i="12"/>
  <c r="Y870" i="12"/>
  <c r="Q870" i="12"/>
  <c r="U871" i="12" s="1"/>
  <c r="R870" i="12"/>
  <c r="V871" i="12" s="1"/>
  <c r="AA870" i="12"/>
  <c r="T870" i="12"/>
  <c r="X871" i="12" s="1"/>
  <c r="J869" i="12"/>
  <c r="K869" i="12"/>
  <c r="L868" i="12"/>
  <c r="O873" i="12" l="1"/>
  <c r="P873" i="12" s="1"/>
  <c r="L869" i="12"/>
  <c r="J870" i="12"/>
  <c r="K870" i="12"/>
  <c r="I871" i="12"/>
  <c r="S871" i="12"/>
  <c r="W872" i="12" s="1"/>
  <c r="T871" i="12"/>
  <c r="X872" i="12" s="1"/>
  <c r="Y871" i="12"/>
  <c r="AA871" i="12"/>
  <c r="R871" i="12"/>
  <c r="V872" i="12" s="1"/>
  <c r="Q871" i="12"/>
  <c r="U872" i="12" s="1"/>
  <c r="O874" i="12" l="1"/>
  <c r="P874" i="12" s="1"/>
  <c r="T872" i="12"/>
  <c r="X873" i="12" s="1"/>
  <c r="Y872" i="12"/>
  <c r="Q872" i="12"/>
  <c r="U873" i="12" s="1"/>
  <c r="AA872" i="12"/>
  <c r="R872" i="12"/>
  <c r="V873" i="12" s="1"/>
  <c r="K871" i="12"/>
  <c r="J871" i="12"/>
  <c r="S872" i="12"/>
  <c r="W873" i="12" s="1"/>
  <c r="I872" i="12"/>
  <c r="L870" i="12"/>
  <c r="O875" i="12" l="1"/>
  <c r="P875" i="12" s="1"/>
  <c r="T873" i="12"/>
  <c r="X874" i="12" s="1"/>
  <c r="Y873" i="12"/>
  <c r="AA873" i="12"/>
  <c r="Q873" i="12"/>
  <c r="U874" i="12" s="1"/>
  <c r="R873" i="12"/>
  <c r="V874" i="12" s="1"/>
  <c r="J872" i="12"/>
  <c r="K872" i="12"/>
  <c r="L871" i="12"/>
  <c r="S873" i="12"/>
  <c r="W874" i="12" s="1"/>
  <c r="I873" i="12"/>
  <c r="O876" i="12" l="1"/>
  <c r="P876" i="12" s="1"/>
  <c r="Y874" i="12"/>
  <c r="AA874" i="12"/>
  <c r="Q874" i="12"/>
  <c r="U875" i="12" s="1"/>
  <c r="R874" i="12"/>
  <c r="V875" i="12" s="1"/>
  <c r="L872" i="12"/>
  <c r="J873" i="12"/>
  <c r="K873" i="12"/>
  <c r="T874" i="12"/>
  <c r="X875" i="12" s="1"/>
  <c r="S874" i="12"/>
  <c r="W875" i="12" s="1"/>
  <c r="I874" i="12"/>
  <c r="O877" i="12" l="1"/>
  <c r="P877" i="12" s="1"/>
  <c r="S875" i="12"/>
  <c r="W876" i="12" s="1"/>
  <c r="I875" i="12"/>
  <c r="K874" i="12"/>
  <c r="J874" i="12"/>
  <c r="L873" i="12"/>
  <c r="T875" i="12"/>
  <c r="X876" i="12" s="1"/>
  <c r="Y875" i="12"/>
  <c r="R875" i="12"/>
  <c r="V876" i="12" s="1"/>
  <c r="Q875" i="12"/>
  <c r="U876" i="12" s="1"/>
  <c r="AA875" i="12"/>
  <c r="O878" i="12" l="1"/>
  <c r="P878" i="12" s="1"/>
  <c r="Y876" i="12"/>
  <c r="R876" i="12"/>
  <c r="V877" i="12" s="1"/>
  <c r="AA876" i="12"/>
  <c r="Q876" i="12"/>
  <c r="U877" i="12" s="1"/>
  <c r="I876" i="12"/>
  <c r="S876" i="12"/>
  <c r="W877" i="12" s="1"/>
  <c r="J875" i="12"/>
  <c r="K875" i="12"/>
  <c r="T876" i="12"/>
  <c r="X877" i="12" s="1"/>
  <c r="L874" i="12"/>
  <c r="O879" i="12" l="1"/>
  <c r="P879" i="12" s="1"/>
  <c r="T877" i="12"/>
  <c r="X878" i="12" s="1"/>
  <c r="S877" i="12"/>
  <c r="W878" i="12" s="1"/>
  <c r="I877" i="12"/>
  <c r="J876" i="12"/>
  <c r="K876" i="12"/>
  <c r="Y877" i="12"/>
  <c r="AA877" i="12"/>
  <c r="R877" i="12"/>
  <c r="V878" i="12" s="1"/>
  <c r="Q877" i="12"/>
  <c r="U878" i="12" s="1"/>
  <c r="L875" i="12"/>
  <c r="O880" i="12" l="1"/>
  <c r="P880" i="12" s="1"/>
  <c r="T878" i="12"/>
  <c r="X879" i="12" s="1"/>
  <c r="Y878" i="12"/>
  <c r="Q878" i="12"/>
  <c r="U879" i="12" s="1"/>
  <c r="AA878" i="12"/>
  <c r="R878" i="12"/>
  <c r="V879" i="12" s="1"/>
  <c r="I878" i="12"/>
  <c r="S878" i="12"/>
  <c r="W879" i="12" s="1"/>
  <c r="L876" i="12"/>
  <c r="K877" i="12"/>
  <c r="J877" i="12"/>
  <c r="O881" i="12" l="1"/>
  <c r="P881" i="12" s="1"/>
  <c r="T879" i="12"/>
  <c r="X880" i="12" s="1"/>
  <c r="Y879" i="12"/>
  <c r="AA879" i="12"/>
  <c r="R879" i="12"/>
  <c r="V880" i="12" s="1"/>
  <c r="Q879" i="12"/>
  <c r="U880" i="12" s="1"/>
  <c r="K878" i="12"/>
  <c r="J878" i="12"/>
  <c r="L877" i="12"/>
  <c r="S879" i="12"/>
  <c r="W880" i="12" s="1"/>
  <c r="I879" i="12"/>
  <c r="O882" i="12" l="1"/>
  <c r="P882" i="12" s="1"/>
  <c r="T880" i="12"/>
  <c r="X881" i="12" s="1"/>
  <c r="I880" i="12"/>
  <c r="S880" i="12"/>
  <c r="W881" i="12" s="1"/>
  <c r="L878" i="12"/>
  <c r="Y880" i="12"/>
  <c r="Q880" i="12"/>
  <c r="U881" i="12" s="1"/>
  <c r="R880" i="12"/>
  <c r="V881" i="12" s="1"/>
  <c r="AA880" i="12"/>
  <c r="K879" i="12"/>
  <c r="J879" i="12"/>
  <c r="O883" i="12" l="1"/>
  <c r="P883" i="12" s="1"/>
  <c r="T881" i="12"/>
  <c r="X882" i="12" s="1"/>
  <c r="Y881" i="12"/>
  <c r="Q881" i="12"/>
  <c r="U882" i="12" s="1"/>
  <c r="AA881" i="12"/>
  <c r="R881" i="12"/>
  <c r="V882" i="12" s="1"/>
  <c r="S881" i="12"/>
  <c r="W882" i="12" s="1"/>
  <c r="I881" i="12"/>
  <c r="L879" i="12"/>
  <c r="J880" i="12"/>
  <c r="K880" i="12"/>
  <c r="O884" i="12" l="1"/>
  <c r="P884" i="12" s="1"/>
  <c r="T882" i="12"/>
  <c r="X883" i="12" s="1"/>
  <c r="S882" i="12"/>
  <c r="W883" i="12" s="1"/>
  <c r="I882" i="12"/>
  <c r="L880" i="12"/>
  <c r="K881" i="12"/>
  <c r="J881" i="12"/>
  <c r="Y882" i="12"/>
  <c r="AA882" i="12"/>
  <c r="R882" i="12"/>
  <c r="V883" i="12" s="1"/>
  <c r="Q882" i="12"/>
  <c r="U883" i="12" s="1"/>
  <c r="O885" i="12" l="1"/>
  <c r="P885" i="12" s="1"/>
  <c r="Y883" i="12"/>
  <c r="R883" i="12"/>
  <c r="V884" i="12" s="1"/>
  <c r="Q883" i="12"/>
  <c r="U884" i="12" s="1"/>
  <c r="AA883" i="12"/>
  <c r="S883" i="12"/>
  <c r="W884" i="12" s="1"/>
  <c r="I883" i="12"/>
  <c r="L881" i="12"/>
  <c r="K882" i="12"/>
  <c r="J882" i="12"/>
  <c r="T883" i="12"/>
  <c r="X884" i="12" s="1"/>
  <c r="O886" i="12" l="1"/>
  <c r="P886" i="12" s="1"/>
  <c r="L882" i="12"/>
  <c r="Y884" i="12"/>
  <c r="AA884" i="12"/>
  <c r="R884" i="12"/>
  <c r="V885" i="12" s="1"/>
  <c r="Q884" i="12"/>
  <c r="U885" i="12" s="1"/>
  <c r="K883" i="12"/>
  <c r="J883" i="12"/>
  <c r="T884" i="12"/>
  <c r="X885" i="12" s="1"/>
  <c r="S884" i="12"/>
  <c r="W885" i="12" s="1"/>
  <c r="I884" i="12"/>
  <c r="O887" i="12" l="1"/>
  <c r="P887" i="12" s="1"/>
  <c r="T885" i="12"/>
  <c r="X886" i="12" s="1"/>
  <c r="Y885" i="12"/>
  <c r="Q885" i="12"/>
  <c r="U886" i="12" s="1"/>
  <c r="AA885" i="12"/>
  <c r="R885" i="12"/>
  <c r="V886" i="12" s="1"/>
  <c r="J884" i="12"/>
  <c r="K884" i="12"/>
  <c r="S885" i="12"/>
  <c r="W886" i="12" s="1"/>
  <c r="I885" i="12"/>
  <c r="L883" i="12"/>
  <c r="O888" i="12" l="1"/>
  <c r="P888" i="12" s="1"/>
  <c r="T886" i="12"/>
  <c r="X887" i="12" s="1"/>
  <c r="Y886" i="12"/>
  <c r="R886" i="12"/>
  <c r="V887" i="12" s="1"/>
  <c r="Q886" i="12"/>
  <c r="U887" i="12" s="1"/>
  <c r="AA886" i="12"/>
  <c r="K885" i="12"/>
  <c r="J885" i="12"/>
  <c r="L884" i="12"/>
  <c r="I886" i="12"/>
  <c r="S886" i="12"/>
  <c r="W887" i="12" s="1"/>
  <c r="O889" i="12" l="1"/>
  <c r="P889" i="12" s="1"/>
  <c r="T887" i="12"/>
  <c r="X888" i="12" s="1"/>
  <c r="K886" i="12"/>
  <c r="J886" i="12"/>
  <c r="S887" i="12"/>
  <c r="W888" i="12" s="1"/>
  <c r="I887" i="12"/>
  <c r="L885" i="12"/>
  <c r="Y887" i="12"/>
  <c r="AA887" i="12"/>
  <c r="R887" i="12"/>
  <c r="V888" i="12" s="1"/>
  <c r="Q887" i="12"/>
  <c r="U888" i="12" s="1"/>
  <c r="O890" i="12" l="1"/>
  <c r="P890" i="12" s="1"/>
  <c r="L886" i="12"/>
  <c r="T888" i="12"/>
  <c r="X889" i="12" s="1"/>
  <c r="Y888" i="12"/>
  <c r="AA888" i="12"/>
  <c r="R888" i="12"/>
  <c r="V889" i="12" s="1"/>
  <c r="Q888" i="12"/>
  <c r="U889" i="12" s="1"/>
  <c r="J887" i="12"/>
  <c r="K887" i="12"/>
  <c r="I888" i="12"/>
  <c r="S888" i="12"/>
  <c r="W889" i="12" s="1"/>
  <c r="O891" i="12" l="1"/>
  <c r="P891" i="12" s="1"/>
  <c r="T889" i="12"/>
  <c r="X890" i="12" s="1"/>
  <c r="K888" i="12"/>
  <c r="J888" i="12"/>
  <c r="Y889" i="12"/>
  <c r="R889" i="12"/>
  <c r="V890" i="12" s="1"/>
  <c r="Q889" i="12"/>
  <c r="U890" i="12" s="1"/>
  <c r="AA889" i="12"/>
  <c r="L887" i="12"/>
  <c r="S889" i="12"/>
  <c r="W890" i="12" s="1"/>
  <c r="I889" i="12"/>
  <c r="O892" i="12" l="1"/>
  <c r="P892" i="12" s="1"/>
  <c r="J889" i="12"/>
  <c r="K889" i="12"/>
  <c r="L888" i="12"/>
  <c r="Y890" i="12"/>
  <c r="Q890" i="12"/>
  <c r="U891" i="12" s="1"/>
  <c r="AA890" i="12"/>
  <c r="R890" i="12"/>
  <c r="V891" i="12" s="1"/>
  <c r="T890" i="12"/>
  <c r="X891" i="12" s="1"/>
  <c r="S890" i="12"/>
  <c r="W891" i="12" s="1"/>
  <c r="I890" i="12"/>
  <c r="O893" i="12" l="1"/>
  <c r="P893" i="12" s="1"/>
  <c r="Y891" i="12"/>
  <c r="R891" i="12"/>
  <c r="V892" i="12" s="1"/>
  <c r="Q891" i="12"/>
  <c r="U892" i="12" s="1"/>
  <c r="AA891" i="12"/>
  <c r="J890" i="12"/>
  <c r="K890" i="12"/>
  <c r="S891" i="12"/>
  <c r="W892" i="12" s="1"/>
  <c r="I891" i="12"/>
  <c r="T891" i="12"/>
  <c r="X892" i="12" s="1"/>
  <c r="L889" i="12"/>
  <c r="O894" i="12" l="1"/>
  <c r="P894" i="12" s="1"/>
  <c r="J891" i="12"/>
  <c r="K891" i="12"/>
  <c r="L890" i="12"/>
  <c r="Y892" i="12"/>
  <c r="R892" i="12"/>
  <c r="V893" i="12" s="1"/>
  <c r="Q892" i="12"/>
  <c r="U893" i="12" s="1"/>
  <c r="AA892" i="12"/>
  <c r="T892" i="12"/>
  <c r="X893" i="12" s="1"/>
  <c r="I892" i="12"/>
  <c r="S892" i="12"/>
  <c r="W893" i="12" s="1"/>
  <c r="O895" i="12" l="1"/>
  <c r="P895" i="12" s="1"/>
  <c r="T893" i="12"/>
  <c r="X894" i="12" s="1"/>
  <c r="Y893" i="12"/>
  <c r="AA893" i="12"/>
  <c r="R893" i="12"/>
  <c r="V894" i="12" s="1"/>
  <c r="Q893" i="12"/>
  <c r="U894" i="12" s="1"/>
  <c r="J892" i="12"/>
  <c r="K892" i="12"/>
  <c r="L891" i="12"/>
  <c r="I893" i="12"/>
  <c r="S893" i="12"/>
  <c r="W894" i="12" s="1"/>
  <c r="O896" i="12" l="1"/>
  <c r="P896" i="12" s="1"/>
  <c r="T894" i="12"/>
  <c r="X895" i="12" s="1"/>
  <c r="S894" i="12"/>
  <c r="W895" i="12" s="1"/>
  <c r="I894" i="12"/>
  <c r="L892" i="12"/>
  <c r="Y894" i="12"/>
  <c r="AA894" i="12"/>
  <c r="Q894" i="12"/>
  <c r="U895" i="12" s="1"/>
  <c r="R894" i="12"/>
  <c r="V895" i="12" s="1"/>
  <c r="J893" i="12"/>
  <c r="K893" i="12"/>
  <c r="O897" i="12" l="1"/>
  <c r="P897" i="12" s="1"/>
  <c r="T895" i="12"/>
  <c r="X896" i="12" s="1"/>
  <c r="I895" i="12"/>
  <c r="S895" i="12"/>
  <c r="W896" i="12" s="1"/>
  <c r="J894" i="12"/>
  <c r="K894" i="12"/>
  <c r="Y895" i="12"/>
  <c r="Q895" i="12"/>
  <c r="U896" i="12" s="1"/>
  <c r="R895" i="12"/>
  <c r="V896" i="12" s="1"/>
  <c r="AA895" i="12"/>
  <c r="L893" i="12"/>
  <c r="O898" i="12" l="1"/>
  <c r="P898" i="12" s="1"/>
  <c r="T896" i="12"/>
  <c r="X897" i="12" s="1"/>
  <c r="S896" i="12"/>
  <c r="W897" i="12" s="1"/>
  <c r="I896" i="12"/>
  <c r="Y896" i="12"/>
  <c r="AA896" i="12"/>
  <c r="R896" i="12"/>
  <c r="V897" i="12" s="1"/>
  <c r="Q896" i="12"/>
  <c r="U897" i="12" s="1"/>
  <c r="L894" i="12"/>
  <c r="K895" i="12"/>
  <c r="J895" i="12"/>
  <c r="O899" i="12" l="1"/>
  <c r="P899" i="12" s="1"/>
  <c r="T897" i="12"/>
  <c r="X898" i="12" s="1"/>
  <c r="Y897" i="12"/>
  <c r="R897" i="12"/>
  <c r="V898" i="12" s="1"/>
  <c r="Q897" i="12"/>
  <c r="U898" i="12" s="1"/>
  <c r="AA897" i="12"/>
  <c r="J896" i="12"/>
  <c r="K896" i="12"/>
  <c r="L895" i="12"/>
  <c r="S897" i="12"/>
  <c r="W898" i="12" s="1"/>
  <c r="I897" i="12"/>
  <c r="O900" i="12" l="1"/>
  <c r="P900" i="12" s="1"/>
  <c r="T898" i="12"/>
  <c r="X899" i="12" s="1"/>
  <c r="S898" i="12"/>
  <c r="W899" i="12" s="1"/>
  <c r="I898" i="12"/>
  <c r="L896" i="12"/>
  <c r="J897" i="12"/>
  <c r="K897" i="12"/>
  <c r="Y898" i="12"/>
  <c r="Q898" i="12"/>
  <c r="U899" i="12" s="1"/>
  <c r="AA898" i="12"/>
  <c r="R898" i="12"/>
  <c r="V899" i="12" s="1"/>
  <c r="O901" i="12" l="1"/>
  <c r="P901" i="12" s="1"/>
  <c r="T899" i="12"/>
  <c r="X900" i="12" s="1"/>
  <c r="Y899" i="12"/>
  <c r="AA899" i="12"/>
  <c r="R899" i="12"/>
  <c r="V900" i="12" s="1"/>
  <c r="Q899" i="12"/>
  <c r="U900" i="12" s="1"/>
  <c r="S899" i="12"/>
  <c r="W900" i="12" s="1"/>
  <c r="I899" i="12"/>
  <c r="L897" i="12"/>
  <c r="K898" i="12"/>
  <c r="J898" i="12"/>
  <c r="O902" i="12" l="1"/>
  <c r="P902" i="12" s="1"/>
  <c r="T900" i="12"/>
  <c r="X901" i="12" s="1"/>
  <c r="L898" i="12"/>
  <c r="Y900" i="12"/>
  <c r="R900" i="12"/>
  <c r="V901" i="12" s="1"/>
  <c r="AA900" i="12"/>
  <c r="Q900" i="12"/>
  <c r="U901" i="12" s="1"/>
  <c r="K899" i="12"/>
  <c r="J899" i="12"/>
  <c r="I900" i="12"/>
  <c r="S900" i="12"/>
  <c r="W901" i="12" s="1"/>
  <c r="O903" i="12" l="1"/>
  <c r="P903" i="12" s="1"/>
  <c r="T901" i="12"/>
  <c r="X902" i="12" s="1"/>
  <c r="K900" i="12"/>
  <c r="J900" i="12"/>
  <c r="S901" i="12"/>
  <c r="W902" i="12" s="1"/>
  <c r="I901" i="12"/>
  <c r="L899" i="12"/>
  <c r="Y901" i="12"/>
  <c r="R901" i="12"/>
  <c r="V902" i="12" s="1"/>
  <c r="AA901" i="12"/>
  <c r="Q901" i="12"/>
  <c r="U902" i="12" s="1"/>
  <c r="O904" i="12" l="1"/>
  <c r="P904" i="12" s="1"/>
  <c r="T902" i="12"/>
  <c r="X903" i="12" s="1"/>
  <c r="Y902" i="12"/>
  <c r="Q902" i="12"/>
  <c r="U903" i="12" s="1"/>
  <c r="R902" i="12"/>
  <c r="V903" i="12" s="1"/>
  <c r="AA902" i="12"/>
  <c r="S902" i="12"/>
  <c r="W903" i="12" s="1"/>
  <c r="I902" i="12"/>
  <c r="K901" i="12"/>
  <c r="J901" i="12"/>
  <c r="L900" i="12"/>
  <c r="O905" i="12" l="1"/>
  <c r="P905" i="12" s="1"/>
  <c r="T903" i="12"/>
  <c r="X904" i="12" s="1"/>
  <c r="L901" i="12"/>
  <c r="S903" i="12"/>
  <c r="W904" i="12" s="1"/>
  <c r="I903" i="12"/>
  <c r="Y903" i="12"/>
  <c r="AA903" i="12"/>
  <c r="R903" i="12"/>
  <c r="V904" i="12" s="1"/>
  <c r="Q903" i="12"/>
  <c r="U904" i="12" s="1"/>
  <c r="J902" i="12"/>
  <c r="K902" i="12"/>
  <c r="O906" i="12" l="1"/>
  <c r="P906" i="12" s="1"/>
  <c r="T904" i="12"/>
  <c r="X905" i="12" s="1"/>
  <c r="I904" i="12"/>
  <c r="S904" i="12"/>
  <c r="W905" i="12" s="1"/>
  <c r="Y904" i="12"/>
  <c r="AA904" i="12"/>
  <c r="Q904" i="12"/>
  <c r="U905" i="12" s="1"/>
  <c r="R904" i="12"/>
  <c r="V905" i="12" s="1"/>
  <c r="K903" i="12"/>
  <c r="J903" i="12"/>
  <c r="L902" i="12"/>
  <c r="O907" i="12" l="1"/>
  <c r="P907" i="12" s="1"/>
  <c r="T905" i="12"/>
  <c r="X906" i="12" s="1"/>
  <c r="S905" i="12"/>
  <c r="W906" i="12" s="1"/>
  <c r="I905" i="12"/>
  <c r="Y905" i="12"/>
  <c r="AA905" i="12"/>
  <c r="R905" i="12"/>
  <c r="V906" i="12" s="1"/>
  <c r="Q905" i="12"/>
  <c r="U906" i="12" s="1"/>
  <c r="L903" i="12"/>
  <c r="J904" i="12"/>
  <c r="K904" i="12"/>
  <c r="O908" i="12" l="1"/>
  <c r="P908" i="12" s="1"/>
  <c r="T906" i="12"/>
  <c r="X907" i="12" s="1"/>
  <c r="Y906" i="12"/>
  <c r="AA906" i="12"/>
  <c r="Q906" i="12"/>
  <c r="U907" i="12" s="1"/>
  <c r="R906" i="12"/>
  <c r="V907" i="12" s="1"/>
  <c r="J905" i="12"/>
  <c r="K905" i="12"/>
  <c r="L904" i="12"/>
  <c r="S906" i="12"/>
  <c r="W907" i="12" s="1"/>
  <c r="I906" i="12"/>
  <c r="O909" i="12" l="1"/>
  <c r="P909" i="12" s="1"/>
  <c r="K906" i="12"/>
  <c r="J906" i="12"/>
  <c r="T907" i="12"/>
  <c r="X908" i="12" s="1"/>
  <c r="L905" i="12"/>
  <c r="Y907" i="12"/>
  <c r="R907" i="12"/>
  <c r="V908" i="12" s="1"/>
  <c r="AA907" i="12"/>
  <c r="Q907" i="12"/>
  <c r="U908" i="12" s="1"/>
  <c r="S907" i="12"/>
  <c r="W908" i="12" s="1"/>
  <c r="I907" i="12"/>
  <c r="O910" i="12" l="1"/>
  <c r="P910" i="12" s="1"/>
  <c r="T908" i="12"/>
  <c r="X909" i="12" s="1"/>
  <c r="Y908" i="12"/>
  <c r="Q908" i="12"/>
  <c r="U909" i="12" s="1"/>
  <c r="R908" i="12"/>
  <c r="V909" i="12" s="1"/>
  <c r="AA908" i="12"/>
  <c r="L906" i="12"/>
  <c r="J907" i="12"/>
  <c r="K907" i="12"/>
  <c r="S908" i="12"/>
  <c r="W909" i="12" s="1"/>
  <c r="I908" i="12"/>
  <c r="O911" i="12" l="1"/>
  <c r="P911" i="12" s="1"/>
  <c r="T909" i="12"/>
  <c r="X910" i="12" s="1"/>
  <c r="L907" i="12"/>
  <c r="K908" i="12"/>
  <c r="J908" i="12"/>
  <c r="Y909" i="12"/>
  <c r="AA909" i="12"/>
  <c r="R909" i="12"/>
  <c r="V910" i="12" s="1"/>
  <c r="Q909" i="12"/>
  <c r="U910" i="12" s="1"/>
  <c r="S909" i="12"/>
  <c r="W910" i="12" s="1"/>
  <c r="I909" i="12"/>
  <c r="O912" i="12" l="1"/>
  <c r="P912" i="12" s="1"/>
  <c r="T910" i="12"/>
  <c r="X911" i="12" s="1"/>
  <c r="Y910" i="12"/>
  <c r="AA910" i="12"/>
  <c r="Q910" i="12"/>
  <c r="U911" i="12" s="1"/>
  <c r="R910" i="12"/>
  <c r="V911" i="12" s="1"/>
  <c r="J909" i="12"/>
  <c r="K909" i="12"/>
  <c r="S910" i="12"/>
  <c r="W911" i="12" s="1"/>
  <c r="I910" i="12"/>
  <c r="L908" i="12"/>
  <c r="O913" i="12" l="1"/>
  <c r="P913" i="12" s="1"/>
  <c r="Y911" i="12"/>
  <c r="AA911" i="12"/>
  <c r="Q911" i="12"/>
  <c r="U912" i="12" s="1"/>
  <c r="R911" i="12"/>
  <c r="V912" i="12" s="1"/>
  <c r="T911" i="12"/>
  <c r="X912" i="12" s="1"/>
  <c r="K910" i="12"/>
  <c r="J910" i="12"/>
  <c r="L909" i="12"/>
  <c r="S911" i="12"/>
  <c r="W912" i="12" s="1"/>
  <c r="I911" i="12"/>
  <c r="O914" i="12" l="1"/>
  <c r="P914" i="12" s="1"/>
  <c r="I912" i="12"/>
  <c r="S912" i="12"/>
  <c r="W913" i="12" s="1"/>
  <c r="T912" i="12"/>
  <c r="X913" i="12" s="1"/>
  <c r="L910" i="12"/>
  <c r="Y912" i="12"/>
  <c r="Q912" i="12"/>
  <c r="U913" i="12" s="1"/>
  <c r="R912" i="12"/>
  <c r="V913" i="12" s="1"/>
  <c r="AA912" i="12"/>
  <c r="J911" i="12"/>
  <c r="K911" i="12"/>
  <c r="O915" i="12" l="1"/>
  <c r="P915" i="12" s="1"/>
  <c r="L911" i="12"/>
  <c r="T913" i="12"/>
  <c r="X914" i="12" s="1"/>
  <c r="S913" i="12"/>
  <c r="W914" i="12" s="1"/>
  <c r="I913" i="12"/>
  <c r="Y913" i="12"/>
  <c r="R913" i="12"/>
  <c r="V914" i="12" s="1"/>
  <c r="AA913" i="12"/>
  <c r="Q913" i="12"/>
  <c r="U914" i="12" s="1"/>
  <c r="J912" i="12"/>
  <c r="K912" i="12"/>
  <c r="O916" i="12" l="1"/>
  <c r="P916" i="12" s="1"/>
  <c r="T914" i="12"/>
  <c r="X915" i="12" s="1"/>
  <c r="L912" i="12"/>
  <c r="Y914" i="12"/>
  <c r="AA914" i="12"/>
  <c r="R914" i="12"/>
  <c r="V915" i="12" s="1"/>
  <c r="Q914" i="12"/>
  <c r="U915" i="12" s="1"/>
  <c r="K913" i="12"/>
  <c r="J913" i="12"/>
  <c r="S914" i="12"/>
  <c r="W915" i="12" s="1"/>
  <c r="I914" i="12"/>
  <c r="O917" i="12" l="1"/>
  <c r="P917" i="12" s="1"/>
  <c r="T915" i="12"/>
  <c r="X916" i="12" s="1"/>
  <c r="L913" i="12"/>
  <c r="K914" i="12"/>
  <c r="J914" i="12"/>
  <c r="S915" i="12"/>
  <c r="W916" i="12" s="1"/>
  <c r="I915" i="12"/>
  <c r="Y915" i="12"/>
  <c r="Q915" i="12"/>
  <c r="U916" i="12" s="1"/>
  <c r="R915" i="12"/>
  <c r="V916" i="12" s="1"/>
  <c r="AA915" i="12"/>
  <c r="O918" i="12" l="1"/>
  <c r="P918" i="12" s="1"/>
  <c r="T916" i="12"/>
  <c r="X917" i="12" s="1"/>
  <c r="L914" i="12"/>
  <c r="S916" i="12"/>
  <c r="W917" i="12" s="1"/>
  <c r="I916" i="12"/>
  <c r="Y916" i="12"/>
  <c r="AA916" i="12"/>
  <c r="R916" i="12"/>
  <c r="V917" i="12" s="1"/>
  <c r="Q916" i="12"/>
  <c r="U917" i="12" s="1"/>
  <c r="J915" i="12"/>
  <c r="K915" i="12"/>
  <c r="O919" i="12" l="1"/>
  <c r="P919" i="12" s="1"/>
  <c r="T917" i="12"/>
  <c r="X918" i="12" s="1"/>
  <c r="Y917" i="12"/>
  <c r="Q917" i="12"/>
  <c r="U918" i="12" s="1"/>
  <c r="AA917" i="12"/>
  <c r="R917" i="12"/>
  <c r="V918" i="12" s="1"/>
  <c r="J916" i="12"/>
  <c r="K916" i="12"/>
  <c r="S917" i="12"/>
  <c r="W918" i="12" s="1"/>
  <c r="I917" i="12"/>
  <c r="L915" i="12"/>
  <c r="O920" i="12" l="1"/>
  <c r="P920" i="12" s="1"/>
  <c r="T918" i="12"/>
  <c r="X919" i="12" s="1"/>
  <c r="S918" i="12"/>
  <c r="W919" i="12" s="1"/>
  <c r="I918" i="12"/>
  <c r="J917" i="12"/>
  <c r="K917" i="12"/>
  <c r="L916" i="12"/>
  <c r="Y918" i="12"/>
  <c r="AA918" i="12"/>
  <c r="R918" i="12"/>
  <c r="V919" i="12" s="1"/>
  <c r="Q918" i="12"/>
  <c r="U919" i="12" s="1"/>
  <c r="O921" i="12" l="1"/>
  <c r="P921" i="12" s="1"/>
  <c r="Y919" i="12"/>
  <c r="AA919" i="12"/>
  <c r="Q919" i="12"/>
  <c r="U920" i="12" s="1"/>
  <c r="R919" i="12"/>
  <c r="V920" i="12" s="1"/>
  <c r="S919" i="12"/>
  <c r="W920" i="12" s="1"/>
  <c r="I919" i="12"/>
  <c r="K918" i="12"/>
  <c r="J918" i="12"/>
  <c r="L917" i="12"/>
  <c r="T919" i="12"/>
  <c r="X920" i="12" s="1"/>
  <c r="O922" i="12" l="1"/>
  <c r="P922" i="12" s="1"/>
  <c r="T920" i="12"/>
  <c r="X921" i="12" s="1"/>
  <c r="J919" i="12"/>
  <c r="K919" i="12"/>
  <c r="S920" i="12"/>
  <c r="W921" i="12" s="1"/>
  <c r="I920" i="12"/>
  <c r="L918" i="12"/>
  <c r="Y920" i="12"/>
  <c r="Q920" i="12"/>
  <c r="U921" i="12" s="1"/>
  <c r="R920" i="12"/>
  <c r="V921" i="12" s="1"/>
  <c r="AA920" i="12"/>
  <c r="O923" i="12" l="1"/>
  <c r="P923" i="12" s="1"/>
  <c r="T921" i="12"/>
  <c r="X922" i="12" s="1"/>
  <c r="S921" i="12"/>
  <c r="W922" i="12" s="1"/>
  <c r="I921" i="12"/>
  <c r="J920" i="12"/>
  <c r="K920" i="12"/>
  <c r="L919" i="12"/>
  <c r="Y921" i="12"/>
  <c r="Q921" i="12"/>
  <c r="U922" i="12" s="1"/>
  <c r="R921" i="12"/>
  <c r="V922" i="12" s="1"/>
  <c r="AA921" i="12"/>
  <c r="O924" i="12" l="1"/>
  <c r="P924" i="12" s="1"/>
  <c r="T922" i="12"/>
  <c r="X923" i="12" s="1"/>
  <c r="S922" i="12"/>
  <c r="W923" i="12" s="1"/>
  <c r="I922" i="12"/>
  <c r="L920" i="12"/>
  <c r="Y922" i="12"/>
  <c r="R922" i="12"/>
  <c r="V923" i="12" s="1"/>
  <c r="Q922" i="12"/>
  <c r="U923" i="12" s="1"/>
  <c r="AA922" i="12"/>
  <c r="K921" i="12"/>
  <c r="J921" i="12"/>
  <c r="O925" i="12" l="1"/>
  <c r="P925" i="12" s="1"/>
  <c r="L921" i="12"/>
  <c r="S923" i="12"/>
  <c r="W924" i="12" s="1"/>
  <c r="I923" i="12"/>
  <c r="K922" i="12"/>
  <c r="J922" i="12"/>
  <c r="Y923" i="12"/>
  <c r="AA923" i="12"/>
  <c r="R923" i="12"/>
  <c r="V924" i="12" s="1"/>
  <c r="Q923" i="12"/>
  <c r="U924" i="12" s="1"/>
  <c r="T923" i="12"/>
  <c r="X924" i="12" s="1"/>
  <c r="O926" i="12" l="1"/>
  <c r="P926" i="12" s="1"/>
  <c r="J923" i="12"/>
  <c r="K923" i="12"/>
  <c r="Y924" i="12"/>
  <c r="AA924" i="12"/>
  <c r="Q924" i="12"/>
  <c r="U925" i="12" s="1"/>
  <c r="R924" i="12"/>
  <c r="V925" i="12" s="1"/>
  <c r="L922" i="12"/>
  <c r="T924" i="12"/>
  <c r="X925" i="12" s="1"/>
  <c r="S924" i="12"/>
  <c r="W925" i="12" s="1"/>
  <c r="I924" i="12"/>
  <c r="O927" i="12" l="1"/>
  <c r="P927" i="12" s="1"/>
  <c r="T925" i="12"/>
  <c r="X926" i="12" s="1"/>
  <c r="J924" i="12"/>
  <c r="K924" i="12"/>
  <c r="S925" i="12"/>
  <c r="W926" i="12" s="1"/>
  <c r="I925" i="12"/>
  <c r="L923" i="12"/>
  <c r="Y925" i="12"/>
  <c r="Q925" i="12"/>
  <c r="U926" i="12" s="1"/>
  <c r="AA925" i="12"/>
  <c r="R925" i="12"/>
  <c r="V926" i="12" s="1"/>
  <c r="O928" i="12" l="1"/>
  <c r="P928" i="12" s="1"/>
  <c r="T926" i="12"/>
  <c r="X927" i="12" s="1"/>
  <c r="Y926" i="12"/>
  <c r="R926" i="12"/>
  <c r="V927" i="12" s="1"/>
  <c r="AA926" i="12"/>
  <c r="Q926" i="12"/>
  <c r="U927" i="12" s="1"/>
  <c r="L924" i="12"/>
  <c r="K925" i="12"/>
  <c r="J925" i="12"/>
  <c r="S926" i="12"/>
  <c r="W927" i="12" s="1"/>
  <c r="I926" i="12"/>
  <c r="O929" i="12" l="1"/>
  <c r="P929" i="12" s="1"/>
  <c r="T927" i="12"/>
  <c r="X928" i="12" s="1"/>
  <c r="S927" i="12"/>
  <c r="W928" i="12" s="1"/>
  <c r="I927" i="12"/>
  <c r="L925" i="12"/>
  <c r="Y927" i="12"/>
  <c r="Q927" i="12"/>
  <c r="U928" i="12" s="1"/>
  <c r="R927" i="12"/>
  <c r="V928" i="12" s="1"/>
  <c r="AA927" i="12"/>
  <c r="J926" i="12"/>
  <c r="K926" i="12"/>
  <c r="O930" i="12" l="1"/>
  <c r="P930" i="12" s="1"/>
  <c r="T928" i="12"/>
  <c r="X929" i="12" s="1"/>
  <c r="L926" i="12"/>
  <c r="J927" i="12"/>
  <c r="K927" i="12"/>
  <c r="Y928" i="12"/>
  <c r="R928" i="12"/>
  <c r="V929" i="12" s="1"/>
  <c r="Q928" i="12"/>
  <c r="U929" i="12" s="1"/>
  <c r="AA928" i="12"/>
  <c r="S928" i="12"/>
  <c r="W929" i="12" s="1"/>
  <c r="I928" i="12"/>
  <c r="O931" i="12" l="1"/>
  <c r="P931" i="12" s="1"/>
  <c r="T929" i="12"/>
  <c r="X930" i="12" s="1"/>
  <c r="K928" i="12"/>
  <c r="J928" i="12"/>
  <c r="S929" i="12"/>
  <c r="W930" i="12" s="1"/>
  <c r="I929" i="12"/>
  <c r="L927" i="12"/>
  <c r="Y929" i="12"/>
  <c r="AA929" i="12"/>
  <c r="R929" i="12"/>
  <c r="V930" i="12" s="1"/>
  <c r="Q929" i="12"/>
  <c r="U930" i="12" s="1"/>
  <c r="O932" i="12" l="1"/>
  <c r="P932" i="12" s="1"/>
  <c r="Y930" i="12"/>
  <c r="Q930" i="12"/>
  <c r="U931" i="12" s="1"/>
  <c r="AA930" i="12"/>
  <c r="R930" i="12"/>
  <c r="V931" i="12" s="1"/>
  <c r="L928" i="12"/>
  <c r="T930" i="12"/>
  <c r="X931" i="12" s="1"/>
  <c r="S930" i="12"/>
  <c r="W931" i="12" s="1"/>
  <c r="I930" i="12"/>
  <c r="K929" i="12"/>
  <c r="J929" i="12"/>
  <c r="O933" i="12" l="1"/>
  <c r="P933" i="12" s="1"/>
  <c r="T931" i="12"/>
  <c r="X932" i="12" s="1"/>
  <c r="L929" i="12"/>
  <c r="Y931" i="12"/>
  <c r="R931" i="12"/>
  <c r="V932" i="12" s="1"/>
  <c r="AA931" i="12"/>
  <c r="Q931" i="12"/>
  <c r="U932" i="12" s="1"/>
  <c r="K930" i="12"/>
  <c r="J930" i="12"/>
  <c r="S931" i="12"/>
  <c r="W932" i="12" s="1"/>
  <c r="I931" i="12"/>
  <c r="O934" i="12" l="1"/>
  <c r="P934" i="12" s="1"/>
  <c r="T932" i="12"/>
  <c r="X933" i="12" s="1"/>
  <c r="L930" i="12"/>
  <c r="S932" i="12"/>
  <c r="W933" i="12" s="1"/>
  <c r="I932" i="12"/>
  <c r="J931" i="12"/>
  <c r="K931" i="12"/>
  <c r="Y932" i="12"/>
  <c r="R932" i="12"/>
  <c r="V933" i="12" s="1"/>
  <c r="AA932" i="12"/>
  <c r="Q932" i="12"/>
  <c r="U933" i="12" s="1"/>
  <c r="O935" i="12" l="1"/>
  <c r="P935" i="12" s="1"/>
  <c r="T933" i="12"/>
  <c r="X934" i="12" s="1"/>
  <c r="Y933" i="12"/>
  <c r="AA933" i="12"/>
  <c r="R933" i="12"/>
  <c r="V934" i="12" s="1"/>
  <c r="Q933" i="12"/>
  <c r="U934" i="12" s="1"/>
  <c r="S933" i="12"/>
  <c r="W934" i="12" s="1"/>
  <c r="I933" i="12"/>
  <c r="L931" i="12"/>
  <c r="J932" i="12"/>
  <c r="K932" i="12"/>
  <c r="O936" i="12" l="1"/>
  <c r="P936" i="12" s="1"/>
  <c r="Y934" i="12"/>
  <c r="Q934" i="12"/>
  <c r="U935" i="12" s="1"/>
  <c r="R934" i="12"/>
  <c r="V935" i="12" s="1"/>
  <c r="AA934" i="12"/>
  <c r="L932" i="12"/>
  <c r="J933" i="12"/>
  <c r="K933" i="12"/>
  <c r="S934" i="12"/>
  <c r="W935" i="12" s="1"/>
  <c r="I934" i="12"/>
  <c r="T934" i="12"/>
  <c r="X935" i="12" s="1"/>
  <c r="O937" i="12" l="1"/>
  <c r="P937" i="12" s="1"/>
  <c r="T935" i="12"/>
  <c r="X936" i="12" s="1"/>
  <c r="K934" i="12"/>
  <c r="J934" i="12"/>
  <c r="L933" i="12"/>
  <c r="S935" i="12"/>
  <c r="W936" i="12" s="1"/>
  <c r="I935" i="12"/>
  <c r="Y935" i="12"/>
  <c r="Q935" i="12"/>
  <c r="U936" i="12" s="1"/>
  <c r="R935" i="12"/>
  <c r="V936" i="12" s="1"/>
  <c r="AA935" i="12"/>
  <c r="O938" i="12" l="1"/>
  <c r="P938" i="12" s="1"/>
  <c r="T936" i="12"/>
  <c r="X937" i="12" s="1"/>
  <c r="Y936" i="12"/>
  <c r="R936" i="12"/>
  <c r="V937" i="12" s="1"/>
  <c r="AA936" i="12"/>
  <c r="Q936" i="12"/>
  <c r="U937" i="12" s="1"/>
  <c r="J935" i="12"/>
  <c r="K935" i="12"/>
  <c r="L934" i="12"/>
  <c r="S936" i="12"/>
  <c r="W937" i="12" s="1"/>
  <c r="I936" i="12"/>
  <c r="O939" i="12" l="1"/>
  <c r="P939" i="12" s="1"/>
  <c r="T937" i="12"/>
  <c r="X938" i="12" s="1"/>
  <c r="S937" i="12"/>
  <c r="W938" i="12" s="1"/>
  <c r="I937" i="12"/>
  <c r="Y937" i="12"/>
  <c r="AA937" i="12"/>
  <c r="R937" i="12"/>
  <c r="V938" i="12" s="1"/>
  <c r="Q937" i="12"/>
  <c r="U938" i="12" s="1"/>
  <c r="J936" i="12"/>
  <c r="K936" i="12"/>
  <c r="L935" i="12"/>
  <c r="O940" i="12" l="1"/>
  <c r="P940" i="12" s="1"/>
  <c r="T938" i="12"/>
  <c r="X939" i="12" s="1"/>
  <c r="Y938" i="12"/>
  <c r="AA938" i="12"/>
  <c r="Q938" i="12"/>
  <c r="U939" i="12" s="1"/>
  <c r="R938" i="12"/>
  <c r="V939" i="12" s="1"/>
  <c r="L936" i="12"/>
  <c r="K937" i="12"/>
  <c r="J937" i="12"/>
  <c r="S938" i="12"/>
  <c r="W939" i="12" s="1"/>
  <c r="I938" i="12"/>
  <c r="O941" i="12" l="1"/>
  <c r="P941" i="12" s="1"/>
  <c r="J938" i="12"/>
  <c r="K938" i="12"/>
  <c r="S939" i="12"/>
  <c r="W940" i="12" s="1"/>
  <c r="I939" i="12"/>
  <c r="T939" i="12"/>
  <c r="X940" i="12" s="1"/>
  <c r="Y939" i="12"/>
  <c r="Q939" i="12"/>
  <c r="U940" i="12" s="1"/>
  <c r="R939" i="12"/>
  <c r="V940" i="12" s="1"/>
  <c r="AA939" i="12"/>
  <c r="L937" i="12"/>
  <c r="O942" i="12" l="1"/>
  <c r="P942" i="12" s="1"/>
  <c r="T940" i="12"/>
  <c r="X941" i="12" s="1"/>
  <c r="S940" i="12"/>
  <c r="W941" i="12" s="1"/>
  <c r="I940" i="12"/>
  <c r="K939" i="12"/>
  <c r="J939" i="12"/>
  <c r="L938" i="12"/>
  <c r="Y940" i="12"/>
  <c r="AA940" i="12"/>
  <c r="R940" i="12"/>
  <c r="V941" i="12" s="1"/>
  <c r="Q940" i="12"/>
  <c r="U941" i="12" s="1"/>
  <c r="O943" i="12" l="1"/>
  <c r="P943" i="12" s="1"/>
  <c r="T941" i="12"/>
  <c r="X942" i="12" s="1"/>
  <c r="L939" i="12"/>
  <c r="Y941" i="12"/>
  <c r="Q941" i="12"/>
  <c r="U942" i="12" s="1"/>
  <c r="AA941" i="12"/>
  <c r="R941" i="12"/>
  <c r="V942" i="12" s="1"/>
  <c r="K940" i="12"/>
  <c r="J940" i="12"/>
  <c r="S941" i="12"/>
  <c r="W942" i="12" s="1"/>
  <c r="I941" i="12"/>
  <c r="O944" i="12" l="1"/>
  <c r="P944" i="12" s="1"/>
  <c r="T942" i="12"/>
  <c r="X943" i="12" s="1"/>
  <c r="S942" i="12"/>
  <c r="W943" i="12" s="1"/>
  <c r="I942" i="12"/>
  <c r="K941" i="12"/>
  <c r="J941" i="12"/>
  <c r="L940" i="12"/>
  <c r="Y942" i="12"/>
  <c r="AA942" i="12"/>
  <c r="Q942" i="12"/>
  <c r="U943" i="12" s="1"/>
  <c r="R942" i="12"/>
  <c r="V943" i="12" s="1"/>
  <c r="O945" i="12" l="1"/>
  <c r="P945" i="12" s="1"/>
  <c r="T943" i="12"/>
  <c r="X944" i="12" s="1"/>
  <c r="Y943" i="12"/>
  <c r="AA943" i="12"/>
  <c r="R943" i="12"/>
  <c r="V944" i="12" s="1"/>
  <c r="Q943" i="12"/>
  <c r="U944" i="12" s="1"/>
  <c r="K942" i="12"/>
  <c r="J942" i="12"/>
  <c r="S943" i="12"/>
  <c r="W944" i="12" s="1"/>
  <c r="I943" i="12"/>
  <c r="L941" i="12"/>
  <c r="O946" i="12" l="1"/>
  <c r="P946" i="12" s="1"/>
  <c r="T944" i="12"/>
  <c r="X945" i="12" s="1"/>
  <c r="L942" i="12"/>
  <c r="S944" i="12"/>
  <c r="W945" i="12" s="1"/>
  <c r="I944" i="12"/>
  <c r="Y944" i="12"/>
  <c r="AA944" i="12"/>
  <c r="Q944" i="12"/>
  <c r="U945" i="12" s="1"/>
  <c r="R944" i="12"/>
  <c r="V945" i="12" s="1"/>
  <c r="J943" i="12"/>
  <c r="K943" i="12"/>
  <c r="O947" i="12" l="1"/>
  <c r="P947" i="12" s="1"/>
  <c r="L943" i="12"/>
  <c r="Y945" i="12"/>
  <c r="AA945" i="12"/>
  <c r="R945" i="12"/>
  <c r="V946" i="12" s="1"/>
  <c r="Q945" i="12"/>
  <c r="U946" i="12" s="1"/>
  <c r="T945" i="12"/>
  <c r="X946" i="12" s="1"/>
  <c r="I945" i="12"/>
  <c r="S945" i="12"/>
  <c r="W946" i="12" s="1"/>
  <c r="J944" i="12"/>
  <c r="K944" i="12"/>
  <c r="O948" i="12" l="1"/>
  <c r="P948" i="12" s="1"/>
  <c r="T946" i="12"/>
  <c r="X947" i="12" s="1"/>
  <c r="L944" i="12"/>
  <c r="I946" i="12"/>
  <c r="S946" i="12"/>
  <c r="W947" i="12" s="1"/>
  <c r="Y946" i="12"/>
  <c r="R946" i="12"/>
  <c r="V947" i="12" s="1"/>
  <c r="AA946" i="12"/>
  <c r="Q946" i="12"/>
  <c r="U947" i="12" s="1"/>
  <c r="J945" i="12"/>
  <c r="K945" i="12"/>
  <c r="O949" i="12" l="1"/>
  <c r="P949" i="12" s="1"/>
  <c r="T947" i="12"/>
  <c r="X948" i="12" s="1"/>
  <c r="Y947" i="12"/>
  <c r="AA947" i="12"/>
  <c r="R947" i="12"/>
  <c r="V948" i="12" s="1"/>
  <c r="Q947" i="12"/>
  <c r="U948" i="12" s="1"/>
  <c r="S947" i="12"/>
  <c r="W948" i="12" s="1"/>
  <c r="I947" i="12"/>
  <c r="L945" i="12"/>
  <c r="J946" i="12"/>
  <c r="K946" i="12"/>
  <c r="O950" i="12" l="1"/>
  <c r="P950" i="12" s="1"/>
  <c r="T948" i="12"/>
  <c r="X949" i="12" s="1"/>
  <c r="Y948" i="12"/>
  <c r="AA948" i="12"/>
  <c r="R948" i="12"/>
  <c r="V949" i="12" s="1"/>
  <c r="Q948" i="12"/>
  <c r="U949" i="12" s="1"/>
  <c r="I948" i="12"/>
  <c r="S948" i="12"/>
  <c r="W949" i="12" s="1"/>
  <c r="L946" i="12"/>
  <c r="J947" i="12"/>
  <c r="K947" i="12"/>
  <c r="O951" i="12" l="1"/>
  <c r="P951" i="12" s="1"/>
  <c r="T949" i="12"/>
  <c r="X950" i="12" s="1"/>
  <c r="S949" i="12"/>
  <c r="W950" i="12" s="1"/>
  <c r="I949" i="12"/>
  <c r="L947" i="12"/>
  <c r="K948" i="12"/>
  <c r="J948" i="12"/>
  <c r="Y949" i="12"/>
  <c r="Q949" i="12"/>
  <c r="U950" i="12" s="1"/>
  <c r="AA949" i="12"/>
  <c r="R949" i="12"/>
  <c r="V950" i="12" s="1"/>
  <c r="O952" i="12" l="1"/>
  <c r="P952" i="12" s="1"/>
  <c r="J949" i="12"/>
  <c r="K949" i="12"/>
  <c r="L948" i="12"/>
  <c r="T950" i="12"/>
  <c r="X951" i="12" s="1"/>
  <c r="Y950" i="12"/>
  <c r="AA950" i="12"/>
  <c r="Q950" i="12"/>
  <c r="U951" i="12" s="1"/>
  <c r="R950" i="12"/>
  <c r="V951" i="12" s="1"/>
  <c r="S950" i="12"/>
  <c r="W951" i="12" s="1"/>
  <c r="I950" i="12"/>
  <c r="O953" i="12" l="1"/>
  <c r="P953" i="12" s="1"/>
  <c r="T951" i="12"/>
  <c r="X952" i="12" s="1"/>
  <c r="J950" i="12"/>
  <c r="K950" i="12"/>
  <c r="Y951" i="12"/>
  <c r="AA951" i="12"/>
  <c r="R951" i="12"/>
  <c r="V952" i="12" s="1"/>
  <c r="Q951" i="12"/>
  <c r="U952" i="12" s="1"/>
  <c r="S951" i="12"/>
  <c r="W952" i="12" s="1"/>
  <c r="I951" i="12"/>
  <c r="L949" i="12"/>
  <c r="O954" i="12" l="1"/>
  <c r="P954" i="12" s="1"/>
  <c r="T952" i="12"/>
  <c r="X953" i="12" s="1"/>
  <c r="J951" i="12"/>
  <c r="K951" i="12"/>
  <c r="Y952" i="12"/>
  <c r="Q952" i="12"/>
  <c r="U953" i="12" s="1"/>
  <c r="AA952" i="12"/>
  <c r="R952" i="12"/>
  <c r="V953" i="12" s="1"/>
  <c r="S952" i="12"/>
  <c r="W953" i="12" s="1"/>
  <c r="I952" i="12"/>
  <c r="L950" i="12"/>
  <c r="O955" i="12" l="1"/>
  <c r="P955" i="12" s="1"/>
  <c r="T953" i="12"/>
  <c r="X954" i="12" s="1"/>
  <c r="S953" i="12"/>
  <c r="W954" i="12" s="1"/>
  <c r="I953" i="12"/>
  <c r="J952" i="12"/>
  <c r="K952" i="12"/>
  <c r="L951" i="12"/>
  <c r="Y953" i="12"/>
  <c r="AA953" i="12"/>
  <c r="R953" i="12"/>
  <c r="V954" i="12" s="1"/>
  <c r="Q953" i="12"/>
  <c r="U954" i="12" s="1"/>
  <c r="O956" i="12" l="1"/>
  <c r="P956" i="12" s="1"/>
  <c r="T954" i="12"/>
  <c r="X955" i="12" s="1"/>
  <c r="S954" i="12"/>
  <c r="W955" i="12" s="1"/>
  <c r="I954" i="12"/>
  <c r="L952" i="12"/>
  <c r="Y954" i="12"/>
  <c r="AA954" i="12"/>
  <c r="Q954" i="12"/>
  <c r="U955" i="12" s="1"/>
  <c r="R954" i="12"/>
  <c r="V955" i="12" s="1"/>
  <c r="J953" i="12"/>
  <c r="K953" i="12"/>
  <c r="O957" i="12" l="1"/>
  <c r="P957" i="12" s="1"/>
  <c r="T955" i="12"/>
  <c r="X956" i="12" s="1"/>
  <c r="I955" i="12"/>
  <c r="S955" i="12"/>
  <c r="W956" i="12" s="1"/>
  <c r="J954" i="12"/>
  <c r="K954" i="12"/>
  <c r="L953" i="12"/>
  <c r="Y955" i="12"/>
  <c r="R955" i="12"/>
  <c r="V956" i="12" s="1"/>
  <c r="AA955" i="12"/>
  <c r="Q955" i="12"/>
  <c r="U956" i="12" s="1"/>
  <c r="O958" i="12" l="1"/>
  <c r="P958" i="12" s="1"/>
  <c r="S956" i="12"/>
  <c r="W957" i="12" s="1"/>
  <c r="I956" i="12"/>
  <c r="L954" i="12"/>
  <c r="T956" i="12"/>
  <c r="X957" i="12" s="1"/>
  <c r="Y956" i="12"/>
  <c r="AA956" i="12"/>
  <c r="Q956" i="12"/>
  <c r="U957" i="12" s="1"/>
  <c r="R956" i="12"/>
  <c r="V957" i="12" s="1"/>
  <c r="K955" i="12"/>
  <c r="J955" i="12"/>
  <c r="O959" i="12" l="1"/>
  <c r="P959" i="12" s="1"/>
  <c r="S957" i="12"/>
  <c r="W958" i="12" s="1"/>
  <c r="I957" i="12"/>
  <c r="T957" i="12"/>
  <c r="X958" i="12" s="1"/>
  <c r="K956" i="12"/>
  <c r="J956" i="12"/>
  <c r="L955" i="12"/>
  <c r="Y957" i="12"/>
  <c r="Q957" i="12"/>
  <c r="U958" i="12" s="1"/>
  <c r="AA957" i="12"/>
  <c r="R957" i="12"/>
  <c r="V958" i="12" s="1"/>
  <c r="O960" i="12" l="1"/>
  <c r="P960" i="12" s="1"/>
  <c r="T958" i="12"/>
  <c r="X959" i="12" s="1"/>
  <c r="Y958" i="12"/>
  <c r="R958" i="12"/>
  <c r="V959" i="12" s="1"/>
  <c r="Q958" i="12"/>
  <c r="U959" i="12" s="1"/>
  <c r="AA958" i="12"/>
  <c r="L956" i="12"/>
  <c r="K957" i="12"/>
  <c r="J957" i="12"/>
  <c r="I958" i="12"/>
  <c r="S958" i="12"/>
  <c r="W959" i="12" s="1"/>
  <c r="O961" i="12" l="1"/>
  <c r="P961" i="12" s="1"/>
  <c r="T959" i="12"/>
  <c r="X960" i="12" s="1"/>
  <c r="L957" i="12"/>
  <c r="Y959" i="12"/>
  <c r="Q959" i="12"/>
  <c r="U960" i="12" s="1"/>
  <c r="R959" i="12"/>
  <c r="V960" i="12" s="1"/>
  <c r="AA959" i="12"/>
  <c r="K958" i="12"/>
  <c r="J958" i="12"/>
  <c r="S959" i="12"/>
  <c r="W960" i="12" s="1"/>
  <c r="I959" i="12"/>
  <c r="O962" i="12" l="1"/>
  <c r="P962" i="12" s="1"/>
  <c r="T960" i="12"/>
  <c r="X961" i="12" s="1"/>
  <c r="K959" i="12"/>
  <c r="J959" i="12"/>
  <c r="L958" i="12"/>
  <c r="Y960" i="12"/>
  <c r="AA960" i="12"/>
  <c r="Q960" i="12"/>
  <c r="U961" i="12" s="1"/>
  <c r="R960" i="12"/>
  <c r="V961" i="12" s="1"/>
  <c r="S960" i="12"/>
  <c r="W961" i="12" s="1"/>
  <c r="I960" i="12"/>
  <c r="O963" i="12" l="1"/>
  <c r="P963" i="12" s="1"/>
  <c r="T961" i="12"/>
  <c r="X962" i="12" s="1"/>
  <c r="Y961" i="12"/>
  <c r="AA961" i="12"/>
  <c r="Q961" i="12"/>
  <c r="U962" i="12" s="1"/>
  <c r="R961" i="12"/>
  <c r="V962" i="12" s="1"/>
  <c r="J960" i="12"/>
  <c r="K960" i="12"/>
  <c r="L959" i="12"/>
  <c r="S961" i="12"/>
  <c r="W962" i="12" s="1"/>
  <c r="I961" i="12"/>
  <c r="O964" i="12" l="1"/>
  <c r="P964" i="12" s="1"/>
  <c r="T962" i="12"/>
  <c r="X963" i="12" s="1"/>
  <c r="Y962" i="12"/>
  <c r="AA962" i="12"/>
  <c r="R962" i="12"/>
  <c r="V963" i="12" s="1"/>
  <c r="Q962" i="12"/>
  <c r="U963" i="12" s="1"/>
  <c r="L960" i="12"/>
  <c r="K961" i="12"/>
  <c r="J961" i="12"/>
  <c r="S962" i="12"/>
  <c r="W963" i="12" s="1"/>
  <c r="I962" i="12"/>
  <c r="O965" i="12" l="1"/>
  <c r="P965" i="12" s="1"/>
  <c r="T963" i="12"/>
  <c r="X964" i="12" s="1"/>
  <c r="S963" i="12"/>
  <c r="W964" i="12" s="1"/>
  <c r="I963" i="12"/>
  <c r="L961" i="12"/>
  <c r="J962" i="12"/>
  <c r="K962" i="12"/>
  <c r="Y963" i="12"/>
  <c r="AA963" i="12"/>
  <c r="R963" i="12"/>
  <c r="V964" i="12" s="1"/>
  <c r="Q963" i="12"/>
  <c r="U964" i="12" s="1"/>
  <c r="O966" i="12" l="1"/>
  <c r="P966" i="12" s="1"/>
  <c r="T964" i="12"/>
  <c r="X965" i="12" s="1"/>
  <c r="Y964" i="12"/>
  <c r="R964" i="12"/>
  <c r="V965" i="12" s="1"/>
  <c r="AA964" i="12"/>
  <c r="Q964" i="12"/>
  <c r="U965" i="12" s="1"/>
  <c r="I964" i="12"/>
  <c r="S964" i="12"/>
  <c r="W965" i="12" s="1"/>
  <c r="J963" i="12"/>
  <c r="K963" i="12"/>
  <c r="L962" i="12"/>
  <c r="O967" i="12" l="1"/>
  <c r="P967" i="12" s="1"/>
  <c r="Y965" i="12"/>
  <c r="AA965" i="12"/>
  <c r="R965" i="12"/>
  <c r="V966" i="12" s="1"/>
  <c r="Q965" i="12"/>
  <c r="U966" i="12" s="1"/>
  <c r="L963" i="12"/>
  <c r="T965" i="12"/>
  <c r="X966" i="12" s="1"/>
  <c r="S965" i="12"/>
  <c r="W966" i="12" s="1"/>
  <c r="I965" i="12"/>
  <c r="K964" i="12"/>
  <c r="J964" i="12"/>
  <c r="O968" i="12" l="1"/>
  <c r="P968" i="12" s="1"/>
  <c r="I966" i="12"/>
  <c r="S966" i="12"/>
  <c r="W967" i="12" s="1"/>
  <c r="L964" i="12"/>
  <c r="J965" i="12"/>
  <c r="K965" i="12"/>
  <c r="Y966" i="12"/>
  <c r="R966" i="12"/>
  <c r="V967" i="12" s="1"/>
  <c r="AA966" i="12"/>
  <c r="Q966" i="12"/>
  <c r="U967" i="12" s="1"/>
  <c r="T966" i="12"/>
  <c r="X967" i="12" s="1"/>
  <c r="O969" i="12" l="1"/>
  <c r="P969" i="12" s="1"/>
  <c r="T967" i="12"/>
  <c r="X968" i="12" s="1"/>
  <c r="S967" i="12"/>
  <c r="W968" i="12" s="1"/>
  <c r="I967" i="12"/>
  <c r="Y967" i="12"/>
  <c r="R967" i="12"/>
  <c r="V968" i="12" s="1"/>
  <c r="Q967" i="12"/>
  <c r="U968" i="12" s="1"/>
  <c r="AA967" i="12"/>
  <c r="L965" i="12"/>
  <c r="K966" i="12"/>
  <c r="J966" i="12"/>
  <c r="O970" i="12" l="1"/>
  <c r="P970" i="12" s="1"/>
  <c r="T968" i="12"/>
  <c r="X969" i="12" s="1"/>
  <c r="S968" i="12"/>
  <c r="W969" i="12" s="1"/>
  <c r="I968" i="12"/>
  <c r="Y968" i="12"/>
  <c r="AA968" i="12"/>
  <c r="R968" i="12"/>
  <c r="V969" i="12" s="1"/>
  <c r="Q968" i="12"/>
  <c r="U969" i="12" s="1"/>
  <c r="L966" i="12"/>
  <c r="J967" i="12"/>
  <c r="K967" i="12"/>
  <c r="O971" i="12" l="1"/>
  <c r="P971" i="12" s="1"/>
  <c r="K968" i="12"/>
  <c r="J968" i="12"/>
  <c r="S969" i="12"/>
  <c r="W970" i="12" s="1"/>
  <c r="I969" i="12"/>
  <c r="L967" i="12"/>
  <c r="Y969" i="12"/>
  <c r="Q969" i="12"/>
  <c r="U970" i="12" s="1"/>
  <c r="R969" i="12"/>
  <c r="V970" i="12" s="1"/>
  <c r="AA969" i="12"/>
  <c r="T969" i="12"/>
  <c r="X970" i="12" s="1"/>
  <c r="O972" i="12" l="1"/>
  <c r="P972" i="12" s="1"/>
  <c r="Y970" i="12"/>
  <c r="AA970" i="12"/>
  <c r="Q970" i="12"/>
  <c r="U971" i="12" s="1"/>
  <c r="R970" i="12"/>
  <c r="V971" i="12" s="1"/>
  <c r="K969" i="12"/>
  <c r="J969" i="12"/>
  <c r="T970" i="12"/>
  <c r="X971" i="12" s="1"/>
  <c r="S970" i="12"/>
  <c r="W971" i="12" s="1"/>
  <c r="I970" i="12"/>
  <c r="L968" i="12"/>
  <c r="O973" i="12" l="1"/>
  <c r="P973" i="12" s="1"/>
  <c r="T971" i="12"/>
  <c r="X972" i="12" s="1"/>
  <c r="J970" i="12"/>
  <c r="K970" i="12"/>
  <c r="Y971" i="12"/>
  <c r="AA971" i="12"/>
  <c r="R971" i="12"/>
  <c r="V972" i="12" s="1"/>
  <c r="Q971" i="12"/>
  <c r="U972" i="12" s="1"/>
  <c r="S971" i="12"/>
  <c r="W972" i="12" s="1"/>
  <c r="I971" i="12"/>
  <c r="L969" i="12"/>
  <c r="O974" i="12" l="1"/>
  <c r="P974" i="12" s="1"/>
  <c r="T972" i="12"/>
  <c r="X973" i="12" s="1"/>
  <c r="J971" i="12"/>
  <c r="K971" i="12"/>
  <c r="Y972" i="12"/>
  <c r="AA972" i="12"/>
  <c r="Q972" i="12"/>
  <c r="U973" i="12" s="1"/>
  <c r="R972" i="12"/>
  <c r="V973" i="12" s="1"/>
  <c r="I972" i="12"/>
  <c r="S972" i="12"/>
  <c r="W973" i="12" s="1"/>
  <c r="L970" i="12"/>
  <c r="O975" i="12" l="1"/>
  <c r="P975" i="12" s="1"/>
  <c r="T973" i="12"/>
  <c r="X974" i="12" s="1"/>
  <c r="S973" i="12"/>
  <c r="W974" i="12" s="1"/>
  <c r="I973" i="12"/>
  <c r="K972" i="12"/>
  <c r="J972" i="12"/>
  <c r="Y973" i="12"/>
  <c r="AA973" i="12"/>
  <c r="Q973" i="12"/>
  <c r="U974" i="12" s="1"/>
  <c r="R973" i="12"/>
  <c r="V974" i="12" s="1"/>
  <c r="L971" i="12"/>
  <c r="O976" i="12" l="1"/>
  <c r="P976" i="12" s="1"/>
  <c r="T974" i="12"/>
  <c r="X975" i="12" s="1"/>
  <c r="Y974" i="12"/>
  <c r="AA974" i="12"/>
  <c r="Q974" i="12"/>
  <c r="U975" i="12" s="1"/>
  <c r="R974" i="12"/>
  <c r="V975" i="12" s="1"/>
  <c r="S974" i="12"/>
  <c r="W975" i="12" s="1"/>
  <c r="I974" i="12"/>
  <c r="L972" i="12"/>
  <c r="J973" i="12"/>
  <c r="K973" i="12"/>
  <c r="O977" i="12" l="1"/>
  <c r="P977" i="12" s="1"/>
  <c r="T975" i="12"/>
  <c r="X976" i="12" s="1"/>
  <c r="L973" i="12"/>
  <c r="S975" i="12"/>
  <c r="W976" i="12" s="1"/>
  <c r="I975" i="12"/>
  <c r="Y975" i="12"/>
  <c r="AA975" i="12"/>
  <c r="Q975" i="12"/>
  <c r="U976" i="12" s="1"/>
  <c r="R975" i="12"/>
  <c r="V976" i="12" s="1"/>
  <c r="K974" i="12"/>
  <c r="J974" i="12"/>
  <c r="O978" i="12" l="1"/>
  <c r="P978" i="12" s="1"/>
  <c r="L974" i="12"/>
  <c r="S976" i="12"/>
  <c r="W977" i="12" s="1"/>
  <c r="I976" i="12"/>
  <c r="Y976" i="12"/>
  <c r="Q976" i="12"/>
  <c r="U977" i="12" s="1"/>
  <c r="AA976" i="12"/>
  <c r="R976" i="12"/>
  <c r="V977" i="12" s="1"/>
  <c r="J975" i="12"/>
  <c r="K975" i="12"/>
  <c r="T976" i="12"/>
  <c r="X977" i="12" s="1"/>
  <c r="O979" i="12" l="1"/>
  <c r="P979" i="12" s="1"/>
  <c r="S977" i="12"/>
  <c r="W978" i="12" s="1"/>
  <c r="I977" i="12"/>
  <c r="Y977" i="12"/>
  <c r="Q977" i="12"/>
  <c r="U978" i="12" s="1"/>
  <c r="R977" i="12"/>
  <c r="V978" i="12" s="1"/>
  <c r="AA977" i="12"/>
  <c r="K976" i="12"/>
  <c r="J976" i="12"/>
  <c r="T977" i="12"/>
  <c r="X978" i="12" s="1"/>
  <c r="L975" i="12"/>
  <c r="O980" i="12" l="1"/>
  <c r="P980" i="12" s="1"/>
  <c r="S978" i="12"/>
  <c r="W979" i="12" s="1"/>
  <c r="I978" i="12"/>
  <c r="T978" i="12"/>
  <c r="X979" i="12" s="1"/>
  <c r="L976" i="12"/>
  <c r="Y978" i="12"/>
  <c r="AA978" i="12"/>
  <c r="R978" i="12"/>
  <c r="V979" i="12" s="1"/>
  <c r="Q978" i="12"/>
  <c r="U979" i="12" s="1"/>
  <c r="K977" i="12"/>
  <c r="J977" i="12"/>
  <c r="O981" i="12" l="1"/>
  <c r="P981" i="12" s="1"/>
  <c r="K978" i="12"/>
  <c r="J978" i="12"/>
  <c r="L977" i="12"/>
  <c r="T979" i="12"/>
  <c r="X980" i="12" s="1"/>
  <c r="Y979" i="12"/>
  <c r="R979" i="12"/>
  <c r="V980" i="12" s="1"/>
  <c r="AA979" i="12"/>
  <c r="Q979" i="12"/>
  <c r="U980" i="12" s="1"/>
  <c r="S979" i="12"/>
  <c r="W980" i="12" s="1"/>
  <c r="I979" i="12"/>
  <c r="O982" i="12" l="1"/>
  <c r="P982" i="12" s="1"/>
  <c r="T980" i="12"/>
  <c r="X981" i="12" s="1"/>
  <c r="S980" i="12"/>
  <c r="W981" i="12" s="1"/>
  <c r="I980" i="12"/>
  <c r="J979" i="12"/>
  <c r="K979" i="12"/>
  <c r="L978" i="12"/>
  <c r="Y980" i="12"/>
  <c r="R980" i="12"/>
  <c r="V981" i="12" s="1"/>
  <c r="Q980" i="12"/>
  <c r="U981" i="12" s="1"/>
  <c r="AA980" i="12"/>
  <c r="O983" i="12" l="1"/>
  <c r="P983" i="12" s="1"/>
  <c r="T981" i="12"/>
  <c r="X982" i="12" s="1"/>
  <c r="S981" i="12"/>
  <c r="W982" i="12" s="1"/>
  <c r="I981" i="12"/>
  <c r="L979" i="12"/>
  <c r="Y981" i="12"/>
  <c r="R981" i="12"/>
  <c r="V982" i="12" s="1"/>
  <c r="Q981" i="12"/>
  <c r="U982" i="12" s="1"/>
  <c r="AA981" i="12"/>
  <c r="J980" i="12"/>
  <c r="K980" i="12"/>
  <c r="O984" i="12" l="1"/>
  <c r="P984" i="12" s="1"/>
  <c r="T982" i="12"/>
  <c r="X983" i="12" s="1"/>
  <c r="Y982" i="12"/>
  <c r="R982" i="12"/>
  <c r="V983" i="12" s="1"/>
  <c r="Q982" i="12"/>
  <c r="U983" i="12" s="1"/>
  <c r="AA982" i="12"/>
  <c r="S982" i="12"/>
  <c r="W983" i="12" s="1"/>
  <c r="I982" i="12"/>
  <c r="L980" i="12"/>
  <c r="J981" i="12"/>
  <c r="K981" i="12"/>
  <c r="O985" i="12" l="1"/>
  <c r="P985" i="12" s="1"/>
  <c r="T983" i="12"/>
  <c r="X984" i="12" s="1"/>
  <c r="Y983" i="12"/>
  <c r="AA983" i="12"/>
  <c r="R983" i="12"/>
  <c r="V984" i="12" s="1"/>
  <c r="Q983" i="12"/>
  <c r="U984" i="12" s="1"/>
  <c r="J982" i="12"/>
  <c r="K982" i="12"/>
  <c r="L981" i="12"/>
  <c r="S983" i="12"/>
  <c r="W984" i="12" s="1"/>
  <c r="I983" i="12"/>
  <c r="O986" i="12" l="1"/>
  <c r="P986" i="12" s="1"/>
  <c r="T984" i="12"/>
  <c r="X985" i="12" s="1"/>
  <c r="Y984" i="12"/>
  <c r="AA984" i="12"/>
  <c r="R984" i="12"/>
  <c r="V985" i="12" s="1"/>
  <c r="Q984" i="12"/>
  <c r="U985" i="12" s="1"/>
  <c r="L982" i="12"/>
  <c r="S984" i="12"/>
  <c r="W985" i="12" s="1"/>
  <c r="I984" i="12"/>
  <c r="J983" i="12"/>
  <c r="K983" i="12"/>
  <c r="O987" i="12" l="1"/>
  <c r="P987" i="12" s="1"/>
  <c r="T985" i="12"/>
  <c r="X986" i="12" s="1"/>
  <c r="I985" i="12"/>
  <c r="S985" i="12"/>
  <c r="W986" i="12" s="1"/>
  <c r="L983" i="12"/>
  <c r="K984" i="12"/>
  <c r="J984" i="12"/>
  <c r="Y985" i="12"/>
  <c r="AA985" i="12"/>
  <c r="Q985" i="12"/>
  <c r="U986" i="12" s="1"/>
  <c r="R985" i="12"/>
  <c r="V986" i="12" s="1"/>
  <c r="O988" i="12" l="1"/>
  <c r="P988" i="12" s="1"/>
  <c r="T986" i="12"/>
  <c r="X987" i="12" s="1"/>
  <c r="S986" i="12"/>
  <c r="W987" i="12" s="1"/>
  <c r="I986" i="12"/>
  <c r="K985" i="12"/>
  <c r="J985" i="12"/>
  <c r="Y986" i="12"/>
  <c r="AA986" i="12"/>
  <c r="R986" i="12"/>
  <c r="V987" i="12" s="1"/>
  <c r="Q986" i="12"/>
  <c r="U987" i="12" s="1"/>
  <c r="L984" i="12"/>
  <c r="O989" i="12" l="1"/>
  <c r="P989" i="12" s="1"/>
  <c r="T987" i="12"/>
  <c r="X988" i="12" s="1"/>
  <c r="S987" i="12"/>
  <c r="W988" i="12" s="1"/>
  <c r="I987" i="12"/>
  <c r="J986" i="12"/>
  <c r="K986" i="12"/>
  <c r="L985" i="12"/>
  <c r="Y987" i="12"/>
  <c r="R987" i="12"/>
  <c r="V988" i="12" s="1"/>
  <c r="AA987" i="12"/>
  <c r="Q987" i="12"/>
  <c r="U988" i="12" s="1"/>
  <c r="O990" i="12" l="1"/>
  <c r="P990" i="12" s="1"/>
  <c r="T988" i="12"/>
  <c r="X989" i="12" s="1"/>
  <c r="I988" i="12"/>
  <c r="S988" i="12"/>
  <c r="W989" i="12" s="1"/>
  <c r="J987" i="12"/>
  <c r="K987" i="12"/>
  <c r="L986" i="12"/>
  <c r="Y988" i="12"/>
  <c r="AA988" i="12"/>
  <c r="R988" i="12"/>
  <c r="V989" i="12" s="1"/>
  <c r="Q988" i="12"/>
  <c r="U989" i="12" s="1"/>
  <c r="O991" i="12" l="1"/>
  <c r="P991" i="12" s="1"/>
  <c r="I989" i="12"/>
  <c r="S989" i="12"/>
  <c r="W990" i="12" s="1"/>
  <c r="L987" i="12"/>
  <c r="T989" i="12"/>
  <c r="X990" i="12" s="1"/>
  <c r="K988" i="12"/>
  <c r="J988" i="12"/>
  <c r="Y989" i="12"/>
  <c r="R989" i="12"/>
  <c r="V990" i="12" s="1"/>
  <c r="AA989" i="12"/>
  <c r="Q989" i="12"/>
  <c r="U990" i="12" s="1"/>
  <c r="O992" i="12" l="1"/>
  <c r="P992" i="12" s="1"/>
  <c r="Y990" i="12"/>
  <c r="Q990" i="12"/>
  <c r="U991" i="12" s="1"/>
  <c r="R990" i="12"/>
  <c r="V991" i="12" s="1"/>
  <c r="AA990" i="12"/>
  <c r="L988" i="12"/>
  <c r="S990" i="12"/>
  <c r="W991" i="12" s="1"/>
  <c r="I990" i="12"/>
  <c r="T990" i="12"/>
  <c r="X991" i="12" s="1"/>
  <c r="J989" i="12"/>
  <c r="K989" i="12"/>
  <c r="O993" i="12" l="1"/>
  <c r="P993" i="12" s="1"/>
  <c r="T991" i="12"/>
  <c r="X992" i="12" s="1"/>
  <c r="Y991" i="12"/>
  <c r="AA991" i="12"/>
  <c r="R991" i="12"/>
  <c r="V992" i="12" s="1"/>
  <c r="Q991" i="12"/>
  <c r="U992" i="12" s="1"/>
  <c r="K990" i="12"/>
  <c r="J990" i="12"/>
  <c r="L989" i="12"/>
  <c r="S991" i="12"/>
  <c r="W992" i="12" s="1"/>
  <c r="I991" i="12"/>
  <c r="O994" i="12" l="1"/>
  <c r="P994" i="12" s="1"/>
  <c r="T992" i="12"/>
  <c r="X993" i="12" s="1"/>
  <c r="Y992" i="12"/>
  <c r="AA992" i="12"/>
  <c r="R992" i="12"/>
  <c r="V993" i="12" s="1"/>
  <c r="Q992" i="12"/>
  <c r="U993" i="12" s="1"/>
  <c r="L990" i="12"/>
  <c r="J991" i="12"/>
  <c r="K991" i="12"/>
  <c r="S992" i="12"/>
  <c r="W993" i="12" s="1"/>
  <c r="I992" i="12"/>
  <c r="O995" i="12" l="1"/>
  <c r="P995" i="12" s="1"/>
  <c r="T993" i="12"/>
  <c r="X994" i="12" s="1"/>
  <c r="K992" i="12"/>
  <c r="J992" i="12"/>
  <c r="L991" i="12"/>
  <c r="S993" i="12"/>
  <c r="W994" i="12" s="1"/>
  <c r="I993" i="12"/>
  <c r="Y993" i="12"/>
  <c r="Q993" i="12"/>
  <c r="U994" i="12" s="1"/>
  <c r="R993" i="12"/>
  <c r="V994" i="12" s="1"/>
  <c r="AA993" i="12"/>
  <c r="O996" i="12" l="1"/>
  <c r="P996" i="12" s="1"/>
  <c r="K993" i="12"/>
  <c r="J993" i="12"/>
  <c r="S994" i="12"/>
  <c r="W995" i="12" s="1"/>
  <c r="I994" i="12"/>
  <c r="L992" i="12"/>
  <c r="Y994" i="12"/>
  <c r="Q994" i="12"/>
  <c r="U995" i="12" s="1"/>
  <c r="AA994" i="12"/>
  <c r="R994" i="12"/>
  <c r="V995" i="12" s="1"/>
  <c r="T994" i="12"/>
  <c r="X995" i="12" s="1"/>
  <c r="O997" i="12" l="1"/>
  <c r="P997" i="12" s="1"/>
  <c r="S995" i="12"/>
  <c r="W996" i="12" s="1"/>
  <c r="I995" i="12"/>
  <c r="K994" i="12"/>
  <c r="J994" i="12"/>
  <c r="Y995" i="12"/>
  <c r="AA995" i="12"/>
  <c r="Q995" i="12"/>
  <c r="U996" i="12" s="1"/>
  <c r="R995" i="12"/>
  <c r="V996" i="12" s="1"/>
  <c r="T995" i="12"/>
  <c r="X996" i="12" s="1"/>
  <c r="L993" i="12"/>
  <c r="O998" i="12" l="1"/>
  <c r="P998" i="12" s="1"/>
  <c r="S996" i="12"/>
  <c r="W997" i="12" s="1"/>
  <c r="I996" i="12"/>
  <c r="L994" i="12"/>
  <c r="J995" i="12"/>
  <c r="K995" i="12"/>
  <c r="T996" i="12"/>
  <c r="X997" i="12" s="1"/>
  <c r="Y996" i="12"/>
  <c r="R996" i="12"/>
  <c r="V997" i="12" s="1"/>
  <c r="Q996" i="12"/>
  <c r="U997" i="12" s="1"/>
  <c r="AA996" i="12"/>
  <c r="O999" i="12" l="1"/>
  <c r="P999" i="12" s="1"/>
  <c r="L995" i="12"/>
  <c r="I997" i="12"/>
  <c r="S997" i="12"/>
  <c r="W998" i="12" s="1"/>
  <c r="Y997" i="12"/>
  <c r="AA997" i="12"/>
  <c r="Q997" i="12"/>
  <c r="U998" i="12" s="1"/>
  <c r="R997" i="12"/>
  <c r="V998" i="12" s="1"/>
  <c r="T997" i="12"/>
  <c r="X998" i="12" s="1"/>
  <c r="J996" i="12"/>
  <c r="K996" i="12"/>
  <c r="O1000" i="12" l="1"/>
  <c r="P1000" i="12" s="1"/>
  <c r="T998" i="12"/>
  <c r="X999" i="12" s="1"/>
  <c r="Y998" i="12"/>
  <c r="AA998" i="12"/>
  <c r="R998" i="12"/>
  <c r="V999" i="12" s="1"/>
  <c r="Q998" i="12"/>
  <c r="U999" i="12" s="1"/>
  <c r="J997" i="12"/>
  <c r="K997" i="12"/>
  <c r="L996" i="12"/>
  <c r="S998" i="12"/>
  <c r="W999" i="12" s="1"/>
  <c r="I998" i="12"/>
  <c r="O1001" i="12" l="1"/>
  <c r="P1001" i="12" s="1"/>
  <c r="T999" i="12"/>
  <c r="X1000" i="12" s="1"/>
  <c r="S999" i="12"/>
  <c r="W1000" i="12" s="1"/>
  <c r="I999" i="12"/>
  <c r="J998" i="12"/>
  <c r="K998" i="12"/>
  <c r="L997" i="12"/>
  <c r="Y999" i="12"/>
  <c r="AA999" i="12"/>
  <c r="Q999" i="12"/>
  <c r="U1000" i="12" s="1"/>
  <c r="R999" i="12"/>
  <c r="V1000" i="12" s="1"/>
  <c r="O1002" i="12" l="1"/>
  <c r="P1002" i="12" s="1"/>
  <c r="T1000" i="12"/>
  <c r="X1001" i="12" s="1"/>
  <c r="S1000" i="12"/>
  <c r="W1001" i="12" s="1"/>
  <c r="I1000" i="12"/>
  <c r="Y1000" i="12"/>
  <c r="AA1000" i="12"/>
  <c r="R1000" i="12"/>
  <c r="V1001" i="12" s="1"/>
  <c r="Q1000" i="12"/>
  <c r="U1001" i="12" s="1"/>
  <c r="J999" i="12"/>
  <c r="K999" i="12"/>
  <c r="L998" i="12"/>
  <c r="O1003" i="12" l="1"/>
  <c r="P1003" i="12" s="1"/>
  <c r="T1001" i="12"/>
  <c r="X1002" i="12" s="1"/>
  <c r="S1001" i="12"/>
  <c r="W1002" i="12" s="1"/>
  <c r="I1001" i="12"/>
  <c r="L999" i="12"/>
  <c r="Y1001" i="12"/>
  <c r="R1001" i="12"/>
  <c r="V1002" i="12" s="1"/>
  <c r="AA1001" i="12"/>
  <c r="Q1001" i="12"/>
  <c r="U1002" i="12" s="1"/>
  <c r="J1000" i="12"/>
  <c r="K1000" i="12"/>
  <c r="O1004" i="12" l="1"/>
  <c r="P1004" i="12" s="1"/>
  <c r="T1002" i="12"/>
  <c r="X1003" i="12" s="1"/>
  <c r="K1001" i="12"/>
  <c r="J1001" i="12"/>
  <c r="S1002" i="12"/>
  <c r="W1003" i="12" s="1"/>
  <c r="I1002" i="12"/>
  <c r="L1000" i="12"/>
  <c r="Y1002" i="12"/>
  <c r="AA1002" i="12"/>
  <c r="R1002" i="12"/>
  <c r="V1003" i="12" s="1"/>
  <c r="Q1002" i="12"/>
  <c r="U1003" i="12" s="1"/>
  <c r="O1005" i="12" l="1"/>
  <c r="P1005" i="12" s="1"/>
  <c r="T1003" i="12"/>
  <c r="X1004" i="12" s="1"/>
  <c r="J1002" i="12"/>
  <c r="K1002" i="12"/>
  <c r="S1003" i="12"/>
  <c r="W1004" i="12" s="1"/>
  <c r="I1003" i="12"/>
  <c r="L1001" i="12"/>
  <c r="Y1003" i="12"/>
  <c r="R1003" i="12"/>
  <c r="V1004" i="12" s="1"/>
  <c r="AA1003" i="12"/>
  <c r="Q1003" i="12"/>
  <c r="U1004" i="12" s="1"/>
  <c r="O1006" i="12" l="1"/>
  <c r="P1006" i="12" s="1"/>
  <c r="T1004" i="12"/>
  <c r="X1005" i="12" s="1"/>
  <c r="S1004" i="12"/>
  <c r="W1005" i="12" s="1"/>
  <c r="I1004" i="12"/>
  <c r="Y1004" i="12"/>
  <c r="AA1004" i="12"/>
  <c r="R1004" i="12"/>
  <c r="V1005" i="12" s="1"/>
  <c r="Q1004" i="12"/>
  <c r="U1005" i="12" s="1"/>
  <c r="J1003" i="12"/>
  <c r="K1003" i="12"/>
  <c r="L1002" i="12"/>
  <c r="O1007" i="12" l="1"/>
  <c r="P1007" i="12" s="1"/>
  <c r="Y1005" i="12"/>
  <c r="R1005" i="12"/>
  <c r="V1006" i="12" s="1"/>
  <c r="Q1005" i="12"/>
  <c r="U1006" i="12" s="1"/>
  <c r="AA1005" i="12"/>
  <c r="J1004" i="12"/>
  <c r="K1004" i="12"/>
  <c r="L1003" i="12"/>
  <c r="I1005" i="12"/>
  <c r="S1005" i="12"/>
  <c r="W1006" i="12" s="1"/>
  <c r="T1005" i="12"/>
  <c r="X1006" i="12" s="1"/>
  <c r="O1008" i="12" l="1"/>
  <c r="P1008" i="12" s="1"/>
  <c r="S1006" i="12"/>
  <c r="W1007" i="12" s="1"/>
  <c r="I1006" i="12"/>
  <c r="Y1006" i="12"/>
  <c r="Q1006" i="12"/>
  <c r="U1007" i="12" s="1"/>
  <c r="R1006" i="12"/>
  <c r="V1007" i="12" s="1"/>
  <c r="AA1006" i="12"/>
  <c r="T1006" i="12"/>
  <c r="X1007" i="12" s="1"/>
  <c r="J1005" i="12"/>
  <c r="K1005" i="12"/>
  <c r="L1004" i="12"/>
  <c r="O1009" i="12" l="1"/>
  <c r="P1009" i="12" s="1"/>
  <c r="T1007" i="12"/>
  <c r="X1008" i="12" s="1"/>
  <c r="J1006" i="12"/>
  <c r="K1006" i="12"/>
  <c r="S1007" i="12"/>
  <c r="W1008" i="12" s="1"/>
  <c r="I1007" i="12"/>
  <c r="L1005" i="12"/>
  <c r="Y1007" i="12"/>
  <c r="Q1007" i="12"/>
  <c r="U1008" i="12" s="1"/>
  <c r="AA1007" i="12"/>
  <c r="R1007" i="12"/>
  <c r="V1008" i="12" s="1"/>
  <c r="O1010" i="12" l="1"/>
  <c r="P1010" i="12" s="1"/>
  <c r="S1008" i="12"/>
  <c r="W1009" i="12" s="1"/>
  <c r="I1008" i="12"/>
  <c r="L1006" i="12"/>
  <c r="T1008" i="12"/>
  <c r="X1009" i="12" s="1"/>
  <c r="Y1008" i="12"/>
  <c r="Q1008" i="12"/>
  <c r="U1009" i="12" s="1"/>
  <c r="R1008" i="12"/>
  <c r="V1009" i="12" s="1"/>
  <c r="AA1008" i="12"/>
  <c r="J1007" i="12"/>
  <c r="K1007" i="12"/>
  <c r="O1011" i="12" l="1"/>
  <c r="P1011" i="12" s="1"/>
  <c r="T1009" i="12"/>
  <c r="X1010" i="12" s="1"/>
  <c r="I1009" i="12"/>
  <c r="S1009" i="12"/>
  <c r="W1010" i="12" s="1"/>
  <c r="J1008" i="12"/>
  <c r="K1008" i="12"/>
  <c r="Y1009" i="12"/>
  <c r="R1009" i="12"/>
  <c r="V1010" i="12" s="1"/>
  <c r="AA1009" i="12"/>
  <c r="Q1009" i="12"/>
  <c r="U1010" i="12" s="1"/>
  <c r="L1007" i="12"/>
  <c r="O1012" i="12" l="1"/>
  <c r="P1012" i="12" s="1"/>
  <c r="L1008" i="12"/>
  <c r="S1010" i="12"/>
  <c r="W1011" i="12" s="1"/>
  <c r="I1010" i="12"/>
  <c r="T1010" i="12"/>
  <c r="X1011" i="12" s="1"/>
  <c r="Y1010" i="12"/>
  <c r="R1010" i="12"/>
  <c r="V1011" i="12" s="1"/>
  <c r="AA1010" i="12"/>
  <c r="Q1010" i="12"/>
  <c r="U1011" i="12" s="1"/>
  <c r="K1009" i="12"/>
  <c r="J1009" i="12"/>
  <c r="O1013" i="12" l="1"/>
  <c r="P1013" i="12" s="1"/>
  <c r="L1009" i="12"/>
  <c r="S1011" i="12"/>
  <c r="W1012" i="12" s="1"/>
  <c r="I1011" i="12"/>
  <c r="Y1011" i="12"/>
  <c r="Q1011" i="12"/>
  <c r="U1012" i="12" s="1"/>
  <c r="R1011" i="12"/>
  <c r="V1012" i="12" s="1"/>
  <c r="AA1011" i="12"/>
  <c r="T1011" i="12"/>
  <c r="X1012" i="12" s="1"/>
  <c r="J1010" i="12"/>
  <c r="K1010" i="12"/>
  <c r="O1014" i="12" l="1"/>
  <c r="P1014" i="12" s="1"/>
  <c r="T1012" i="12"/>
  <c r="X1013" i="12" s="1"/>
  <c r="I1012" i="12"/>
  <c r="S1012" i="12"/>
  <c r="W1013" i="12" s="1"/>
  <c r="L1010" i="12"/>
  <c r="Y1012" i="12"/>
  <c r="AA1012" i="12"/>
  <c r="R1012" i="12"/>
  <c r="V1013" i="12" s="1"/>
  <c r="Q1012" i="12"/>
  <c r="U1013" i="12" s="1"/>
  <c r="K1011" i="12"/>
  <c r="J1011" i="12"/>
  <c r="O1015" i="12" l="1"/>
  <c r="P1015" i="12" s="1"/>
  <c r="T1013" i="12"/>
  <c r="X1014" i="12" s="1"/>
  <c r="K1012" i="12"/>
  <c r="J1012" i="12"/>
  <c r="Y1013" i="12"/>
  <c r="Q1013" i="12"/>
  <c r="U1014" i="12" s="1"/>
  <c r="R1013" i="12"/>
  <c r="V1014" i="12" s="1"/>
  <c r="AA1013" i="12"/>
  <c r="L1011" i="12"/>
  <c r="I1013" i="12"/>
  <c r="S1013" i="12"/>
  <c r="W1014" i="12" s="1"/>
  <c r="O1016" i="12" l="1"/>
  <c r="P1016" i="12" s="1"/>
  <c r="T1014" i="12"/>
  <c r="X1015" i="12" s="1"/>
  <c r="J1013" i="12"/>
  <c r="K1013" i="12"/>
  <c r="S1014" i="12"/>
  <c r="W1015" i="12" s="1"/>
  <c r="I1014" i="12"/>
  <c r="L1012" i="12"/>
  <c r="Y1014" i="12"/>
  <c r="AA1014" i="12"/>
  <c r="Q1014" i="12"/>
  <c r="U1015" i="12" s="1"/>
  <c r="R1014" i="12"/>
  <c r="V1015" i="12" s="1"/>
  <c r="O1017" i="12" l="1"/>
  <c r="P1017" i="12" s="1"/>
  <c r="Y1015" i="12"/>
  <c r="AA1015" i="12"/>
  <c r="Q1015" i="12"/>
  <c r="U1016" i="12" s="1"/>
  <c r="R1015" i="12"/>
  <c r="V1016" i="12" s="1"/>
  <c r="J1014" i="12"/>
  <c r="K1014" i="12"/>
  <c r="L1013" i="12"/>
  <c r="S1015" i="12"/>
  <c r="W1016" i="12" s="1"/>
  <c r="I1015" i="12"/>
  <c r="T1015" i="12"/>
  <c r="X1016" i="12" s="1"/>
  <c r="O1018" i="12" l="1"/>
  <c r="P1018" i="12" s="1"/>
  <c r="T1016" i="12"/>
  <c r="X1017" i="12" s="1"/>
  <c r="S1016" i="12"/>
  <c r="W1017" i="12" s="1"/>
  <c r="I1016" i="12"/>
  <c r="Y1016" i="12"/>
  <c r="AA1016" i="12"/>
  <c r="Q1016" i="12"/>
  <c r="U1017" i="12" s="1"/>
  <c r="R1016" i="12"/>
  <c r="V1017" i="12" s="1"/>
  <c r="K1015" i="12"/>
  <c r="J1015" i="12"/>
  <c r="L1014" i="12"/>
  <c r="O1019" i="12" l="1"/>
  <c r="P1019" i="12" s="1"/>
  <c r="L1015" i="12"/>
  <c r="S1017" i="12"/>
  <c r="W1018" i="12" s="1"/>
  <c r="I1017" i="12"/>
  <c r="Y1017" i="12"/>
  <c r="R1017" i="12"/>
  <c r="V1018" i="12" s="1"/>
  <c r="AA1017" i="12"/>
  <c r="Q1017" i="12"/>
  <c r="U1018" i="12" s="1"/>
  <c r="J1016" i="12"/>
  <c r="K1016" i="12"/>
  <c r="T1017" i="12"/>
  <c r="X1018" i="12" s="1"/>
  <c r="O1020" i="12" l="1"/>
  <c r="P1020" i="12" s="1"/>
  <c r="T1018" i="12"/>
  <c r="X1019" i="12" s="1"/>
  <c r="S1018" i="12"/>
  <c r="W1019" i="12" s="1"/>
  <c r="I1018" i="12"/>
  <c r="L1016" i="12"/>
  <c r="Y1018" i="12"/>
  <c r="Q1018" i="12"/>
  <c r="U1019" i="12" s="1"/>
  <c r="AA1018" i="12"/>
  <c r="R1018" i="12"/>
  <c r="V1019" i="12" s="1"/>
  <c r="J1017" i="12"/>
  <c r="K1017" i="12"/>
  <c r="O1021" i="12" l="1"/>
  <c r="P1021" i="12" s="1"/>
  <c r="S1019" i="12"/>
  <c r="W1020" i="12" s="1"/>
  <c r="I1019" i="12"/>
  <c r="T1019" i="12"/>
  <c r="X1020" i="12" s="1"/>
  <c r="Y1019" i="12"/>
  <c r="AA1019" i="12"/>
  <c r="R1019" i="12"/>
  <c r="V1020" i="12" s="1"/>
  <c r="Q1019" i="12"/>
  <c r="U1020" i="12" s="1"/>
  <c r="J1018" i="12"/>
  <c r="K1018" i="12"/>
  <c r="L1017" i="12"/>
  <c r="O1022" i="12" l="1"/>
  <c r="P1022" i="12" s="1"/>
  <c r="T1020" i="12"/>
  <c r="X1021" i="12" s="1"/>
  <c r="L1018" i="12"/>
  <c r="J1019" i="12"/>
  <c r="K1019" i="12"/>
  <c r="Y1020" i="12"/>
  <c r="AA1020" i="12"/>
  <c r="Q1020" i="12"/>
  <c r="U1021" i="12" s="1"/>
  <c r="R1020" i="12"/>
  <c r="V1021" i="12" s="1"/>
  <c r="S1020" i="12"/>
  <c r="W1021" i="12" s="1"/>
  <c r="I1020" i="12"/>
  <c r="O1023" i="12" l="1"/>
  <c r="P1023" i="12" s="1"/>
  <c r="T1021" i="12"/>
  <c r="X1022" i="12" s="1"/>
  <c r="J1020" i="12"/>
  <c r="K1020" i="12"/>
  <c r="Y1021" i="12"/>
  <c r="AA1021" i="12"/>
  <c r="R1021" i="12"/>
  <c r="V1022" i="12" s="1"/>
  <c r="Q1021" i="12"/>
  <c r="U1022" i="12" s="1"/>
  <c r="S1021" i="12"/>
  <c r="W1022" i="12" s="1"/>
  <c r="I1021" i="12"/>
  <c r="L1019" i="12"/>
  <c r="O1024" i="12" l="1"/>
  <c r="P1024" i="12" s="1"/>
  <c r="T1022" i="12"/>
  <c r="X1023" i="12" s="1"/>
  <c r="Y1022" i="12"/>
  <c r="AA1022" i="12"/>
  <c r="Q1022" i="12"/>
  <c r="U1023" i="12" s="1"/>
  <c r="R1022" i="12"/>
  <c r="V1023" i="12" s="1"/>
  <c r="S1022" i="12"/>
  <c r="W1023" i="12" s="1"/>
  <c r="I1022" i="12"/>
  <c r="L1020" i="12"/>
  <c r="K1021" i="12"/>
  <c r="J1021" i="12"/>
  <c r="O1025" i="12" l="1"/>
  <c r="P1025" i="12" s="1"/>
  <c r="T1023" i="12"/>
  <c r="X1024" i="12" s="1"/>
  <c r="Y1023" i="12"/>
  <c r="R1023" i="12"/>
  <c r="V1024" i="12" s="1"/>
  <c r="Q1023" i="12"/>
  <c r="U1024" i="12" s="1"/>
  <c r="AA1023" i="12"/>
  <c r="I1023" i="12"/>
  <c r="S1023" i="12"/>
  <c r="W1024" i="12" s="1"/>
  <c r="J1022" i="12"/>
  <c r="K1022" i="12"/>
  <c r="L1021" i="12"/>
  <c r="O1026" i="12" l="1"/>
  <c r="P1026" i="12" s="1"/>
  <c r="T1024" i="12"/>
  <c r="X1025" i="12" s="1"/>
  <c r="Y1024" i="12"/>
  <c r="AA1024" i="12"/>
  <c r="Q1024" i="12"/>
  <c r="U1025" i="12" s="1"/>
  <c r="R1024" i="12"/>
  <c r="V1025" i="12" s="1"/>
  <c r="L1022" i="12"/>
  <c r="K1023" i="12"/>
  <c r="J1023" i="12"/>
  <c r="S1024" i="12"/>
  <c r="W1025" i="12" s="1"/>
  <c r="I1024" i="12"/>
  <c r="O1027" i="12" l="1"/>
  <c r="P1027" i="12" s="1"/>
  <c r="T1025" i="12"/>
  <c r="X1026" i="12" s="1"/>
  <c r="K1024" i="12"/>
  <c r="J1024" i="12"/>
  <c r="S1025" i="12"/>
  <c r="W1026" i="12" s="1"/>
  <c r="I1025" i="12"/>
  <c r="Y1025" i="12"/>
  <c r="R1025" i="12"/>
  <c r="V1026" i="12" s="1"/>
  <c r="AA1025" i="12"/>
  <c r="Q1025" i="12"/>
  <c r="U1026" i="12" s="1"/>
  <c r="L1023" i="12"/>
  <c r="O1028" i="12" l="1"/>
  <c r="P1028" i="12" s="1"/>
  <c r="J1025" i="12"/>
  <c r="K1025" i="12"/>
  <c r="Y1026" i="12"/>
  <c r="R1026" i="12"/>
  <c r="V1027" i="12" s="1"/>
  <c r="AA1026" i="12"/>
  <c r="Q1026" i="12"/>
  <c r="U1027" i="12" s="1"/>
  <c r="T1026" i="12"/>
  <c r="X1027" i="12" s="1"/>
  <c r="L1024" i="12"/>
  <c r="S1026" i="12"/>
  <c r="W1027" i="12" s="1"/>
  <c r="I1026" i="12"/>
  <c r="O1029" i="12" l="1"/>
  <c r="P1029" i="12" s="1"/>
  <c r="T1027" i="12"/>
  <c r="X1028" i="12" s="1"/>
  <c r="J1026" i="12"/>
  <c r="K1026" i="12"/>
  <c r="S1027" i="12"/>
  <c r="W1028" i="12" s="1"/>
  <c r="I1027" i="12"/>
  <c r="Y1027" i="12"/>
  <c r="AA1027" i="12"/>
  <c r="R1027" i="12"/>
  <c r="V1028" i="12" s="1"/>
  <c r="Q1027" i="12"/>
  <c r="U1028" i="12" s="1"/>
  <c r="L1025" i="12"/>
  <c r="O1030" i="12" l="1"/>
  <c r="P1030" i="12" s="1"/>
  <c r="I1028" i="12"/>
  <c r="S1028" i="12"/>
  <c r="W1029" i="12" s="1"/>
  <c r="T1028" i="12"/>
  <c r="X1029" i="12" s="1"/>
  <c r="J1027" i="12"/>
  <c r="K1027" i="12"/>
  <c r="Y1028" i="12"/>
  <c r="R1028" i="12"/>
  <c r="V1029" i="12" s="1"/>
  <c r="AA1028" i="12"/>
  <c r="Q1028" i="12"/>
  <c r="U1029" i="12" s="1"/>
  <c r="L1026" i="12"/>
  <c r="O1031" i="12" l="1"/>
  <c r="P1031" i="12" s="1"/>
  <c r="T1029" i="12"/>
  <c r="X1030" i="12" s="1"/>
  <c r="Y1029" i="12"/>
  <c r="AA1029" i="12"/>
  <c r="Q1029" i="12"/>
  <c r="U1030" i="12" s="1"/>
  <c r="R1029" i="12"/>
  <c r="V1030" i="12" s="1"/>
  <c r="S1029" i="12"/>
  <c r="W1030" i="12" s="1"/>
  <c r="I1029" i="12"/>
  <c r="J1028" i="12"/>
  <c r="K1028" i="12"/>
  <c r="L1027" i="12"/>
  <c r="O1032" i="12" l="1"/>
  <c r="P1032" i="12" s="1"/>
  <c r="Y1030" i="12"/>
  <c r="R1030" i="12"/>
  <c r="V1031" i="12" s="1"/>
  <c r="AA1030" i="12"/>
  <c r="Q1030" i="12"/>
  <c r="U1031" i="12" s="1"/>
  <c r="S1030" i="12"/>
  <c r="W1031" i="12" s="1"/>
  <c r="I1030" i="12"/>
  <c r="K1029" i="12"/>
  <c r="J1029" i="12"/>
  <c r="L1028" i="12"/>
  <c r="T1030" i="12"/>
  <c r="X1031" i="12" s="1"/>
  <c r="O1033" i="12" l="1"/>
  <c r="P1033" i="12" s="1"/>
  <c r="Y1031" i="12"/>
  <c r="Q1031" i="12"/>
  <c r="U1032" i="12" s="1"/>
  <c r="R1031" i="12"/>
  <c r="V1032" i="12" s="1"/>
  <c r="AA1031" i="12"/>
  <c r="K1030" i="12"/>
  <c r="J1030" i="12"/>
  <c r="S1031" i="12"/>
  <c r="W1032" i="12" s="1"/>
  <c r="I1031" i="12"/>
  <c r="T1031" i="12"/>
  <c r="X1032" i="12" s="1"/>
  <c r="L1029" i="12"/>
  <c r="O1034" i="12" l="1"/>
  <c r="P1034" i="12" s="1"/>
  <c r="T1032" i="12"/>
  <c r="X1033" i="12" s="1"/>
  <c r="Y1032" i="12"/>
  <c r="AA1032" i="12"/>
  <c r="Q1032" i="12"/>
  <c r="U1033" i="12" s="1"/>
  <c r="R1032" i="12"/>
  <c r="V1033" i="12" s="1"/>
  <c r="L1030" i="12"/>
  <c r="J1031" i="12"/>
  <c r="K1031" i="12"/>
  <c r="S1032" i="12"/>
  <c r="W1033" i="12" s="1"/>
  <c r="I1032" i="12"/>
  <c r="O1035" i="12" l="1"/>
  <c r="P1035" i="12" s="1"/>
  <c r="T1033" i="12"/>
  <c r="X1034" i="12" s="1"/>
  <c r="K1032" i="12"/>
  <c r="J1032" i="12"/>
  <c r="L1031" i="12"/>
  <c r="Y1033" i="12"/>
  <c r="AA1033" i="12"/>
  <c r="Q1033" i="12"/>
  <c r="U1034" i="12" s="1"/>
  <c r="R1033" i="12"/>
  <c r="V1034" i="12" s="1"/>
  <c r="I1033" i="12"/>
  <c r="S1033" i="12"/>
  <c r="W1034" i="12" s="1"/>
  <c r="O1036" i="12" l="1"/>
  <c r="P1036" i="12" s="1"/>
  <c r="T1034" i="12"/>
  <c r="X1035" i="12" s="1"/>
  <c r="S1034" i="12"/>
  <c r="W1035" i="12" s="1"/>
  <c r="I1034" i="12"/>
  <c r="K1033" i="12"/>
  <c r="J1033" i="12"/>
  <c r="Y1034" i="12"/>
  <c r="AA1034" i="12"/>
  <c r="R1034" i="12"/>
  <c r="V1035" i="12" s="1"/>
  <c r="Q1034" i="12"/>
  <c r="U1035" i="12" s="1"/>
  <c r="L1032" i="12"/>
  <c r="O1037" i="12" l="1"/>
  <c r="P1037" i="12" s="1"/>
  <c r="I1035" i="12"/>
  <c r="S1035" i="12"/>
  <c r="W1036" i="12" s="1"/>
  <c r="Y1035" i="12"/>
  <c r="R1035" i="12"/>
  <c r="V1036" i="12" s="1"/>
  <c r="Q1035" i="12"/>
  <c r="U1036" i="12" s="1"/>
  <c r="AA1035" i="12"/>
  <c r="L1033" i="12"/>
  <c r="J1034" i="12"/>
  <c r="K1034" i="12"/>
  <c r="T1035" i="12"/>
  <c r="X1036" i="12" s="1"/>
  <c r="O1038" i="12" l="1"/>
  <c r="P1038" i="12" s="1"/>
  <c r="S1036" i="12"/>
  <c r="W1037" i="12" s="1"/>
  <c r="I1036" i="12"/>
  <c r="K1035" i="12"/>
  <c r="J1035" i="12"/>
  <c r="T1036" i="12"/>
  <c r="X1037" i="12" s="1"/>
  <c r="L1034" i="12"/>
  <c r="Y1036" i="12"/>
  <c r="R1036" i="12"/>
  <c r="V1037" i="12" s="1"/>
  <c r="Q1036" i="12"/>
  <c r="U1037" i="12" s="1"/>
  <c r="AA1036" i="12"/>
  <c r="O1039" i="12" l="1"/>
  <c r="P1039" i="12" s="1"/>
  <c r="L1035" i="12"/>
  <c r="J1036" i="12"/>
  <c r="K1036" i="12"/>
  <c r="T1037" i="12"/>
  <c r="X1038" i="12" s="1"/>
  <c r="Y1037" i="12"/>
  <c r="AA1037" i="12"/>
  <c r="Q1037" i="12"/>
  <c r="U1038" i="12" s="1"/>
  <c r="R1037" i="12"/>
  <c r="V1038" i="12" s="1"/>
  <c r="S1037" i="12"/>
  <c r="W1038" i="12" s="1"/>
  <c r="I1037" i="12"/>
  <c r="O1040" i="12" l="1"/>
  <c r="P1040" i="12" s="1"/>
  <c r="S1038" i="12"/>
  <c r="W1039" i="12" s="1"/>
  <c r="I1038" i="12"/>
  <c r="T1038" i="12"/>
  <c r="X1039" i="12" s="1"/>
  <c r="L1036" i="12"/>
  <c r="K1037" i="12"/>
  <c r="J1037" i="12"/>
  <c r="Y1038" i="12"/>
  <c r="AA1038" i="12"/>
  <c r="R1038" i="12"/>
  <c r="V1039" i="12" s="1"/>
  <c r="Q1038" i="12"/>
  <c r="U1039" i="12" s="1"/>
  <c r="O1041" i="12" l="1"/>
  <c r="P1041" i="12" s="1"/>
  <c r="Y1039" i="12"/>
  <c r="AA1039" i="12"/>
  <c r="R1039" i="12"/>
  <c r="V1040" i="12" s="1"/>
  <c r="Q1039" i="12"/>
  <c r="U1040" i="12" s="1"/>
  <c r="L1037" i="12"/>
  <c r="J1038" i="12"/>
  <c r="K1038" i="12"/>
  <c r="S1039" i="12"/>
  <c r="W1040" i="12" s="1"/>
  <c r="I1039" i="12"/>
  <c r="T1039" i="12"/>
  <c r="X1040" i="12" s="1"/>
  <c r="O1042" i="12" l="1"/>
  <c r="P1042" i="12" s="1"/>
  <c r="Y1040" i="12"/>
  <c r="AA1040" i="12"/>
  <c r="R1040" i="12"/>
  <c r="V1041" i="12" s="1"/>
  <c r="Q1040" i="12"/>
  <c r="U1041" i="12" s="1"/>
  <c r="T1040" i="12"/>
  <c r="X1041" i="12" s="1"/>
  <c r="J1039" i="12"/>
  <c r="K1039" i="12"/>
  <c r="L1038" i="12"/>
  <c r="S1040" i="12"/>
  <c r="W1041" i="12" s="1"/>
  <c r="I1040" i="12"/>
  <c r="O1043" i="12" l="1"/>
  <c r="P1043" i="12" s="1"/>
  <c r="T1041" i="12"/>
  <c r="X1042" i="12" s="1"/>
  <c r="J1040" i="12"/>
  <c r="K1040" i="12"/>
  <c r="Y1041" i="12"/>
  <c r="Q1041" i="12"/>
  <c r="U1042" i="12" s="1"/>
  <c r="R1041" i="12"/>
  <c r="V1042" i="12" s="1"/>
  <c r="AA1041" i="12"/>
  <c r="L1039" i="12"/>
  <c r="S1041" i="12"/>
  <c r="W1042" i="12" s="1"/>
  <c r="I1041" i="12"/>
  <c r="O1044" i="12" l="1"/>
  <c r="P1044" i="12" s="1"/>
  <c r="T1042" i="12"/>
  <c r="X1043" i="12" s="1"/>
  <c r="S1042" i="12"/>
  <c r="W1043" i="12" s="1"/>
  <c r="I1042" i="12"/>
  <c r="L1040" i="12"/>
  <c r="J1041" i="12"/>
  <c r="K1041" i="12"/>
  <c r="Y1042" i="12"/>
  <c r="R1042" i="12"/>
  <c r="V1043" i="12" s="1"/>
  <c r="AA1042" i="12"/>
  <c r="Q1042" i="12"/>
  <c r="U1043" i="12" s="1"/>
  <c r="O1045" i="12" l="1"/>
  <c r="P1045" i="12" s="1"/>
  <c r="Y1043" i="12"/>
  <c r="Q1043" i="12"/>
  <c r="U1044" i="12" s="1"/>
  <c r="AA1043" i="12"/>
  <c r="R1043" i="12"/>
  <c r="V1044" i="12" s="1"/>
  <c r="T1043" i="12"/>
  <c r="X1044" i="12" s="1"/>
  <c r="J1042" i="12"/>
  <c r="K1042" i="12"/>
  <c r="S1043" i="12"/>
  <c r="W1044" i="12" s="1"/>
  <c r="I1043" i="12"/>
  <c r="L1041" i="12"/>
  <c r="O1046" i="12" l="1"/>
  <c r="P1046" i="12" s="1"/>
  <c r="J1043" i="12"/>
  <c r="K1043" i="12"/>
  <c r="L1042" i="12"/>
  <c r="S1044" i="12"/>
  <c r="W1045" i="12" s="1"/>
  <c r="I1044" i="12"/>
  <c r="T1044" i="12"/>
  <c r="X1045" i="12" s="1"/>
  <c r="Y1044" i="12"/>
  <c r="Q1044" i="12"/>
  <c r="U1045" i="12" s="1"/>
  <c r="R1044" i="12"/>
  <c r="V1045" i="12" s="1"/>
  <c r="AA1044" i="12"/>
  <c r="O1047" i="12" l="1"/>
  <c r="P1047" i="12" s="1"/>
  <c r="T1045" i="12"/>
  <c r="X1046" i="12" s="1"/>
  <c r="Y1045" i="12"/>
  <c r="AA1045" i="12"/>
  <c r="Q1045" i="12"/>
  <c r="U1046" i="12" s="1"/>
  <c r="R1045" i="12"/>
  <c r="V1046" i="12" s="1"/>
  <c r="L1043" i="12"/>
  <c r="I1045" i="12"/>
  <c r="S1045" i="12"/>
  <c r="W1046" i="12" s="1"/>
  <c r="K1044" i="12"/>
  <c r="J1044" i="12"/>
  <c r="O1048" i="12" l="1"/>
  <c r="P1048" i="12" s="1"/>
  <c r="T1046" i="12"/>
  <c r="X1047" i="12" s="1"/>
  <c r="Y1046" i="12"/>
  <c r="Q1046" i="12"/>
  <c r="U1047" i="12" s="1"/>
  <c r="R1046" i="12"/>
  <c r="V1047" i="12" s="1"/>
  <c r="AA1046" i="12"/>
  <c r="S1046" i="12"/>
  <c r="W1047" i="12" s="1"/>
  <c r="I1046" i="12"/>
  <c r="L1044" i="12"/>
  <c r="J1045" i="12"/>
  <c r="K1045" i="12"/>
  <c r="O1049" i="12" l="1"/>
  <c r="P1049" i="12" s="1"/>
  <c r="T1047" i="12"/>
  <c r="X1048" i="12" s="1"/>
  <c r="Y1047" i="12"/>
  <c r="AA1047" i="12"/>
  <c r="R1047" i="12"/>
  <c r="V1048" i="12" s="1"/>
  <c r="Q1047" i="12"/>
  <c r="U1048" i="12" s="1"/>
  <c r="L1045" i="12"/>
  <c r="J1046" i="12"/>
  <c r="K1046" i="12"/>
  <c r="S1047" i="12"/>
  <c r="W1048" i="12" s="1"/>
  <c r="I1047" i="12"/>
  <c r="O1050" i="12" l="1"/>
  <c r="P1050" i="12" s="1"/>
  <c r="T1048" i="12"/>
  <c r="X1049" i="12" s="1"/>
  <c r="J1047" i="12"/>
  <c r="K1047" i="12"/>
  <c r="L1046" i="12"/>
  <c r="Y1048" i="12"/>
  <c r="Q1048" i="12"/>
  <c r="U1049" i="12" s="1"/>
  <c r="AA1048" i="12"/>
  <c r="R1048" i="12"/>
  <c r="V1049" i="12" s="1"/>
  <c r="S1048" i="12"/>
  <c r="W1049" i="12" s="1"/>
  <c r="I1048" i="12"/>
  <c r="O1051" i="12" l="1"/>
  <c r="P1051" i="12" s="1"/>
  <c r="T1049" i="12"/>
  <c r="X1050" i="12" s="1"/>
  <c r="I1049" i="12"/>
  <c r="S1049" i="12"/>
  <c r="W1050" i="12" s="1"/>
  <c r="Y1049" i="12"/>
  <c r="R1049" i="12"/>
  <c r="V1050" i="12" s="1"/>
  <c r="Q1049" i="12"/>
  <c r="U1050" i="12" s="1"/>
  <c r="AA1049" i="12"/>
  <c r="K1048" i="12"/>
  <c r="J1048" i="12"/>
  <c r="L1047" i="12"/>
  <c r="O1052" i="12" l="1"/>
  <c r="P1052" i="12" s="1"/>
  <c r="T1050" i="12"/>
  <c r="X1051" i="12" s="1"/>
  <c r="I1050" i="12"/>
  <c r="S1050" i="12"/>
  <c r="W1051" i="12" s="1"/>
  <c r="L1048" i="12"/>
  <c r="Y1050" i="12"/>
  <c r="R1050" i="12"/>
  <c r="V1051" i="12" s="1"/>
  <c r="AA1050" i="12"/>
  <c r="Q1050" i="12"/>
  <c r="U1051" i="12" s="1"/>
  <c r="K1049" i="12"/>
  <c r="J1049" i="12"/>
  <c r="O1053" i="12" l="1"/>
  <c r="P1053" i="12" s="1"/>
  <c r="T1051" i="12"/>
  <c r="X1052" i="12" s="1"/>
  <c r="Y1051" i="12"/>
  <c r="AA1051" i="12"/>
  <c r="R1051" i="12"/>
  <c r="V1052" i="12" s="1"/>
  <c r="Q1051" i="12"/>
  <c r="U1052" i="12" s="1"/>
  <c r="K1050" i="12"/>
  <c r="J1050" i="12"/>
  <c r="L1049" i="12"/>
  <c r="S1051" i="12"/>
  <c r="W1052" i="12" s="1"/>
  <c r="I1051" i="12"/>
  <c r="O1054" i="12" l="1"/>
  <c r="P1054" i="12" s="1"/>
  <c r="T1052" i="12"/>
  <c r="X1053" i="12" s="1"/>
  <c r="J1051" i="12"/>
  <c r="K1051" i="12"/>
  <c r="L1050" i="12"/>
  <c r="Y1052" i="12"/>
  <c r="AA1052" i="12"/>
  <c r="Q1052" i="12"/>
  <c r="U1053" i="12" s="1"/>
  <c r="R1052" i="12"/>
  <c r="V1053" i="12" s="1"/>
  <c r="S1052" i="12"/>
  <c r="W1053" i="12" s="1"/>
  <c r="I1052" i="12"/>
  <c r="O1055" i="12" l="1"/>
  <c r="P1055" i="12" s="1"/>
  <c r="T1053" i="12"/>
  <c r="X1054" i="12" s="1"/>
  <c r="Y1053" i="12"/>
  <c r="AA1053" i="12"/>
  <c r="R1053" i="12"/>
  <c r="V1054" i="12" s="1"/>
  <c r="Q1053" i="12"/>
  <c r="U1054" i="12" s="1"/>
  <c r="L1051" i="12"/>
  <c r="K1052" i="12"/>
  <c r="J1052" i="12"/>
  <c r="S1053" i="12"/>
  <c r="W1054" i="12" s="1"/>
  <c r="I1053" i="12"/>
  <c r="O1056" i="12" l="1"/>
  <c r="P1056" i="12" s="1"/>
  <c r="T1054" i="12"/>
  <c r="X1055" i="12" s="1"/>
  <c r="Y1054" i="12"/>
  <c r="AA1054" i="12"/>
  <c r="R1054" i="12"/>
  <c r="V1055" i="12" s="1"/>
  <c r="Q1054" i="12"/>
  <c r="U1055" i="12" s="1"/>
  <c r="J1053" i="12"/>
  <c r="K1053" i="12"/>
  <c r="L1052" i="12"/>
  <c r="S1054" i="12"/>
  <c r="W1055" i="12" s="1"/>
  <c r="I1054" i="12"/>
  <c r="O1057" i="12" l="1"/>
  <c r="P1057" i="12" s="1"/>
  <c r="T1055" i="12"/>
  <c r="X1056" i="12" s="1"/>
  <c r="S1055" i="12"/>
  <c r="W1056" i="12" s="1"/>
  <c r="I1055" i="12"/>
  <c r="Y1055" i="12"/>
  <c r="R1055" i="12"/>
  <c r="V1056" i="12" s="1"/>
  <c r="Q1055" i="12"/>
  <c r="U1056" i="12" s="1"/>
  <c r="AA1055" i="12"/>
  <c r="J1054" i="12"/>
  <c r="K1054" i="12"/>
  <c r="L1053" i="12"/>
  <c r="O1058" i="12" l="1"/>
  <c r="P1058" i="12" s="1"/>
  <c r="T1056" i="12"/>
  <c r="X1057" i="12" s="1"/>
  <c r="I1056" i="12"/>
  <c r="S1056" i="12"/>
  <c r="W1057" i="12" s="1"/>
  <c r="L1054" i="12"/>
  <c r="K1055" i="12"/>
  <c r="J1055" i="12"/>
  <c r="Y1056" i="12"/>
  <c r="R1056" i="12"/>
  <c r="V1057" i="12" s="1"/>
  <c r="Q1056" i="12"/>
  <c r="U1057" i="12" s="1"/>
  <c r="AA1056" i="12"/>
  <c r="O1059" i="12" l="1"/>
  <c r="P1059" i="12" s="1"/>
  <c r="J1056" i="12"/>
  <c r="K1056" i="12"/>
  <c r="Y1057" i="12"/>
  <c r="Q1057" i="12"/>
  <c r="U1058" i="12" s="1"/>
  <c r="AA1057" i="12"/>
  <c r="R1057" i="12"/>
  <c r="V1058" i="12" s="1"/>
  <c r="L1055" i="12"/>
  <c r="T1057" i="12"/>
  <c r="X1058" i="12" s="1"/>
  <c r="S1057" i="12"/>
  <c r="W1058" i="12" s="1"/>
  <c r="I1057" i="12"/>
  <c r="O1060" i="12" l="1"/>
  <c r="P1060" i="12" s="1"/>
  <c r="Y1058" i="12"/>
  <c r="Q1058" i="12"/>
  <c r="U1059" i="12" s="1"/>
  <c r="R1058" i="12"/>
  <c r="V1059" i="12" s="1"/>
  <c r="AA1058" i="12"/>
  <c r="J1057" i="12"/>
  <c r="K1057" i="12"/>
  <c r="L1056" i="12"/>
  <c r="T1058" i="12"/>
  <c r="X1059" i="12" s="1"/>
  <c r="S1058" i="12"/>
  <c r="W1059" i="12" s="1"/>
  <c r="I1058" i="12"/>
  <c r="O1061" i="12" l="1"/>
  <c r="P1061" i="12" s="1"/>
  <c r="Y1059" i="12"/>
  <c r="R1059" i="12"/>
  <c r="V1060" i="12" s="1"/>
  <c r="Q1059" i="12"/>
  <c r="U1060" i="12" s="1"/>
  <c r="AA1059" i="12"/>
  <c r="S1059" i="12"/>
  <c r="W1060" i="12" s="1"/>
  <c r="I1059" i="12"/>
  <c r="J1058" i="12"/>
  <c r="K1058" i="12"/>
  <c r="T1059" i="12"/>
  <c r="X1060" i="12" s="1"/>
  <c r="L1057" i="12"/>
  <c r="O1062" i="12" l="1"/>
  <c r="P1062" i="12" s="1"/>
  <c r="Y1060" i="12"/>
  <c r="Q1060" i="12"/>
  <c r="U1061" i="12" s="1"/>
  <c r="R1060" i="12"/>
  <c r="V1061" i="12" s="1"/>
  <c r="AA1060" i="12"/>
  <c r="J1059" i="12"/>
  <c r="K1059" i="12"/>
  <c r="L1058" i="12"/>
  <c r="S1060" i="12"/>
  <c r="W1061" i="12" s="1"/>
  <c r="I1060" i="12"/>
  <c r="T1060" i="12"/>
  <c r="X1061" i="12" s="1"/>
  <c r="O1063" i="12" l="1"/>
  <c r="P1063" i="12" s="1"/>
  <c r="Y1061" i="12"/>
  <c r="Q1061" i="12"/>
  <c r="U1062" i="12" s="1"/>
  <c r="AA1061" i="12"/>
  <c r="R1061" i="12"/>
  <c r="V1062" i="12" s="1"/>
  <c r="T1061" i="12"/>
  <c r="X1062" i="12" s="1"/>
  <c r="K1060" i="12"/>
  <c r="J1060" i="12"/>
  <c r="L1059" i="12"/>
  <c r="I1061" i="12"/>
  <c r="S1061" i="12"/>
  <c r="W1062" i="12" s="1"/>
  <c r="O1064" i="12" l="1"/>
  <c r="P1064" i="12" s="1"/>
  <c r="S1062" i="12"/>
  <c r="W1063" i="12" s="1"/>
  <c r="I1062" i="12"/>
  <c r="K1061" i="12"/>
  <c r="J1061" i="12"/>
  <c r="L1060" i="12"/>
  <c r="Y1062" i="12"/>
  <c r="Q1062" i="12"/>
  <c r="U1063" i="12" s="1"/>
  <c r="R1062" i="12"/>
  <c r="V1063" i="12" s="1"/>
  <c r="AA1062" i="12"/>
  <c r="T1062" i="12"/>
  <c r="X1063" i="12" s="1"/>
  <c r="O1065" i="12" l="1"/>
  <c r="P1065" i="12" s="1"/>
  <c r="S1063" i="12"/>
  <c r="W1064" i="12" s="1"/>
  <c r="I1063" i="12"/>
  <c r="J1062" i="12"/>
  <c r="K1062" i="12"/>
  <c r="T1063" i="12"/>
  <c r="X1064" i="12" s="1"/>
  <c r="Y1063" i="12"/>
  <c r="AA1063" i="12"/>
  <c r="Q1063" i="12"/>
  <c r="U1064" i="12" s="1"/>
  <c r="R1063" i="12"/>
  <c r="V1064" i="12" s="1"/>
  <c r="L1061" i="12"/>
  <c r="O1066" i="12" l="1"/>
  <c r="P1066" i="12" s="1"/>
  <c r="T1064" i="12"/>
  <c r="X1065" i="12" s="1"/>
  <c r="Y1064" i="12"/>
  <c r="AA1064" i="12"/>
  <c r="Q1064" i="12"/>
  <c r="U1065" i="12" s="1"/>
  <c r="R1064" i="12"/>
  <c r="V1065" i="12" s="1"/>
  <c r="K1063" i="12"/>
  <c r="J1063" i="12"/>
  <c r="S1064" i="12"/>
  <c r="W1065" i="12" s="1"/>
  <c r="I1064" i="12"/>
  <c r="L1062" i="12"/>
  <c r="O1067" i="12" l="1"/>
  <c r="P1067" i="12" s="1"/>
  <c r="K1064" i="12"/>
  <c r="J1064" i="12"/>
  <c r="S1065" i="12"/>
  <c r="W1066" i="12" s="1"/>
  <c r="I1065" i="12"/>
  <c r="T1065" i="12"/>
  <c r="X1066" i="12" s="1"/>
  <c r="Y1065" i="12"/>
  <c r="AA1065" i="12"/>
  <c r="R1065" i="12"/>
  <c r="V1066" i="12" s="1"/>
  <c r="Q1065" i="12"/>
  <c r="U1066" i="12" s="1"/>
  <c r="L1063" i="12"/>
  <c r="O1068" i="12" l="1"/>
  <c r="P1068" i="12" s="1"/>
  <c r="T1066" i="12"/>
  <c r="X1067" i="12" s="1"/>
  <c r="I1066" i="12"/>
  <c r="S1066" i="12"/>
  <c r="W1067" i="12" s="1"/>
  <c r="Y1066" i="12"/>
  <c r="AA1066" i="12"/>
  <c r="Q1066" i="12"/>
  <c r="U1067" i="12" s="1"/>
  <c r="R1066" i="12"/>
  <c r="V1067" i="12" s="1"/>
  <c r="L1064" i="12"/>
  <c r="K1065" i="12"/>
  <c r="J1065" i="12"/>
  <c r="O1069" i="12" l="1"/>
  <c r="P1069" i="12" s="1"/>
  <c r="T1067" i="12"/>
  <c r="X1068" i="12" s="1"/>
  <c r="L1065" i="12"/>
  <c r="S1067" i="12"/>
  <c r="W1068" i="12" s="1"/>
  <c r="I1067" i="12"/>
  <c r="J1066" i="12"/>
  <c r="K1066" i="12"/>
  <c r="Y1067" i="12"/>
  <c r="R1067" i="12"/>
  <c r="V1068" i="12" s="1"/>
  <c r="Q1067" i="12"/>
  <c r="U1068" i="12" s="1"/>
  <c r="AA1067" i="12"/>
  <c r="O1070" i="12" l="1"/>
  <c r="P1070" i="12" s="1"/>
  <c r="T1068" i="12"/>
  <c r="X1069" i="12" s="1"/>
  <c r="Y1068" i="12"/>
  <c r="Q1068" i="12"/>
  <c r="U1069" i="12" s="1"/>
  <c r="AA1068" i="12"/>
  <c r="R1068" i="12"/>
  <c r="V1069" i="12" s="1"/>
  <c r="S1068" i="12"/>
  <c r="W1069" i="12" s="1"/>
  <c r="I1068" i="12"/>
  <c r="L1066" i="12"/>
  <c r="J1067" i="12"/>
  <c r="K1067" i="12"/>
  <c r="O1071" i="12" l="1"/>
  <c r="P1071" i="12" s="1"/>
  <c r="T1069" i="12"/>
  <c r="X1070" i="12" s="1"/>
  <c r="Y1069" i="12"/>
  <c r="Q1069" i="12"/>
  <c r="U1070" i="12" s="1"/>
  <c r="AA1069" i="12"/>
  <c r="R1069" i="12"/>
  <c r="V1070" i="12" s="1"/>
  <c r="L1067" i="12"/>
  <c r="I1069" i="12"/>
  <c r="S1069" i="12"/>
  <c r="W1070" i="12" s="1"/>
  <c r="K1068" i="12"/>
  <c r="J1068" i="12"/>
  <c r="O1072" i="12" l="1"/>
  <c r="P1072" i="12" s="1"/>
  <c r="S1070" i="12"/>
  <c r="W1071" i="12" s="1"/>
  <c r="I1070" i="12"/>
  <c r="K1069" i="12"/>
  <c r="J1069" i="12"/>
  <c r="Y1070" i="12"/>
  <c r="R1070" i="12"/>
  <c r="V1071" i="12" s="1"/>
  <c r="AA1070" i="12"/>
  <c r="Q1070" i="12"/>
  <c r="U1071" i="12" s="1"/>
  <c r="L1068" i="12"/>
  <c r="T1070" i="12"/>
  <c r="X1071" i="12" s="1"/>
  <c r="O1073" i="12" l="1"/>
  <c r="P1073" i="12" s="1"/>
  <c r="L1069" i="12"/>
  <c r="I1071" i="12"/>
  <c r="S1071" i="12"/>
  <c r="W1072" i="12" s="1"/>
  <c r="Y1071" i="12"/>
  <c r="AA1071" i="12"/>
  <c r="Q1071" i="12"/>
  <c r="U1072" i="12" s="1"/>
  <c r="R1071" i="12"/>
  <c r="V1072" i="12" s="1"/>
  <c r="K1070" i="12"/>
  <c r="J1070" i="12"/>
  <c r="T1071" i="12"/>
  <c r="X1072" i="12" s="1"/>
  <c r="O1074" i="12" l="1"/>
  <c r="P1074" i="12" s="1"/>
  <c r="T1072" i="12"/>
  <c r="X1073" i="12" s="1"/>
  <c r="S1072" i="12"/>
  <c r="W1073" i="12" s="1"/>
  <c r="I1072" i="12"/>
  <c r="Y1072" i="12"/>
  <c r="AA1072" i="12"/>
  <c r="Q1072" i="12"/>
  <c r="U1073" i="12" s="1"/>
  <c r="R1072" i="12"/>
  <c r="V1073" i="12" s="1"/>
  <c r="J1071" i="12"/>
  <c r="K1071" i="12"/>
  <c r="L1070" i="12"/>
  <c r="O1075" i="12" l="1"/>
  <c r="P1075" i="12" s="1"/>
  <c r="T1073" i="12"/>
  <c r="X1074" i="12" s="1"/>
  <c r="L1071" i="12"/>
  <c r="S1073" i="12"/>
  <c r="W1074" i="12" s="1"/>
  <c r="I1073" i="12"/>
  <c r="Y1073" i="12"/>
  <c r="Q1073" i="12"/>
  <c r="U1074" i="12" s="1"/>
  <c r="AA1073" i="12"/>
  <c r="R1073" i="12"/>
  <c r="V1074" i="12" s="1"/>
  <c r="J1072" i="12"/>
  <c r="K1072" i="12"/>
  <c r="O1076" i="12" l="1"/>
  <c r="P1076" i="12" s="1"/>
  <c r="L1072" i="12"/>
  <c r="I1074" i="12"/>
  <c r="S1074" i="12"/>
  <c r="W1075" i="12" s="1"/>
  <c r="K1073" i="12"/>
  <c r="J1073" i="12"/>
  <c r="T1074" i="12"/>
  <c r="X1075" i="12" s="1"/>
  <c r="Y1074" i="12"/>
  <c r="AA1074" i="12"/>
  <c r="Q1074" i="12"/>
  <c r="U1075" i="12" s="1"/>
  <c r="R1074" i="12"/>
  <c r="V1075" i="12" s="1"/>
  <c r="O1077" i="12" l="1"/>
  <c r="P1077" i="12" s="1"/>
  <c r="L1073" i="12"/>
  <c r="J1074" i="12"/>
  <c r="K1074" i="12"/>
  <c r="S1075" i="12"/>
  <c r="W1076" i="12" s="1"/>
  <c r="I1075" i="12"/>
  <c r="Y1075" i="12"/>
  <c r="Q1075" i="12"/>
  <c r="U1076" i="12" s="1"/>
  <c r="AA1075" i="12"/>
  <c r="R1075" i="12"/>
  <c r="V1076" i="12" s="1"/>
  <c r="T1075" i="12"/>
  <c r="X1076" i="12" s="1"/>
  <c r="O1078" i="12" l="1"/>
  <c r="P1078" i="12" s="1"/>
  <c r="I1076" i="12"/>
  <c r="S1076" i="12"/>
  <c r="W1077" i="12" s="1"/>
  <c r="T1076" i="12"/>
  <c r="X1077" i="12" s="1"/>
  <c r="J1075" i="12"/>
  <c r="K1075" i="12"/>
  <c r="L1074" i="12"/>
  <c r="Y1076" i="12"/>
  <c r="R1076" i="12"/>
  <c r="V1077" i="12" s="1"/>
  <c r="AA1076" i="12"/>
  <c r="Q1076" i="12"/>
  <c r="U1077" i="12" s="1"/>
  <c r="O1079" i="12" l="1"/>
  <c r="P1079" i="12" s="1"/>
  <c r="T1077" i="12"/>
  <c r="X1078" i="12" s="1"/>
  <c r="S1077" i="12"/>
  <c r="W1078" i="12" s="1"/>
  <c r="I1077" i="12"/>
  <c r="L1075" i="12"/>
  <c r="Y1077" i="12"/>
  <c r="AA1077" i="12"/>
  <c r="R1077" i="12"/>
  <c r="V1078" i="12" s="1"/>
  <c r="Q1077" i="12"/>
  <c r="U1078" i="12" s="1"/>
  <c r="K1076" i="12"/>
  <c r="J1076" i="12"/>
  <c r="O1080" i="12" l="1"/>
  <c r="P1080" i="12" s="1"/>
  <c r="T1078" i="12"/>
  <c r="X1079" i="12" s="1"/>
  <c r="Y1078" i="12"/>
  <c r="AA1078" i="12"/>
  <c r="Q1078" i="12"/>
  <c r="U1079" i="12" s="1"/>
  <c r="R1078" i="12"/>
  <c r="V1079" i="12" s="1"/>
  <c r="L1076" i="12"/>
  <c r="S1078" i="12"/>
  <c r="W1079" i="12" s="1"/>
  <c r="I1078" i="12"/>
  <c r="J1077" i="12"/>
  <c r="K1077" i="12"/>
  <c r="O1081" i="12" l="1"/>
  <c r="P1081" i="12" s="1"/>
  <c r="Y1079" i="12"/>
  <c r="Q1079" i="12"/>
  <c r="U1080" i="12" s="1"/>
  <c r="AA1079" i="12"/>
  <c r="R1079" i="12"/>
  <c r="V1080" i="12" s="1"/>
  <c r="T1079" i="12"/>
  <c r="X1080" i="12" s="1"/>
  <c r="S1079" i="12"/>
  <c r="W1080" i="12" s="1"/>
  <c r="I1079" i="12"/>
  <c r="L1077" i="12"/>
  <c r="J1078" i="12"/>
  <c r="K1078" i="12"/>
  <c r="O1082" i="12" l="1"/>
  <c r="P1082" i="12" s="1"/>
  <c r="S1080" i="12"/>
  <c r="W1081" i="12" s="1"/>
  <c r="I1080" i="12"/>
  <c r="T1080" i="12"/>
  <c r="X1081" i="12" s="1"/>
  <c r="L1078" i="12"/>
  <c r="Y1080" i="12"/>
  <c r="AA1080" i="12"/>
  <c r="Q1080" i="12"/>
  <c r="U1081" i="12" s="1"/>
  <c r="R1080" i="12"/>
  <c r="V1081" i="12" s="1"/>
  <c r="J1079" i="12"/>
  <c r="K1079" i="12"/>
  <c r="O1083" i="12" l="1"/>
  <c r="P1083" i="12" s="1"/>
  <c r="T1081" i="12"/>
  <c r="X1082" i="12" s="1"/>
  <c r="Y1081" i="12"/>
  <c r="R1081" i="12"/>
  <c r="V1082" i="12" s="1"/>
  <c r="Q1081" i="12"/>
  <c r="U1082" i="12" s="1"/>
  <c r="AA1081" i="12"/>
  <c r="K1080" i="12"/>
  <c r="J1080" i="12"/>
  <c r="L1079" i="12"/>
  <c r="S1081" i="12"/>
  <c r="W1082" i="12" s="1"/>
  <c r="I1081" i="12"/>
  <c r="O1084" i="12" l="1"/>
  <c r="P1084" i="12" s="1"/>
  <c r="Y1082" i="12"/>
  <c r="AA1082" i="12"/>
  <c r="R1082" i="12"/>
  <c r="V1083" i="12" s="1"/>
  <c r="Q1082" i="12"/>
  <c r="U1083" i="12" s="1"/>
  <c r="S1082" i="12"/>
  <c r="W1083" i="12" s="1"/>
  <c r="I1082" i="12"/>
  <c r="K1081" i="12"/>
  <c r="J1081" i="12"/>
  <c r="L1080" i="12"/>
  <c r="T1082" i="12"/>
  <c r="X1083" i="12" s="1"/>
  <c r="O1085" i="12" l="1"/>
  <c r="P1085" i="12" s="1"/>
  <c r="Y1083" i="12"/>
  <c r="AA1083" i="12"/>
  <c r="Q1083" i="12"/>
  <c r="U1084" i="12" s="1"/>
  <c r="R1083" i="12"/>
  <c r="V1084" i="12" s="1"/>
  <c r="T1083" i="12"/>
  <c r="X1084" i="12" s="1"/>
  <c r="L1081" i="12"/>
  <c r="J1082" i="12"/>
  <c r="K1082" i="12"/>
  <c r="S1083" i="12"/>
  <c r="W1084" i="12" s="1"/>
  <c r="I1083" i="12"/>
  <c r="O1086" i="12" l="1"/>
  <c r="P1086" i="12" s="1"/>
  <c r="T1084" i="12"/>
  <c r="X1085" i="12" s="1"/>
  <c r="Y1084" i="12"/>
  <c r="AA1084" i="12"/>
  <c r="Q1084" i="12"/>
  <c r="U1085" i="12" s="1"/>
  <c r="R1084" i="12"/>
  <c r="V1085" i="12" s="1"/>
  <c r="I1084" i="12"/>
  <c r="S1084" i="12"/>
  <c r="W1085" i="12" s="1"/>
  <c r="K1083" i="12"/>
  <c r="J1083" i="12"/>
  <c r="L1082" i="12"/>
  <c r="O1087" i="12" l="1"/>
  <c r="P1087" i="12" s="1"/>
  <c r="T1085" i="12"/>
  <c r="X1086" i="12" s="1"/>
  <c r="Y1085" i="12"/>
  <c r="AA1085" i="12"/>
  <c r="Q1085" i="12"/>
  <c r="U1086" i="12" s="1"/>
  <c r="R1085" i="12"/>
  <c r="V1086" i="12" s="1"/>
  <c r="L1083" i="12"/>
  <c r="S1085" i="12"/>
  <c r="W1086" i="12" s="1"/>
  <c r="I1085" i="12"/>
  <c r="J1084" i="12"/>
  <c r="K1084" i="12"/>
  <c r="O1088" i="12" l="1"/>
  <c r="P1088" i="12" s="1"/>
  <c r="T1086" i="12"/>
  <c r="X1087" i="12" s="1"/>
  <c r="L1084" i="12"/>
  <c r="I1086" i="12"/>
  <c r="S1086" i="12"/>
  <c r="W1087" i="12" s="1"/>
  <c r="Y1086" i="12"/>
  <c r="AA1086" i="12"/>
  <c r="R1086" i="12"/>
  <c r="V1087" i="12" s="1"/>
  <c r="Q1086" i="12"/>
  <c r="U1087" i="12" s="1"/>
  <c r="K1085" i="12"/>
  <c r="J1085" i="12"/>
  <c r="O1089" i="12" l="1"/>
  <c r="P1089" i="12" s="1"/>
  <c r="T1087" i="12"/>
  <c r="X1088" i="12" s="1"/>
  <c r="Y1087" i="12"/>
  <c r="AA1087" i="12"/>
  <c r="Q1087" i="12"/>
  <c r="U1088" i="12" s="1"/>
  <c r="R1087" i="12"/>
  <c r="V1088" i="12" s="1"/>
  <c r="J1086" i="12"/>
  <c r="K1086" i="12"/>
  <c r="S1087" i="12"/>
  <c r="W1088" i="12" s="1"/>
  <c r="I1087" i="12"/>
  <c r="L1085" i="12"/>
  <c r="O1090" i="12" l="1"/>
  <c r="P1090" i="12" s="1"/>
  <c r="T1088" i="12"/>
  <c r="X1089" i="12" s="1"/>
  <c r="Y1088" i="12"/>
  <c r="AA1088" i="12"/>
  <c r="Q1088" i="12"/>
  <c r="U1089" i="12" s="1"/>
  <c r="R1088" i="12"/>
  <c r="V1089" i="12" s="1"/>
  <c r="I1088" i="12"/>
  <c r="S1088" i="12"/>
  <c r="W1089" i="12" s="1"/>
  <c r="J1087" i="12"/>
  <c r="K1087" i="12"/>
  <c r="L1086" i="12"/>
  <c r="O1091" i="12" l="1"/>
  <c r="P1091" i="12" s="1"/>
  <c r="L1087" i="12"/>
  <c r="S1089" i="12"/>
  <c r="W1090" i="12" s="1"/>
  <c r="I1089" i="12"/>
  <c r="Y1089" i="12"/>
  <c r="R1089" i="12"/>
  <c r="V1090" i="12" s="1"/>
  <c r="Q1089" i="12"/>
  <c r="U1090" i="12" s="1"/>
  <c r="AA1089" i="12"/>
  <c r="T1089" i="12"/>
  <c r="X1090" i="12" s="1"/>
  <c r="J1088" i="12"/>
  <c r="K1088" i="12"/>
  <c r="O1092" i="12" l="1"/>
  <c r="P1092" i="12" s="1"/>
  <c r="L1088" i="12"/>
  <c r="Y1090" i="12"/>
  <c r="AA1090" i="12"/>
  <c r="R1090" i="12"/>
  <c r="V1091" i="12" s="1"/>
  <c r="Q1090" i="12"/>
  <c r="U1091" i="12" s="1"/>
  <c r="T1090" i="12"/>
  <c r="X1091" i="12" s="1"/>
  <c r="K1089" i="12"/>
  <c r="J1089" i="12"/>
  <c r="S1090" i="12"/>
  <c r="W1091" i="12" s="1"/>
  <c r="I1090" i="12"/>
  <c r="O1093" i="12" l="1"/>
  <c r="P1093" i="12" s="1"/>
  <c r="T1091" i="12"/>
  <c r="X1092" i="12" s="1"/>
  <c r="S1091" i="12"/>
  <c r="W1092" i="12" s="1"/>
  <c r="I1091" i="12"/>
  <c r="L1089" i="12"/>
  <c r="Y1091" i="12"/>
  <c r="AA1091" i="12"/>
  <c r="Q1091" i="12"/>
  <c r="U1092" i="12" s="1"/>
  <c r="R1091" i="12"/>
  <c r="V1092" i="12" s="1"/>
  <c r="K1090" i="12"/>
  <c r="J1090" i="12"/>
  <c r="O1094" i="12" l="1"/>
  <c r="P1094" i="12" s="1"/>
  <c r="T1092" i="12"/>
  <c r="X1093" i="12" s="1"/>
  <c r="J1091" i="12"/>
  <c r="K1091" i="12"/>
  <c r="I1092" i="12"/>
  <c r="S1092" i="12"/>
  <c r="W1093" i="12" s="1"/>
  <c r="L1090" i="12"/>
  <c r="Y1092" i="12"/>
  <c r="R1092" i="12"/>
  <c r="V1093" i="12" s="1"/>
  <c r="AA1092" i="12"/>
  <c r="Q1092" i="12"/>
  <c r="U1093" i="12" s="1"/>
  <c r="T1093" i="12" l="1"/>
  <c r="X1094" i="12" s="1"/>
  <c r="Y1093" i="12"/>
  <c r="AA1093" i="12"/>
  <c r="R1093" i="12"/>
  <c r="V1094" i="12" s="1"/>
  <c r="Q1093" i="12"/>
  <c r="U1094" i="12" s="1"/>
  <c r="S1093" i="12"/>
  <c r="W1094" i="12" s="1"/>
  <c r="I1093" i="12"/>
  <c r="K1092" i="12"/>
  <c r="J1092" i="12"/>
  <c r="L1091" i="12"/>
  <c r="T1094" i="12" l="1"/>
  <c r="Q1094" i="12"/>
  <c r="Y1094" i="12"/>
  <c r="AA1094" i="12"/>
  <c r="R1094" i="12"/>
  <c r="S1094" i="12"/>
  <c r="I1094" i="12"/>
  <c r="J1093" i="12"/>
  <c r="K1093" i="12"/>
  <c r="L1092" i="12"/>
  <c r="L1093" i="12" l="1"/>
  <c r="J1094" i="12"/>
  <c r="K1094" i="12"/>
  <c r="L1094" i="12" l="1"/>
  <c r="N41" i="12" s="1"/>
  <c r="N43" i="12" s="1"/>
</calcChain>
</file>

<file path=xl/sharedStrings.xml><?xml version="1.0" encoding="utf-8"?>
<sst xmlns="http://schemas.openxmlformats.org/spreadsheetml/2006/main" count="63" uniqueCount="61">
  <si>
    <t>Mean (total)</t>
  </si>
  <si>
    <t>SS tot (total)</t>
  </si>
  <si>
    <t>SS res (total)</t>
  </si>
  <si>
    <t>parameter</t>
  </si>
  <si>
    <t>t</t>
  </si>
  <si>
    <t>fun1</t>
  </si>
  <si>
    <t>fun2</t>
  </si>
  <si>
    <t>fun3</t>
  </si>
  <si>
    <t>fun4</t>
  </si>
  <si>
    <t>eta</t>
  </si>
  <si>
    <t>gamma</t>
  </si>
  <si>
    <t>sigma</t>
  </si>
  <si>
    <t>h</t>
  </si>
  <si>
    <t>mu</t>
  </si>
  <si>
    <t>nu</t>
  </si>
  <si>
    <t>N</t>
  </si>
  <si>
    <t>R square</t>
  </si>
  <si>
    <t>SS tot (daily cases)</t>
  </si>
  <si>
    <t>Total Cases (model)</t>
  </si>
  <si>
    <t>Daily Cases (model)</t>
  </si>
  <si>
    <t>SS res (daily)</t>
  </si>
  <si>
    <t>Total cases (data)</t>
  </si>
  <si>
    <t>Daily cases (data)</t>
  </si>
  <si>
    <t>Re (Indonesia)</t>
  </si>
  <si>
    <t>Day</t>
  </si>
  <si>
    <t>r1</t>
  </si>
  <si>
    <t>t1</t>
  </si>
  <si>
    <t>d1</t>
  </si>
  <si>
    <t>r2</t>
  </si>
  <si>
    <t>t2</t>
  </si>
  <si>
    <t>d2</t>
  </si>
  <si>
    <t>r3</t>
  </si>
  <si>
    <t>t3</t>
  </si>
  <si>
    <t>d3</t>
  </si>
  <si>
    <t>r4</t>
  </si>
  <si>
    <t>t4</t>
  </si>
  <si>
    <t>d4</t>
  </si>
  <si>
    <t>r5</t>
  </si>
  <si>
    <t>t5</t>
  </si>
  <si>
    <t>d5</t>
  </si>
  <si>
    <t>r6</t>
  </si>
  <si>
    <t>t6</t>
  </si>
  <si>
    <t>d6</t>
  </si>
  <si>
    <t>r7</t>
  </si>
  <si>
    <t>t7</t>
  </si>
  <si>
    <t>d7</t>
  </si>
  <si>
    <t>r8</t>
  </si>
  <si>
    <t>t8</t>
  </si>
  <si>
    <t>d8</t>
  </si>
  <si>
    <t>r9</t>
  </si>
  <si>
    <t>t9</t>
  </si>
  <si>
    <t>d9</t>
  </si>
  <si>
    <t>beta (Gaussian pulses)</t>
  </si>
  <si>
    <t>S (INA)</t>
  </si>
  <si>
    <t>E (INA)</t>
  </si>
  <si>
    <t>I (INA)</t>
  </si>
  <si>
    <t>R (INA)</t>
  </si>
  <si>
    <t>S+E+I+R</t>
  </si>
  <si>
    <t>SS res (daily cases)</t>
  </si>
  <si>
    <t>Estimation output</t>
  </si>
  <si>
    <t>SS tot (daily)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</si>
</sst>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_([$€-2]* #,##0.00_);_([$€-2]* \(#,##0.00\);_([$€-2]* &quot;-&quot;??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vertical="center" wrapText="1"/>
    </xf>
    <xf numFmtId="2" fontId="0" fillId="0" borderId="0" xfId="0" applyNumberFormat="1"/>
    <xf numFmtId="0" fontId="1" fillId="0" borderId="0" xfId="0" applyFont="1"/>
    <xf numFmtId="15" fontId="0" fillId="0" borderId="0" xfId="0" applyNumberFormat="1"/>
    <xf numFmtId="3" fontId="3" fillId="0" borderId="0" xfId="0" applyNumberFormat="1" applyFont="1"/>
    <xf numFmtId="0" fontId="1" fillId="0" borderId="0" xfId="1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2" fontId="1" fillId="0" borderId="0" xfId="0" applyNumberFormat="1" applyFont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Solver_Covid19_INA2023!$AA$1</c:f>
              <c:strCache>
                <c:ptCount val="1"/>
                <c:pt idx="0">
                  <c:v>Re (Indonesia)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Solver_Covid19_INA2023!$A$2:$A$1095</c:f>
              <c:numCache>
                <c:formatCode>d\-mmm\-yy</c:formatCode>
                <c:ptCount val="1094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  <c:pt idx="553">
                  <c:v>44429</c:v>
                </c:pt>
                <c:pt idx="554">
                  <c:v>44430</c:v>
                </c:pt>
                <c:pt idx="555">
                  <c:v>44431</c:v>
                </c:pt>
                <c:pt idx="556">
                  <c:v>44432</c:v>
                </c:pt>
                <c:pt idx="557">
                  <c:v>44433</c:v>
                </c:pt>
                <c:pt idx="558">
                  <c:v>44434</c:v>
                </c:pt>
                <c:pt idx="559">
                  <c:v>44435</c:v>
                </c:pt>
                <c:pt idx="560">
                  <c:v>44436</c:v>
                </c:pt>
                <c:pt idx="561">
                  <c:v>44437</c:v>
                </c:pt>
                <c:pt idx="562">
                  <c:v>44438</c:v>
                </c:pt>
                <c:pt idx="563">
                  <c:v>44439</c:v>
                </c:pt>
                <c:pt idx="564">
                  <c:v>44440</c:v>
                </c:pt>
                <c:pt idx="565">
                  <c:v>44441</c:v>
                </c:pt>
                <c:pt idx="566">
                  <c:v>44442</c:v>
                </c:pt>
                <c:pt idx="567">
                  <c:v>44443</c:v>
                </c:pt>
                <c:pt idx="568">
                  <c:v>44444</c:v>
                </c:pt>
                <c:pt idx="569">
                  <c:v>44445</c:v>
                </c:pt>
                <c:pt idx="570">
                  <c:v>44446</c:v>
                </c:pt>
                <c:pt idx="571">
                  <c:v>44447</c:v>
                </c:pt>
                <c:pt idx="572">
                  <c:v>44448</c:v>
                </c:pt>
                <c:pt idx="573">
                  <c:v>44449</c:v>
                </c:pt>
                <c:pt idx="574">
                  <c:v>44450</c:v>
                </c:pt>
                <c:pt idx="575">
                  <c:v>44451</c:v>
                </c:pt>
                <c:pt idx="576">
                  <c:v>44452</c:v>
                </c:pt>
                <c:pt idx="577">
                  <c:v>44453</c:v>
                </c:pt>
                <c:pt idx="578">
                  <c:v>44454</c:v>
                </c:pt>
                <c:pt idx="579">
                  <c:v>44455</c:v>
                </c:pt>
                <c:pt idx="580">
                  <c:v>44456</c:v>
                </c:pt>
                <c:pt idx="581">
                  <c:v>44457</c:v>
                </c:pt>
                <c:pt idx="582">
                  <c:v>44458</c:v>
                </c:pt>
                <c:pt idx="583">
                  <c:v>44459</c:v>
                </c:pt>
                <c:pt idx="584">
                  <c:v>44460</c:v>
                </c:pt>
                <c:pt idx="585">
                  <c:v>44461</c:v>
                </c:pt>
                <c:pt idx="586">
                  <c:v>44462</c:v>
                </c:pt>
                <c:pt idx="587">
                  <c:v>44463</c:v>
                </c:pt>
                <c:pt idx="588">
                  <c:v>44464</c:v>
                </c:pt>
                <c:pt idx="589">
                  <c:v>44465</c:v>
                </c:pt>
                <c:pt idx="590">
                  <c:v>44466</c:v>
                </c:pt>
                <c:pt idx="591">
                  <c:v>44467</c:v>
                </c:pt>
                <c:pt idx="592">
                  <c:v>44468</c:v>
                </c:pt>
                <c:pt idx="593">
                  <c:v>44469</c:v>
                </c:pt>
                <c:pt idx="594">
                  <c:v>44470</c:v>
                </c:pt>
                <c:pt idx="595">
                  <c:v>44471</c:v>
                </c:pt>
                <c:pt idx="596">
                  <c:v>44472</c:v>
                </c:pt>
                <c:pt idx="597">
                  <c:v>44473</c:v>
                </c:pt>
                <c:pt idx="598">
                  <c:v>44474</c:v>
                </c:pt>
                <c:pt idx="599">
                  <c:v>44475</c:v>
                </c:pt>
                <c:pt idx="600">
                  <c:v>44476</c:v>
                </c:pt>
                <c:pt idx="601">
                  <c:v>44477</c:v>
                </c:pt>
                <c:pt idx="602">
                  <c:v>44478</c:v>
                </c:pt>
                <c:pt idx="603">
                  <c:v>44479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44484</c:v>
                </c:pt>
                <c:pt idx="609">
                  <c:v>44485</c:v>
                </c:pt>
                <c:pt idx="610">
                  <c:v>44486</c:v>
                </c:pt>
                <c:pt idx="611">
                  <c:v>44487</c:v>
                </c:pt>
                <c:pt idx="612">
                  <c:v>44488</c:v>
                </c:pt>
                <c:pt idx="613">
                  <c:v>44489</c:v>
                </c:pt>
                <c:pt idx="614">
                  <c:v>44490</c:v>
                </c:pt>
                <c:pt idx="615">
                  <c:v>44491</c:v>
                </c:pt>
                <c:pt idx="616">
                  <c:v>44492</c:v>
                </c:pt>
                <c:pt idx="617">
                  <c:v>44493</c:v>
                </c:pt>
                <c:pt idx="618">
                  <c:v>44494</c:v>
                </c:pt>
                <c:pt idx="619">
                  <c:v>44495</c:v>
                </c:pt>
                <c:pt idx="620">
                  <c:v>44496</c:v>
                </c:pt>
                <c:pt idx="621">
                  <c:v>44497</c:v>
                </c:pt>
                <c:pt idx="622">
                  <c:v>44498</c:v>
                </c:pt>
                <c:pt idx="623">
                  <c:v>44499</c:v>
                </c:pt>
                <c:pt idx="624">
                  <c:v>44500</c:v>
                </c:pt>
                <c:pt idx="625">
                  <c:v>44501</c:v>
                </c:pt>
                <c:pt idx="626">
                  <c:v>44502</c:v>
                </c:pt>
                <c:pt idx="627">
                  <c:v>44503</c:v>
                </c:pt>
                <c:pt idx="628">
                  <c:v>44504</c:v>
                </c:pt>
                <c:pt idx="629">
                  <c:v>44505</c:v>
                </c:pt>
                <c:pt idx="630">
                  <c:v>44506</c:v>
                </c:pt>
                <c:pt idx="631">
                  <c:v>44507</c:v>
                </c:pt>
                <c:pt idx="632">
                  <c:v>44508</c:v>
                </c:pt>
                <c:pt idx="633">
                  <c:v>44509</c:v>
                </c:pt>
                <c:pt idx="634">
                  <c:v>44510</c:v>
                </c:pt>
                <c:pt idx="635">
                  <c:v>44511</c:v>
                </c:pt>
                <c:pt idx="636">
                  <c:v>44512</c:v>
                </c:pt>
                <c:pt idx="637">
                  <c:v>44513</c:v>
                </c:pt>
                <c:pt idx="638">
                  <c:v>44514</c:v>
                </c:pt>
                <c:pt idx="639">
                  <c:v>44515</c:v>
                </c:pt>
                <c:pt idx="640">
                  <c:v>44516</c:v>
                </c:pt>
                <c:pt idx="641">
                  <c:v>44517</c:v>
                </c:pt>
                <c:pt idx="642">
                  <c:v>44518</c:v>
                </c:pt>
                <c:pt idx="643">
                  <c:v>44519</c:v>
                </c:pt>
                <c:pt idx="644">
                  <c:v>44520</c:v>
                </c:pt>
                <c:pt idx="645">
                  <c:v>44521</c:v>
                </c:pt>
                <c:pt idx="646">
                  <c:v>44522</c:v>
                </c:pt>
                <c:pt idx="647">
                  <c:v>44523</c:v>
                </c:pt>
                <c:pt idx="648">
                  <c:v>44524</c:v>
                </c:pt>
                <c:pt idx="649">
                  <c:v>44525</c:v>
                </c:pt>
                <c:pt idx="650">
                  <c:v>44526</c:v>
                </c:pt>
                <c:pt idx="651">
                  <c:v>44527</c:v>
                </c:pt>
                <c:pt idx="652">
                  <c:v>44528</c:v>
                </c:pt>
                <c:pt idx="653">
                  <c:v>44529</c:v>
                </c:pt>
                <c:pt idx="654">
                  <c:v>44530</c:v>
                </c:pt>
                <c:pt idx="655">
                  <c:v>44531</c:v>
                </c:pt>
                <c:pt idx="656">
                  <c:v>44532</c:v>
                </c:pt>
                <c:pt idx="657">
                  <c:v>44533</c:v>
                </c:pt>
                <c:pt idx="658">
                  <c:v>44534</c:v>
                </c:pt>
                <c:pt idx="659">
                  <c:v>44535</c:v>
                </c:pt>
                <c:pt idx="660">
                  <c:v>44536</c:v>
                </c:pt>
                <c:pt idx="661">
                  <c:v>44537</c:v>
                </c:pt>
                <c:pt idx="662">
                  <c:v>44538</c:v>
                </c:pt>
                <c:pt idx="663">
                  <c:v>44539</c:v>
                </c:pt>
                <c:pt idx="664">
                  <c:v>44540</c:v>
                </c:pt>
                <c:pt idx="665">
                  <c:v>44541</c:v>
                </c:pt>
                <c:pt idx="666">
                  <c:v>44542</c:v>
                </c:pt>
                <c:pt idx="667">
                  <c:v>44543</c:v>
                </c:pt>
                <c:pt idx="668">
                  <c:v>44544</c:v>
                </c:pt>
                <c:pt idx="669">
                  <c:v>44545</c:v>
                </c:pt>
                <c:pt idx="670">
                  <c:v>44546</c:v>
                </c:pt>
                <c:pt idx="671">
                  <c:v>44547</c:v>
                </c:pt>
                <c:pt idx="672">
                  <c:v>44548</c:v>
                </c:pt>
                <c:pt idx="673">
                  <c:v>44549</c:v>
                </c:pt>
                <c:pt idx="674">
                  <c:v>44550</c:v>
                </c:pt>
                <c:pt idx="675">
                  <c:v>44551</c:v>
                </c:pt>
                <c:pt idx="676">
                  <c:v>44552</c:v>
                </c:pt>
                <c:pt idx="677">
                  <c:v>44553</c:v>
                </c:pt>
                <c:pt idx="678">
                  <c:v>44554</c:v>
                </c:pt>
                <c:pt idx="679">
                  <c:v>44555</c:v>
                </c:pt>
                <c:pt idx="680">
                  <c:v>44556</c:v>
                </c:pt>
                <c:pt idx="681">
                  <c:v>44557</c:v>
                </c:pt>
                <c:pt idx="682">
                  <c:v>44558</c:v>
                </c:pt>
                <c:pt idx="683">
                  <c:v>44559</c:v>
                </c:pt>
                <c:pt idx="684">
                  <c:v>44560</c:v>
                </c:pt>
                <c:pt idx="685">
                  <c:v>44561</c:v>
                </c:pt>
                <c:pt idx="686">
                  <c:v>44562</c:v>
                </c:pt>
                <c:pt idx="687">
                  <c:v>44563</c:v>
                </c:pt>
                <c:pt idx="688">
                  <c:v>44564</c:v>
                </c:pt>
                <c:pt idx="689">
                  <c:v>44565</c:v>
                </c:pt>
                <c:pt idx="690">
                  <c:v>44566</c:v>
                </c:pt>
                <c:pt idx="691">
                  <c:v>44567</c:v>
                </c:pt>
                <c:pt idx="692">
                  <c:v>44568</c:v>
                </c:pt>
                <c:pt idx="693">
                  <c:v>44569</c:v>
                </c:pt>
                <c:pt idx="694">
                  <c:v>44570</c:v>
                </c:pt>
                <c:pt idx="695">
                  <c:v>44571</c:v>
                </c:pt>
                <c:pt idx="696">
                  <c:v>44572</c:v>
                </c:pt>
                <c:pt idx="697">
                  <c:v>44573</c:v>
                </c:pt>
                <c:pt idx="698">
                  <c:v>44574</c:v>
                </c:pt>
                <c:pt idx="699">
                  <c:v>44575</c:v>
                </c:pt>
                <c:pt idx="700">
                  <c:v>44576</c:v>
                </c:pt>
                <c:pt idx="701">
                  <c:v>44577</c:v>
                </c:pt>
                <c:pt idx="702">
                  <c:v>44578</c:v>
                </c:pt>
                <c:pt idx="703">
                  <c:v>44579</c:v>
                </c:pt>
                <c:pt idx="704">
                  <c:v>44580</c:v>
                </c:pt>
                <c:pt idx="705">
                  <c:v>44581</c:v>
                </c:pt>
                <c:pt idx="706">
                  <c:v>44582</c:v>
                </c:pt>
                <c:pt idx="707">
                  <c:v>44583</c:v>
                </c:pt>
                <c:pt idx="708">
                  <c:v>44584</c:v>
                </c:pt>
                <c:pt idx="709">
                  <c:v>44585</c:v>
                </c:pt>
                <c:pt idx="710">
                  <c:v>44586</c:v>
                </c:pt>
                <c:pt idx="711">
                  <c:v>44587</c:v>
                </c:pt>
                <c:pt idx="712">
                  <c:v>44588</c:v>
                </c:pt>
                <c:pt idx="713">
                  <c:v>44589</c:v>
                </c:pt>
                <c:pt idx="714">
                  <c:v>44590</c:v>
                </c:pt>
                <c:pt idx="715">
                  <c:v>44591</c:v>
                </c:pt>
                <c:pt idx="716">
                  <c:v>44592</c:v>
                </c:pt>
                <c:pt idx="717">
                  <c:v>44593</c:v>
                </c:pt>
                <c:pt idx="718">
                  <c:v>44594</c:v>
                </c:pt>
                <c:pt idx="719">
                  <c:v>44595</c:v>
                </c:pt>
                <c:pt idx="720">
                  <c:v>44596</c:v>
                </c:pt>
                <c:pt idx="721">
                  <c:v>44597</c:v>
                </c:pt>
                <c:pt idx="722">
                  <c:v>44598</c:v>
                </c:pt>
                <c:pt idx="723">
                  <c:v>44599</c:v>
                </c:pt>
                <c:pt idx="724">
                  <c:v>44600</c:v>
                </c:pt>
                <c:pt idx="725">
                  <c:v>44601</c:v>
                </c:pt>
                <c:pt idx="726">
                  <c:v>44602</c:v>
                </c:pt>
                <c:pt idx="727">
                  <c:v>44603</c:v>
                </c:pt>
                <c:pt idx="728">
                  <c:v>44604</c:v>
                </c:pt>
                <c:pt idx="729">
                  <c:v>44605</c:v>
                </c:pt>
                <c:pt idx="730">
                  <c:v>44606</c:v>
                </c:pt>
                <c:pt idx="731">
                  <c:v>44607</c:v>
                </c:pt>
                <c:pt idx="732">
                  <c:v>44608</c:v>
                </c:pt>
                <c:pt idx="733">
                  <c:v>44609</c:v>
                </c:pt>
                <c:pt idx="734">
                  <c:v>44610</c:v>
                </c:pt>
                <c:pt idx="735">
                  <c:v>44611</c:v>
                </c:pt>
                <c:pt idx="736">
                  <c:v>44612</c:v>
                </c:pt>
                <c:pt idx="737">
                  <c:v>44613</c:v>
                </c:pt>
                <c:pt idx="738">
                  <c:v>44614</c:v>
                </c:pt>
                <c:pt idx="739">
                  <c:v>44615</c:v>
                </c:pt>
                <c:pt idx="740">
                  <c:v>44616</c:v>
                </c:pt>
                <c:pt idx="741">
                  <c:v>44617</c:v>
                </c:pt>
                <c:pt idx="742">
                  <c:v>44618</c:v>
                </c:pt>
                <c:pt idx="743">
                  <c:v>44619</c:v>
                </c:pt>
                <c:pt idx="744">
                  <c:v>44620</c:v>
                </c:pt>
                <c:pt idx="745">
                  <c:v>44621</c:v>
                </c:pt>
                <c:pt idx="746">
                  <c:v>44622</c:v>
                </c:pt>
                <c:pt idx="747">
                  <c:v>44623</c:v>
                </c:pt>
                <c:pt idx="748">
                  <c:v>44624</c:v>
                </c:pt>
                <c:pt idx="749">
                  <c:v>44625</c:v>
                </c:pt>
                <c:pt idx="750">
                  <c:v>44626</c:v>
                </c:pt>
                <c:pt idx="751">
                  <c:v>44627</c:v>
                </c:pt>
                <c:pt idx="752">
                  <c:v>44628</c:v>
                </c:pt>
                <c:pt idx="753">
                  <c:v>44629</c:v>
                </c:pt>
                <c:pt idx="754">
                  <c:v>44630</c:v>
                </c:pt>
                <c:pt idx="755">
                  <c:v>44631</c:v>
                </c:pt>
                <c:pt idx="756">
                  <c:v>44632</c:v>
                </c:pt>
                <c:pt idx="757">
                  <c:v>44633</c:v>
                </c:pt>
                <c:pt idx="758">
                  <c:v>44634</c:v>
                </c:pt>
                <c:pt idx="759">
                  <c:v>44635</c:v>
                </c:pt>
                <c:pt idx="760">
                  <c:v>44636</c:v>
                </c:pt>
                <c:pt idx="761">
                  <c:v>44637</c:v>
                </c:pt>
                <c:pt idx="762">
                  <c:v>44638</c:v>
                </c:pt>
                <c:pt idx="763">
                  <c:v>44639</c:v>
                </c:pt>
                <c:pt idx="764">
                  <c:v>44640</c:v>
                </c:pt>
                <c:pt idx="765">
                  <c:v>44641</c:v>
                </c:pt>
                <c:pt idx="766">
                  <c:v>44642</c:v>
                </c:pt>
                <c:pt idx="767">
                  <c:v>44643</c:v>
                </c:pt>
                <c:pt idx="768">
                  <c:v>44644</c:v>
                </c:pt>
                <c:pt idx="769">
                  <c:v>44645</c:v>
                </c:pt>
                <c:pt idx="770">
                  <c:v>44646</c:v>
                </c:pt>
                <c:pt idx="771">
                  <c:v>44647</c:v>
                </c:pt>
                <c:pt idx="772">
                  <c:v>44648</c:v>
                </c:pt>
                <c:pt idx="773">
                  <c:v>44649</c:v>
                </c:pt>
                <c:pt idx="774">
                  <c:v>44650</c:v>
                </c:pt>
                <c:pt idx="775">
                  <c:v>44651</c:v>
                </c:pt>
                <c:pt idx="776">
                  <c:v>44652</c:v>
                </c:pt>
                <c:pt idx="777">
                  <c:v>44653</c:v>
                </c:pt>
                <c:pt idx="778">
                  <c:v>44654</c:v>
                </c:pt>
                <c:pt idx="779">
                  <c:v>44655</c:v>
                </c:pt>
                <c:pt idx="780">
                  <c:v>44656</c:v>
                </c:pt>
                <c:pt idx="781">
                  <c:v>44657</c:v>
                </c:pt>
                <c:pt idx="782">
                  <c:v>44658</c:v>
                </c:pt>
                <c:pt idx="783">
                  <c:v>44659</c:v>
                </c:pt>
                <c:pt idx="784">
                  <c:v>44660</c:v>
                </c:pt>
                <c:pt idx="785">
                  <c:v>44661</c:v>
                </c:pt>
                <c:pt idx="786">
                  <c:v>44662</c:v>
                </c:pt>
                <c:pt idx="787">
                  <c:v>44663</c:v>
                </c:pt>
                <c:pt idx="788">
                  <c:v>44664</c:v>
                </c:pt>
                <c:pt idx="789">
                  <c:v>44665</c:v>
                </c:pt>
                <c:pt idx="790">
                  <c:v>44666</c:v>
                </c:pt>
                <c:pt idx="791">
                  <c:v>44667</c:v>
                </c:pt>
                <c:pt idx="792">
                  <c:v>44668</c:v>
                </c:pt>
                <c:pt idx="793">
                  <c:v>44669</c:v>
                </c:pt>
                <c:pt idx="794">
                  <c:v>44670</c:v>
                </c:pt>
                <c:pt idx="795">
                  <c:v>44671</c:v>
                </c:pt>
                <c:pt idx="796">
                  <c:v>44672</c:v>
                </c:pt>
                <c:pt idx="797">
                  <c:v>44673</c:v>
                </c:pt>
                <c:pt idx="798">
                  <c:v>44674</c:v>
                </c:pt>
                <c:pt idx="799">
                  <c:v>44675</c:v>
                </c:pt>
                <c:pt idx="800">
                  <c:v>44676</c:v>
                </c:pt>
                <c:pt idx="801">
                  <c:v>44677</c:v>
                </c:pt>
                <c:pt idx="802">
                  <c:v>44678</c:v>
                </c:pt>
                <c:pt idx="803">
                  <c:v>44679</c:v>
                </c:pt>
                <c:pt idx="804">
                  <c:v>44680</c:v>
                </c:pt>
                <c:pt idx="805">
                  <c:v>44681</c:v>
                </c:pt>
                <c:pt idx="806">
                  <c:v>44682</c:v>
                </c:pt>
                <c:pt idx="807">
                  <c:v>44683</c:v>
                </c:pt>
                <c:pt idx="808">
                  <c:v>44684</c:v>
                </c:pt>
                <c:pt idx="809">
                  <c:v>44685</c:v>
                </c:pt>
                <c:pt idx="810">
                  <c:v>44686</c:v>
                </c:pt>
                <c:pt idx="811">
                  <c:v>44687</c:v>
                </c:pt>
                <c:pt idx="812">
                  <c:v>44688</c:v>
                </c:pt>
                <c:pt idx="813">
                  <c:v>44689</c:v>
                </c:pt>
                <c:pt idx="814">
                  <c:v>44690</c:v>
                </c:pt>
                <c:pt idx="815">
                  <c:v>44691</c:v>
                </c:pt>
                <c:pt idx="816">
                  <c:v>44692</c:v>
                </c:pt>
                <c:pt idx="817">
                  <c:v>44693</c:v>
                </c:pt>
                <c:pt idx="818">
                  <c:v>44694</c:v>
                </c:pt>
                <c:pt idx="819">
                  <c:v>44695</c:v>
                </c:pt>
                <c:pt idx="820">
                  <c:v>44696</c:v>
                </c:pt>
                <c:pt idx="821">
                  <c:v>44697</c:v>
                </c:pt>
                <c:pt idx="822">
                  <c:v>44698</c:v>
                </c:pt>
                <c:pt idx="823">
                  <c:v>44699</c:v>
                </c:pt>
                <c:pt idx="824">
                  <c:v>44700</c:v>
                </c:pt>
                <c:pt idx="825">
                  <c:v>44701</c:v>
                </c:pt>
                <c:pt idx="826">
                  <c:v>44702</c:v>
                </c:pt>
                <c:pt idx="827">
                  <c:v>44703</c:v>
                </c:pt>
                <c:pt idx="828">
                  <c:v>44704</c:v>
                </c:pt>
                <c:pt idx="829">
                  <c:v>44705</c:v>
                </c:pt>
                <c:pt idx="830">
                  <c:v>44706</c:v>
                </c:pt>
                <c:pt idx="831">
                  <c:v>44707</c:v>
                </c:pt>
                <c:pt idx="832">
                  <c:v>44708</c:v>
                </c:pt>
                <c:pt idx="833">
                  <c:v>44709</c:v>
                </c:pt>
                <c:pt idx="834">
                  <c:v>44710</c:v>
                </c:pt>
                <c:pt idx="835">
                  <c:v>44711</c:v>
                </c:pt>
                <c:pt idx="836">
                  <c:v>44712</c:v>
                </c:pt>
                <c:pt idx="837">
                  <c:v>44713</c:v>
                </c:pt>
                <c:pt idx="838">
                  <c:v>44714</c:v>
                </c:pt>
                <c:pt idx="839">
                  <c:v>44715</c:v>
                </c:pt>
                <c:pt idx="840">
                  <c:v>44716</c:v>
                </c:pt>
                <c:pt idx="841">
                  <c:v>44717</c:v>
                </c:pt>
                <c:pt idx="842">
                  <c:v>44718</c:v>
                </c:pt>
                <c:pt idx="843">
                  <c:v>44719</c:v>
                </c:pt>
                <c:pt idx="844">
                  <c:v>44720</c:v>
                </c:pt>
                <c:pt idx="845">
                  <c:v>44721</c:v>
                </c:pt>
                <c:pt idx="846">
                  <c:v>44722</c:v>
                </c:pt>
                <c:pt idx="847">
                  <c:v>44723</c:v>
                </c:pt>
                <c:pt idx="848">
                  <c:v>44724</c:v>
                </c:pt>
                <c:pt idx="849">
                  <c:v>44725</c:v>
                </c:pt>
                <c:pt idx="850">
                  <c:v>44726</c:v>
                </c:pt>
                <c:pt idx="851">
                  <c:v>44727</c:v>
                </c:pt>
                <c:pt idx="852">
                  <c:v>44728</c:v>
                </c:pt>
                <c:pt idx="853">
                  <c:v>44729</c:v>
                </c:pt>
                <c:pt idx="854">
                  <c:v>44730</c:v>
                </c:pt>
                <c:pt idx="855">
                  <c:v>44731</c:v>
                </c:pt>
                <c:pt idx="856">
                  <c:v>44732</c:v>
                </c:pt>
                <c:pt idx="857">
                  <c:v>44733</c:v>
                </c:pt>
                <c:pt idx="858">
                  <c:v>44734</c:v>
                </c:pt>
                <c:pt idx="859">
                  <c:v>44735</c:v>
                </c:pt>
                <c:pt idx="860">
                  <c:v>44736</c:v>
                </c:pt>
                <c:pt idx="861">
                  <c:v>44737</c:v>
                </c:pt>
                <c:pt idx="862">
                  <c:v>44738</c:v>
                </c:pt>
                <c:pt idx="863">
                  <c:v>44739</c:v>
                </c:pt>
                <c:pt idx="864">
                  <c:v>44740</c:v>
                </c:pt>
                <c:pt idx="865">
                  <c:v>44741</c:v>
                </c:pt>
                <c:pt idx="866">
                  <c:v>44742</c:v>
                </c:pt>
                <c:pt idx="867">
                  <c:v>44743</c:v>
                </c:pt>
                <c:pt idx="868">
                  <c:v>44744</c:v>
                </c:pt>
                <c:pt idx="869">
                  <c:v>44745</c:v>
                </c:pt>
                <c:pt idx="870">
                  <c:v>44746</c:v>
                </c:pt>
                <c:pt idx="871">
                  <c:v>44747</c:v>
                </c:pt>
                <c:pt idx="872">
                  <c:v>44748</c:v>
                </c:pt>
                <c:pt idx="873">
                  <c:v>44749</c:v>
                </c:pt>
                <c:pt idx="874">
                  <c:v>44750</c:v>
                </c:pt>
                <c:pt idx="875">
                  <c:v>44751</c:v>
                </c:pt>
                <c:pt idx="876">
                  <c:v>44752</c:v>
                </c:pt>
                <c:pt idx="877">
                  <c:v>44753</c:v>
                </c:pt>
                <c:pt idx="878">
                  <c:v>44754</c:v>
                </c:pt>
                <c:pt idx="879">
                  <c:v>44755</c:v>
                </c:pt>
                <c:pt idx="880">
                  <c:v>44756</c:v>
                </c:pt>
                <c:pt idx="881">
                  <c:v>44757</c:v>
                </c:pt>
                <c:pt idx="882">
                  <c:v>44758</c:v>
                </c:pt>
                <c:pt idx="883">
                  <c:v>44759</c:v>
                </c:pt>
                <c:pt idx="884">
                  <c:v>44760</c:v>
                </c:pt>
                <c:pt idx="885">
                  <c:v>44761</c:v>
                </c:pt>
                <c:pt idx="886">
                  <c:v>44762</c:v>
                </c:pt>
                <c:pt idx="887">
                  <c:v>44763</c:v>
                </c:pt>
                <c:pt idx="888">
                  <c:v>44764</c:v>
                </c:pt>
                <c:pt idx="889">
                  <c:v>44765</c:v>
                </c:pt>
                <c:pt idx="890">
                  <c:v>44766</c:v>
                </c:pt>
                <c:pt idx="891">
                  <c:v>44767</c:v>
                </c:pt>
                <c:pt idx="892">
                  <c:v>44768</c:v>
                </c:pt>
                <c:pt idx="893">
                  <c:v>44769</c:v>
                </c:pt>
                <c:pt idx="894">
                  <c:v>44770</c:v>
                </c:pt>
                <c:pt idx="895">
                  <c:v>44771</c:v>
                </c:pt>
                <c:pt idx="896">
                  <c:v>44772</c:v>
                </c:pt>
                <c:pt idx="897">
                  <c:v>44773</c:v>
                </c:pt>
                <c:pt idx="898">
                  <c:v>44774</c:v>
                </c:pt>
                <c:pt idx="899">
                  <c:v>44775</c:v>
                </c:pt>
                <c:pt idx="900">
                  <c:v>44776</c:v>
                </c:pt>
                <c:pt idx="901">
                  <c:v>44777</c:v>
                </c:pt>
                <c:pt idx="902">
                  <c:v>44778</c:v>
                </c:pt>
                <c:pt idx="903">
                  <c:v>44779</c:v>
                </c:pt>
                <c:pt idx="904">
                  <c:v>44780</c:v>
                </c:pt>
                <c:pt idx="905">
                  <c:v>44781</c:v>
                </c:pt>
                <c:pt idx="906">
                  <c:v>44782</c:v>
                </c:pt>
                <c:pt idx="907">
                  <c:v>44783</c:v>
                </c:pt>
                <c:pt idx="908">
                  <c:v>44784</c:v>
                </c:pt>
                <c:pt idx="909">
                  <c:v>44785</c:v>
                </c:pt>
                <c:pt idx="910">
                  <c:v>44786</c:v>
                </c:pt>
                <c:pt idx="911">
                  <c:v>44787</c:v>
                </c:pt>
                <c:pt idx="912">
                  <c:v>44788</c:v>
                </c:pt>
                <c:pt idx="913">
                  <c:v>44789</c:v>
                </c:pt>
                <c:pt idx="914">
                  <c:v>44790</c:v>
                </c:pt>
                <c:pt idx="915">
                  <c:v>44791</c:v>
                </c:pt>
                <c:pt idx="916">
                  <c:v>44792</c:v>
                </c:pt>
                <c:pt idx="917">
                  <c:v>44793</c:v>
                </c:pt>
                <c:pt idx="918">
                  <c:v>44794</c:v>
                </c:pt>
                <c:pt idx="919">
                  <c:v>44795</c:v>
                </c:pt>
                <c:pt idx="920">
                  <c:v>44796</c:v>
                </c:pt>
                <c:pt idx="921">
                  <c:v>44797</c:v>
                </c:pt>
                <c:pt idx="922">
                  <c:v>44798</c:v>
                </c:pt>
                <c:pt idx="923">
                  <c:v>44799</c:v>
                </c:pt>
                <c:pt idx="924">
                  <c:v>44800</c:v>
                </c:pt>
                <c:pt idx="925">
                  <c:v>44801</c:v>
                </c:pt>
                <c:pt idx="926">
                  <c:v>44802</c:v>
                </c:pt>
                <c:pt idx="927">
                  <c:v>44803</c:v>
                </c:pt>
                <c:pt idx="928">
                  <c:v>44804</c:v>
                </c:pt>
                <c:pt idx="929">
                  <c:v>44805</c:v>
                </c:pt>
                <c:pt idx="930">
                  <c:v>44806</c:v>
                </c:pt>
                <c:pt idx="931">
                  <c:v>44807</c:v>
                </c:pt>
                <c:pt idx="932">
                  <c:v>44808</c:v>
                </c:pt>
                <c:pt idx="933">
                  <c:v>44809</c:v>
                </c:pt>
                <c:pt idx="934">
                  <c:v>44810</c:v>
                </c:pt>
                <c:pt idx="935">
                  <c:v>44811</c:v>
                </c:pt>
                <c:pt idx="936">
                  <c:v>44812</c:v>
                </c:pt>
                <c:pt idx="937">
                  <c:v>44813</c:v>
                </c:pt>
                <c:pt idx="938">
                  <c:v>44814</c:v>
                </c:pt>
                <c:pt idx="939">
                  <c:v>44815</c:v>
                </c:pt>
                <c:pt idx="940">
                  <c:v>44816</c:v>
                </c:pt>
                <c:pt idx="941">
                  <c:v>44817</c:v>
                </c:pt>
                <c:pt idx="942">
                  <c:v>44818</c:v>
                </c:pt>
                <c:pt idx="943">
                  <c:v>44819</c:v>
                </c:pt>
                <c:pt idx="944">
                  <c:v>44820</c:v>
                </c:pt>
                <c:pt idx="945">
                  <c:v>44821</c:v>
                </c:pt>
                <c:pt idx="946">
                  <c:v>44822</c:v>
                </c:pt>
                <c:pt idx="947">
                  <c:v>44823</c:v>
                </c:pt>
                <c:pt idx="948">
                  <c:v>44824</c:v>
                </c:pt>
                <c:pt idx="949">
                  <c:v>44825</c:v>
                </c:pt>
                <c:pt idx="950">
                  <c:v>44826</c:v>
                </c:pt>
                <c:pt idx="951">
                  <c:v>44827</c:v>
                </c:pt>
                <c:pt idx="952">
                  <c:v>44828</c:v>
                </c:pt>
                <c:pt idx="953">
                  <c:v>44829</c:v>
                </c:pt>
                <c:pt idx="954">
                  <c:v>44830</c:v>
                </c:pt>
                <c:pt idx="955">
                  <c:v>44831</c:v>
                </c:pt>
                <c:pt idx="956">
                  <c:v>44832</c:v>
                </c:pt>
                <c:pt idx="957">
                  <c:v>44833</c:v>
                </c:pt>
                <c:pt idx="958">
                  <c:v>44834</c:v>
                </c:pt>
                <c:pt idx="959">
                  <c:v>44835</c:v>
                </c:pt>
                <c:pt idx="960">
                  <c:v>44836</c:v>
                </c:pt>
                <c:pt idx="961">
                  <c:v>44837</c:v>
                </c:pt>
                <c:pt idx="962">
                  <c:v>44838</c:v>
                </c:pt>
                <c:pt idx="963">
                  <c:v>44839</c:v>
                </c:pt>
                <c:pt idx="964">
                  <c:v>44840</c:v>
                </c:pt>
                <c:pt idx="965">
                  <c:v>44841</c:v>
                </c:pt>
                <c:pt idx="966">
                  <c:v>44842</c:v>
                </c:pt>
                <c:pt idx="967">
                  <c:v>44843</c:v>
                </c:pt>
                <c:pt idx="968">
                  <c:v>44844</c:v>
                </c:pt>
                <c:pt idx="969">
                  <c:v>44845</c:v>
                </c:pt>
                <c:pt idx="970">
                  <c:v>44846</c:v>
                </c:pt>
                <c:pt idx="971">
                  <c:v>44847</c:v>
                </c:pt>
                <c:pt idx="972">
                  <c:v>44848</c:v>
                </c:pt>
                <c:pt idx="973">
                  <c:v>44849</c:v>
                </c:pt>
                <c:pt idx="974">
                  <c:v>44850</c:v>
                </c:pt>
                <c:pt idx="975">
                  <c:v>44851</c:v>
                </c:pt>
                <c:pt idx="976">
                  <c:v>44852</c:v>
                </c:pt>
                <c:pt idx="977">
                  <c:v>44853</c:v>
                </c:pt>
                <c:pt idx="978">
                  <c:v>44854</c:v>
                </c:pt>
                <c:pt idx="979">
                  <c:v>44855</c:v>
                </c:pt>
                <c:pt idx="980">
                  <c:v>44856</c:v>
                </c:pt>
                <c:pt idx="981">
                  <c:v>44857</c:v>
                </c:pt>
                <c:pt idx="982">
                  <c:v>44858</c:v>
                </c:pt>
                <c:pt idx="983">
                  <c:v>44859</c:v>
                </c:pt>
                <c:pt idx="984">
                  <c:v>44860</c:v>
                </c:pt>
                <c:pt idx="985">
                  <c:v>44861</c:v>
                </c:pt>
                <c:pt idx="986">
                  <c:v>44862</c:v>
                </c:pt>
                <c:pt idx="987">
                  <c:v>44863</c:v>
                </c:pt>
                <c:pt idx="988">
                  <c:v>44864</c:v>
                </c:pt>
                <c:pt idx="989">
                  <c:v>44865</c:v>
                </c:pt>
                <c:pt idx="990">
                  <c:v>44866</c:v>
                </c:pt>
                <c:pt idx="991">
                  <c:v>44867</c:v>
                </c:pt>
                <c:pt idx="992">
                  <c:v>44868</c:v>
                </c:pt>
                <c:pt idx="993">
                  <c:v>44869</c:v>
                </c:pt>
                <c:pt idx="994">
                  <c:v>44870</c:v>
                </c:pt>
                <c:pt idx="995">
                  <c:v>44871</c:v>
                </c:pt>
                <c:pt idx="996">
                  <c:v>44872</c:v>
                </c:pt>
                <c:pt idx="997">
                  <c:v>44873</c:v>
                </c:pt>
                <c:pt idx="998">
                  <c:v>44874</c:v>
                </c:pt>
                <c:pt idx="999">
                  <c:v>44875</c:v>
                </c:pt>
                <c:pt idx="1000">
                  <c:v>44876</c:v>
                </c:pt>
                <c:pt idx="1001">
                  <c:v>44877</c:v>
                </c:pt>
                <c:pt idx="1002">
                  <c:v>44878</c:v>
                </c:pt>
                <c:pt idx="1003">
                  <c:v>44879</c:v>
                </c:pt>
                <c:pt idx="1004">
                  <c:v>44880</c:v>
                </c:pt>
                <c:pt idx="1005">
                  <c:v>44881</c:v>
                </c:pt>
                <c:pt idx="1006">
                  <c:v>44882</c:v>
                </c:pt>
                <c:pt idx="1007">
                  <c:v>44883</c:v>
                </c:pt>
                <c:pt idx="1008">
                  <c:v>44884</c:v>
                </c:pt>
                <c:pt idx="1009">
                  <c:v>44885</c:v>
                </c:pt>
                <c:pt idx="1010">
                  <c:v>44886</c:v>
                </c:pt>
                <c:pt idx="1011">
                  <c:v>44887</c:v>
                </c:pt>
                <c:pt idx="1012">
                  <c:v>44888</c:v>
                </c:pt>
                <c:pt idx="1013">
                  <c:v>44889</c:v>
                </c:pt>
                <c:pt idx="1014">
                  <c:v>44890</c:v>
                </c:pt>
                <c:pt idx="1015">
                  <c:v>44891</c:v>
                </c:pt>
                <c:pt idx="1016">
                  <c:v>44892</c:v>
                </c:pt>
                <c:pt idx="1017">
                  <c:v>44893</c:v>
                </c:pt>
                <c:pt idx="1018">
                  <c:v>44894</c:v>
                </c:pt>
                <c:pt idx="1019">
                  <c:v>44895</c:v>
                </c:pt>
                <c:pt idx="1020">
                  <c:v>44896</c:v>
                </c:pt>
                <c:pt idx="1021">
                  <c:v>44897</c:v>
                </c:pt>
                <c:pt idx="1022">
                  <c:v>44898</c:v>
                </c:pt>
                <c:pt idx="1023">
                  <c:v>44899</c:v>
                </c:pt>
                <c:pt idx="1024">
                  <c:v>44900</c:v>
                </c:pt>
                <c:pt idx="1025">
                  <c:v>44901</c:v>
                </c:pt>
                <c:pt idx="1026">
                  <c:v>44902</c:v>
                </c:pt>
                <c:pt idx="1027">
                  <c:v>44903</c:v>
                </c:pt>
                <c:pt idx="1028">
                  <c:v>44904</c:v>
                </c:pt>
                <c:pt idx="1029">
                  <c:v>44905</c:v>
                </c:pt>
                <c:pt idx="1030">
                  <c:v>44906</c:v>
                </c:pt>
                <c:pt idx="1031">
                  <c:v>44907</c:v>
                </c:pt>
                <c:pt idx="1032">
                  <c:v>44908</c:v>
                </c:pt>
                <c:pt idx="1033">
                  <c:v>44909</c:v>
                </c:pt>
                <c:pt idx="1034">
                  <c:v>44910</c:v>
                </c:pt>
                <c:pt idx="1035">
                  <c:v>44911</c:v>
                </c:pt>
                <c:pt idx="1036">
                  <c:v>44912</c:v>
                </c:pt>
                <c:pt idx="1037">
                  <c:v>44913</c:v>
                </c:pt>
                <c:pt idx="1038">
                  <c:v>44914</c:v>
                </c:pt>
                <c:pt idx="1039">
                  <c:v>44915</c:v>
                </c:pt>
                <c:pt idx="1040">
                  <c:v>44916</c:v>
                </c:pt>
                <c:pt idx="1041">
                  <c:v>44917</c:v>
                </c:pt>
                <c:pt idx="1042">
                  <c:v>44918</c:v>
                </c:pt>
                <c:pt idx="1043">
                  <c:v>44919</c:v>
                </c:pt>
                <c:pt idx="1044">
                  <c:v>44920</c:v>
                </c:pt>
                <c:pt idx="1045">
                  <c:v>44921</c:v>
                </c:pt>
                <c:pt idx="1046">
                  <c:v>44922</c:v>
                </c:pt>
                <c:pt idx="1047">
                  <c:v>44923</c:v>
                </c:pt>
                <c:pt idx="1048">
                  <c:v>44924</c:v>
                </c:pt>
                <c:pt idx="1049">
                  <c:v>44925</c:v>
                </c:pt>
                <c:pt idx="1050">
                  <c:v>44926</c:v>
                </c:pt>
                <c:pt idx="1051">
                  <c:v>44927</c:v>
                </c:pt>
                <c:pt idx="1052">
                  <c:v>44928</c:v>
                </c:pt>
                <c:pt idx="1053">
                  <c:v>44929</c:v>
                </c:pt>
                <c:pt idx="1054">
                  <c:v>44930</c:v>
                </c:pt>
                <c:pt idx="1055">
                  <c:v>44931</c:v>
                </c:pt>
                <c:pt idx="1056">
                  <c:v>44932</c:v>
                </c:pt>
                <c:pt idx="1057">
                  <c:v>44933</c:v>
                </c:pt>
                <c:pt idx="1058">
                  <c:v>44934</c:v>
                </c:pt>
                <c:pt idx="1059">
                  <c:v>44935</c:v>
                </c:pt>
                <c:pt idx="1060">
                  <c:v>44936</c:v>
                </c:pt>
                <c:pt idx="1061">
                  <c:v>44937</c:v>
                </c:pt>
                <c:pt idx="1062">
                  <c:v>44938</c:v>
                </c:pt>
                <c:pt idx="1063">
                  <c:v>44939</c:v>
                </c:pt>
                <c:pt idx="1064">
                  <c:v>44940</c:v>
                </c:pt>
                <c:pt idx="1065">
                  <c:v>44941</c:v>
                </c:pt>
                <c:pt idx="1066">
                  <c:v>44942</c:v>
                </c:pt>
                <c:pt idx="1067">
                  <c:v>44943</c:v>
                </c:pt>
                <c:pt idx="1068">
                  <c:v>44944</c:v>
                </c:pt>
                <c:pt idx="1069">
                  <c:v>44945</c:v>
                </c:pt>
                <c:pt idx="1070">
                  <c:v>44946</c:v>
                </c:pt>
                <c:pt idx="1071">
                  <c:v>44947</c:v>
                </c:pt>
                <c:pt idx="1072">
                  <c:v>44948</c:v>
                </c:pt>
                <c:pt idx="1073">
                  <c:v>44949</c:v>
                </c:pt>
                <c:pt idx="1074">
                  <c:v>44950</c:v>
                </c:pt>
                <c:pt idx="1075">
                  <c:v>44951</c:v>
                </c:pt>
                <c:pt idx="1076">
                  <c:v>44952</c:v>
                </c:pt>
                <c:pt idx="1077">
                  <c:v>44953</c:v>
                </c:pt>
                <c:pt idx="1078">
                  <c:v>44954</c:v>
                </c:pt>
                <c:pt idx="1079">
                  <c:v>44955</c:v>
                </c:pt>
                <c:pt idx="1080">
                  <c:v>44956</c:v>
                </c:pt>
                <c:pt idx="1081">
                  <c:v>44957</c:v>
                </c:pt>
                <c:pt idx="1082">
                  <c:v>44958</c:v>
                </c:pt>
                <c:pt idx="1083">
                  <c:v>44959</c:v>
                </c:pt>
                <c:pt idx="1084">
                  <c:v>44960</c:v>
                </c:pt>
                <c:pt idx="1085">
                  <c:v>44961</c:v>
                </c:pt>
                <c:pt idx="1086">
                  <c:v>44962</c:v>
                </c:pt>
                <c:pt idx="1087">
                  <c:v>44963</c:v>
                </c:pt>
                <c:pt idx="1088">
                  <c:v>44964</c:v>
                </c:pt>
                <c:pt idx="1089">
                  <c:v>44965</c:v>
                </c:pt>
                <c:pt idx="1090">
                  <c:v>44966</c:v>
                </c:pt>
                <c:pt idx="1091">
                  <c:v>44967</c:v>
                </c:pt>
                <c:pt idx="1092">
                  <c:v>44968</c:v>
                </c:pt>
              </c:numCache>
            </c:numRef>
          </c:cat>
          <c:val>
            <c:numRef>
              <c:f>Solver_Covid19_INA2023!$AA$2:$AA$1095</c:f>
              <c:numCache>
                <c:formatCode>General</c:formatCode>
                <c:ptCount val="1094"/>
                <c:pt idx="0">
                  <c:v>4.0059129873368091</c:v>
                </c:pt>
                <c:pt idx="1">
                  <c:v>4.0379897114837915</c:v>
                </c:pt>
                <c:pt idx="2">
                  <c:v>4.0463391104030135</c:v>
                </c:pt>
                <c:pt idx="3">
                  <c:v>4.0313965554588611</c:v>
                </c:pt>
                <c:pt idx="4">
                  <c:v>3.9945452536884374</c:v>
                </c:pt>
                <c:pt idx="5">
                  <c:v>3.9380377473917925</c:v>
                </c:pt>
                <c:pt idx="6">
                  <c:v>3.8648644228544216</c:v>
                </c:pt>
                <c:pt idx="7">
                  <c:v>3.778580132606117</c:v>
                </c:pt>
                <c:pt idx="8">
                  <c:v>3.6831032574904383</c:v>
                </c:pt>
                <c:pt idx="9">
                  <c:v>3.5825032190909885</c:v>
                </c:pt>
                <c:pt idx="10">
                  <c:v>3.4807924874854401</c:v>
                </c:pt>
                <c:pt idx="11">
                  <c:v>3.38173760828301</c:v>
                </c:pt>
                <c:pt idx="12">
                  <c:v>3.2887009728995262</c:v>
                </c:pt>
                <c:pt idx="13">
                  <c:v>3.2045213860651578</c:v>
                </c:pt>
                <c:pt idx="14">
                  <c:v>3.1314374214695477</c:v>
                </c:pt>
                <c:pt idx="15">
                  <c:v>3.0710535760739268</c:v>
                </c:pt>
                <c:pt idx="16">
                  <c:v>3.024345749014556</c:v>
                </c:pt>
                <c:pt idx="17">
                  <c:v>2.9916998863357085</c:v>
                </c:pt>
                <c:pt idx="18">
                  <c:v>2.9729759180430384</c:v>
                </c:pt>
                <c:pt idx="19">
                  <c:v>2.9675884018777015</c:v>
                </c:pt>
                <c:pt idx="20">
                  <c:v>2.9745954905092966</c:v>
                </c:pt>
                <c:pt idx="21">
                  <c:v>2.9927887767446748</c:v>
                </c:pt>
                <c:pt idx="22">
                  <c:v>3.0207780133930235</c:v>
                </c:pt>
                <c:pt idx="23">
                  <c:v>3.0570664048798482</c:v>
                </c:pt>
                <c:pt idx="24">
                  <c:v>3.1001138997618569</c:v>
                </c:pt>
                <c:pt idx="25">
                  <c:v>3.1483874932739524</c:v>
                </c:pt>
                <c:pt idx="26">
                  <c:v>3.2003988498258873</c:v>
                </c:pt>
                <c:pt idx="27">
                  <c:v>3.2547305094810119</c:v>
                </c:pt>
                <c:pt idx="28">
                  <c:v>3.3100525365604412</c:v>
                </c:pt>
                <c:pt idx="29">
                  <c:v>3.3651317321454757</c:v>
                </c:pt>
                <c:pt idx="30">
                  <c:v>3.4188355236661798</c:v>
                </c:pt>
                <c:pt idx="31">
                  <c:v>3.470132436722869</c:v>
                </c:pt>
                <c:pt idx="32">
                  <c:v>3.5180907216664612</c:v>
                </c:pt>
                <c:pt idx="33">
                  <c:v>3.5618763179686019</c:v>
                </c:pt>
                <c:pt idx="34">
                  <c:v>3.600750947794078</c:v>
                </c:pt>
                <c:pt idx="35">
                  <c:v>3.6340707757478814</c:v>
                </c:pt>
                <c:pt idx="36">
                  <c:v>3.6612857785199684</c:v>
                </c:pt>
                <c:pt idx="37">
                  <c:v>3.6819397468000123</c:v>
                </c:pt>
                <c:pt idx="38">
                  <c:v>3.6956706927572012</c:v>
                </c:pt>
                <c:pt idx="39">
                  <c:v>3.7022113528642673</c:v>
                </c:pt>
                <c:pt idx="40">
                  <c:v>3.7013894470957873</c:v>
                </c:pt>
                <c:pt idx="41">
                  <c:v>3.6931273691226649</c:v>
                </c:pt>
                <c:pt idx="42">
                  <c:v>3.6774410257790944</c:v>
                </c:pt>
                <c:pt idx="43">
                  <c:v>3.654437606782222</c:v>
                </c:pt>
                <c:pt idx="44">
                  <c:v>3.6243121382542292</c:v>
                </c:pt>
                <c:pt idx="45">
                  <c:v>3.5873427488252752</c:v>
                </c:pt>
                <c:pt idx="46">
                  <c:v>3.5438846496376843</c:v>
                </c:pt>
                <c:pt idx="47">
                  <c:v>3.4943628956793296</c:v>
                </c:pt>
                <c:pt idx="48">
                  <c:v>3.439264053091097</c:v>
                </c:pt>
                <c:pt idx="49">
                  <c:v>3.3791269439588891</c:v>
                </c:pt>
                <c:pt idx="50">
                  <c:v>3.3145326759024223</c:v>
                </c:pt>
                <c:pt idx="51">
                  <c:v>3.2460941883550158</c:v>
                </c:pt>
                <c:pt idx="52">
                  <c:v>3.1744455610542466</c:v>
                </c:pt>
                <c:pt idx="53">
                  <c:v>3.1002313335208815</c:v>
                </c:pt>
                <c:pt idx="54">
                  <c:v>3.0240960780406434</c:v>
                </c:pt>
                <c:pt idx="55">
                  <c:v>2.9466744539388676</c:v>
                </c:pt>
                <c:pt idx="56">
                  <c:v>2.8685819489806965</c:v>
                </c:pt>
                <c:pt idx="57">
                  <c:v>2.7904064858969737</c:v>
                </c:pt>
                <c:pt idx="58">
                  <c:v>2.7127010397721563</c:v>
                </c:pt>
                <c:pt idx="59">
                  <c:v>2.6359773768182655</c:v>
                </c:pt>
                <c:pt idx="60">
                  <c:v>2.5607009883708765</c:v>
                </c:pt>
                <c:pt idx="61">
                  <c:v>2.4872872571930054</c:v>
                </c:pt>
                <c:pt idx="62">
                  <c:v>2.4160988576680138</c:v>
                </c:pt>
                <c:pt idx="63">
                  <c:v>2.3474443583633544</c:v>
                </c:pt>
                <c:pt idx="64">
                  <c:v>2.2815779657315862</c:v>
                </c:pt>
                <c:pt idx="65">
                  <c:v>2.2187003221555996</c:v>
                </c:pt>
                <c:pt idx="66">
                  <c:v>2.1589602506921515</c:v>
                </c:pt>
                <c:pt idx="67">
                  <c:v>2.1024573230471635</c:v>
                </c:pt>
                <c:pt idx="68">
                  <c:v>2.0492451166335424</c:v>
                </c:pt>
                <c:pt idx="69">
                  <c:v>1.9993350209190861</c:v>
                </c:pt>
                <c:pt idx="70">
                  <c:v>1.9527004523881248</c:v>
                </c:pt>
                <c:pt idx="71">
                  <c:v>1.9092813408828031</c:v>
                </c:pt>
                <c:pt idx="72">
                  <c:v>1.8689887573053925</c:v>
                </c:pt>
                <c:pt idx="73">
                  <c:v>1.8317095630137314</c:v>
                </c:pt>
                <c:pt idx="74">
                  <c:v>1.7973109740401629</c:v>
                </c:pt>
                <c:pt idx="75">
                  <c:v>1.7656449478064291</c:v>
                </c:pt>
                <c:pt idx="76">
                  <c:v>1.7365523156037765</c:v>
                </c:pt>
                <c:pt idx="77">
                  <c:v>1.7098666001112519</c:v>
                </c:pt>
                <c:pt idx="78">
                  <c:v>1.6854174730507192</c:v>
                </c:pt>
                <c:pt idx="79">
                  <c:v>1.6630338232186306</c:v>
                </c:pt>
                <c:pt idx="80">
                  <c:v>1.6425464191757781</c:v>
                </c:pt>
                <c:pt idx="81">
                  <c:v>1.6237901634960916</c:v>
                </c:pt>
                <c:pt idx="82">
                  <c:v>1.6066059464484073</c:v>
                </c:pt>
                <c:pt idx="83">
                  <c:v>1.5908421161771833</c:v>
                </c:pt>
                <c:pt idx="84">
                  <c:v>1.5763555898097927</c:v>
                </c:pt>
                <c:pt idx="85">
                  <c:v>1.5630126354740255</c:v>
                </c:pt>
                <c:pt idx="86">
                  <c:v>1.5506893590469846</c:v>
                </c:pt>
                <c:pt idx="87">
                  <c:v>1.5392719317123507</c:v>
                </c:pt>
                <c:pt idx="88">
                  <c:v>1.5286565952504245</c:v>
                </c:pt>
                <c:pt idx="89">
                  <c:v>1.5187494816214893</c:v>
                </c:pt>
                <c:pt idx="90">
                  <c:v>1.5094662820373113</c:v>
                </c:pt>
                <c:pt idx="91">
                  <c:v>1.5007317985591855</c:v>
                </c:pt>
                <c:pt idx="92">
                  <c:v>1.4924794085181925</c:v>
                </c:pt>
                <c:pt idx="93">
                  <c:v>1.4846504689147633</c:v>
                </c:pt>
                <c:pt idx="94">
                  <c:v>1.4771936845918241</c:v>
                </c:pt>
                <c:pt idx="95">
                  <c:v>1.4700644605377797</c:v>
                </c:pt>
                <c:pt idx="96">
                  <c:v>1.4632242552871924</c:v>
                </c:pt>
                <c:pt idx="97">
                  <c:v>1.4566399491482707</c:v>
                </c:pt>
                <c:pt idx="98">
                  <c:v>1.4502832379730726</c:v>
                </c:pt>
                <c:pt idx="99">
                  <c:v>1.4441300604520335</c:v>
                </c:pt>
                <c:pt idx="100">
                  <c:v>1.4381600644921364</c:v>
                </c:pt>
                <c:pt idx="101">
                  <c:v>1.4323561161432079</c:v>
                </c:pt>
                <c:pt idx="102">
                  <c:v>1.4267038527701958</c:v>
                </c:pt>
                <c:pt idx="103">
                  <c:v>1.4211912807197968</c:v>
                </c:pt>
                <c:pt idx="104">
                  <c:v>1.4158084165775411</c:v>
                </c:pt>
                <c:pt idx="105">
                  <c:v>1.4105469702300919</c:v>
                </c:pt>
                <c:pt idx="106">
                  <c:v>1.4054000673068758</c:v>
                </c:pt>
                <c:pt idx="107">
                  <c:v>1.4003620081431061</c:v>
                </c:pt>
                <c:pt idx="108">
                  <c:v>1.3954280601503388</c:v>
                </c:pt>
                <c:pt idx="109">
                  <c:v>1.3905942803695628</c:v>
                </c:pt>
                <c:pt idx="110">
                  <c:v>1.3858573649860817</c:v>
                </c:pt>
                <c:pt idx="111">
                  <c:v>1.3812145226784436</c:v>
                </c:pt>
                <c:pt idx="112">
                  <c:v>1.3766633688317729</c:v>
                </c:pt>
                <c:pt idx="113">
                  <c:v>1.3722018378487946</c:v>
                </c:pt>
                <c:pt idx="114">
                  <c:v>1.3678281110225272</c:v>
                </c:pt>
                <c:pt idx="115">
                  <c:v>1.3635405576791426</c:v>
                </c:pt>
                <c:pt idx="116">
                  <c:v>1.3593376875469103</c:v>
                </c:pt>
                <c:pt idx="117">
                  <c:v>1.3552181125490108</c:v>
                </c:pt>
                <c:pt idx="118">
                  <c:v>1.3511805164482538</c:v>
                </c:pt>
                <c:pt idx="119">
                  <c:v>1.3472236309862191</c:v>
                </c:pt>
                <c:pt idx="120">
                  <c:v>1.3433462173554744</c:v>
                </c:pt>
                <c:pt idx="121">
                  <c:v>1.3395470520200636</c:v>
                </c:pt>
                <c:pt idx="122">
                  <c:v>1.3358249160561317</c:v>
                </c:pt>
                <c:pt idx="123">
                  <c:v>1.3321785873218468</c:v>
                </c:pt>
                <c:pt idx="124">
                  <c:v>1.3286068348846845</c:v>
                </c:pt>
                <c:pt idx="125">
                  <c:v>1.3251084152360684</c:v>
                </c:pt>
                <c:pt idx="126">
                  <c:v>1.3216820699098197</c:v>
                </c:pt>
                <c:pt idx="127">
                  <c:v>1.318326524193562</c:v>
                </c:pt>
                <c:pt idx="128">
                  <c:v>1.3150404866827938</c:v>
                </c:pt>
                <c:pt idx="129">
                  <c:v>1.3118226494773979</c:v>
                </c:pt>
                <c:pt idx="130">
                  <c:v>1.308671688861371</c:v>
                </c:pt>
                <c:pt idx="131">
                  <c:v>1.3055862663399496</c:v>
                </c:pt>
                <c:pt idx="132">
                  <c:v>1.3025650299352598</c:v>
                </c:pt>
                <c:pt idx="133">
                  <c:v>1.29960661566325</c:v>
                </c:pt>
                <c:pt idx="134">
                  <c:v>1.2967096491318875</c:v>
                </c:pt>
                <c:pt idx="135">
                  <c:v>1.2938727472142559</c:v>
                </c:pt>
                <c:pt idx="136">
                  <c:v>1.2910945197609129</c:v>
                </c:pt>
                <c:pt idx="137">
                  <c:v>1.2883735713242908</c:v>
                </c:pt>
                <c:pt idx="138">
                  <c:v>1.2857085028744404</c:v>
                </c:pt>
                <c:pt idx="139">
                  <c:v>1.2830979134905185</c:v>
                </c:pt>
                <c:pt idx="140">
                  <c:v>1.2805404020163051</c:v>
                </c:pt>
                <c:pt idx="141">
                  <c:v>1.2780345686710595</c:v>
                </c:pt>
                <c:pt idx="142">
                  <c:v>1.2755790166093208</c:v>
                </c:pt>
                <c:pt idx="143">
                  <c:v>1.2731723534250396</c:v>
                </c:pt>
                <c:pt idx="144">
                  <c:v>1.2708131925967472</c:v>
                </c:pt>
                <c:pt idx="145">
                  <c:v>1.2685001548715398</c:v>
                </c:pt>
                <c:pt idx="146">
                  <c:v>1.2662318695864117</c:v>
                </c:pt>
                <c:pt idx="147">
                  <c:v>1.2640069759261101</c:v>
                </c:pt>
                <c:pt idx="148">
                  <c:v>1.261824124117138</c:v>
                </c:pt>
                <c:pt idx="149">
                  <c:v>1.2596819765579101</c:v>
                </c:pt>
                <c:pt idx="150">
                  <c:v>1.2575792088853615</c:v>
                </c:pt>
                <c:pt idx="151">
                  <c:v>1.2555145109785311</c:v>
                </c:pt>
                <c:pt idx="152">
                  <c:v>1.2534865878998493</c:v>
                </c:pt>
                <c:pt idx="153">
                  <c:v>1.2514941607749861</c:v>
                </c:pt>
                <c:pt idx="154">
                  <c:v>1.2495359676122839</c:v>
                </c:pt>
                <c:pt idx="155">
                  <c:v>1.2476107640628684</c:v>
                </c:pt>
                <c:pt idx="156">
                  <c:v>1.2457173241226531</c:v>
                </c:pt>
                <c:pt idx="157">
                  <c:v>1.2438544407775136</c:v>
                </c:pt>
                <c:pt idx="158">
                  <c:v>1.2420209265929949</c:v>
                </c:pt>
                <c:pt idx="159">
                  <c:v>1.2402156142499532</c:v>
                </c:pt>
                <c:pt idx="160">
                  <c:v>1.238437357027603</c:v>
                </c:pt>
                <c:pt idx="161">
                  <c:v>1.2366850292354774</c:v>
                </c:pt>
                <c:pt idx="162">
                  <c:v>1.2349575265958439</c:v>
                </c:pt>
                <c:pt idx="163">
                  <c:v>1.2332537665781558</c:v>
                </c:pt>
                <c:pt idx="164">
                  <c:v>1.2315726886871454</c:v>
                </c:pt>
                <c:pt idx="165">
                  <c:v>1.2299132547061802</c:v>
                </c:pt>
                <c:pt idx="166">
                  <c:v>1.2282744488975248</c:v>
                </c:pt>
                <c:pt idx="167">
                  <c:v>1.2266552781611615</c:v>
                </c:pt>
                <c:pt idx="168">
                  <c:v>1.2250547721538274</c:v>
                </c:pt>
                <c:pt idx="169">
                  <c:v>1.2234719833699328</c:v>
                </c:pt>
                <c:pt idx="170">
                  <c:v>1.2219059871860181</c:v>
                </c:pt>
                <c:pt idx="171">
                  <c:v>1.2203558818704079</c:v>
                </c:pt>
                <c:pt idx="172">
                  <c:v>1.2188207885597067</c:v>
                </c:pt>
                <c:pt idx="173">
                  <c:v>1.217299851203772</c:v>
                </c:pt>
                <c:pt idx="174">
                  <c:v>1.2157922364807889</c:v>
                </c:pt>
                <c:pt idx="175">
                  <c:v>1.2142971336840347</c:v>
                </c:pt>
                <c:pt idx="176">
                  <c:v>1.2128137545819302</c:v>
                </c:pt>
                <c:pt idx="177">
                  <c:v>1.2113413332529215</c:v>
                </c:pt>
                <c:pt idx="178">
                  <c:v>1.2098791258967272</c:v>
                </c:pt>
                <c:pt idx="179">
                  <c:v>1.2084264106234544</c:v>
                </c:pt>
                <c:pt idx="180">
                  <c:v>1.2069824872220514</c:v>
                </c:pt>
                <c:pt idx="181">
                  <c:v>1.205546676909538</c:v>
                </c:pt>
                <c:pt idx="182">
                  <c:v>1.2041183220624196</c:v>
                </c:pt>
                <c:pt idx="183">
                  <c:v>1.2026967859316531</c:v>
                </c:pt>
                <c:pt idx="184">
                  <c:v>1.2012814523424982</c:v>
                </c:pt>
                <c:pt idx="185">
                  <c:v>1.1998717253805475</c:v>
                </c:pt>
                <c:pt idx="186">
                  <c:v>1.1984670290651955</c:v>
                </c:pt>
                <c:pt idx="187">
                  <c:v>1.1970668070117558</c:v>
                </c:pt>
                <c:pt idx="188">
                  <c:v>1.1956705220834056</c:v>
                </c:pt>
                <c:pt idx="189">
                  <c:v>1.194277656034094</c:v>
                </c:pt>
                <c:pt idx="190">
                  <c:v>1.192887709143498</c:v>
                </c:pt>
                <c:pt idx="191">
                  <c:v>1.1915001998450883</c:v>
                </c:pt>
                <c:pt idx="192">
                  <c:v>1.1901146643483003</c:v>
                </c:pt>
                <c:pt idx="193">
                  <c:v>1.1887306562557858</c:v>
                </c:pt>
                <c:pt idx="194">
                  <c:v>1.1873477461766668</c:v>
                </c:pt>
                <c:pt idx="195">
                  <c:v>1.1859655213366678</c:v>
                </c:pt>
                <c:pt idx="196">
                  <c:v>1.1845835851859772</c:v>
                </c:pt>
                <c:pt idx="197">
                  <c:v>1.1832015570056222</c:v>
                </c:pt>
                <c:pt idx="198">
                  <c:v>1.1818190715131316</c:v>
                </c:pt>
                <c:pt idx="199">
                  <c:v>1.180435778468186</c:v>
                </c:pt>
                <c:pt idx="200">
                  <c:v>1.1790513422789477</c:v>
                </c:pt>
                <c:pt idx="201">
                  <c:v>1.1776654416096959</c:v>
                </c:pt>
                <c:pt idx="202">
                  <c:v>1.1762777689903801</c:v>
                </c:pt>
                <c:pt idx="203">
                  <c:v>1.1748880304286364</c:v>
                </c:pt>
                <c:pt idx="204">
                  <c:v>1.173495945024813</c:v>
                </c:pt>
                <c:pt idx="205">
                  <c:v>1.1721012445904682</c:v>
                </c:pt>
                <c:pt idx="206">
                  <c:v>1.1707036732708238</c:v>
                </c:pt>
                <c:pt idx="207">
                  <c:v>1.1693029871715674</c:v>
                </c:pt>
                <c:pt idx="208">
                  <c:v>1.1678989539904114</c:v>
                </c:pt>
                <c:pt idx="209">
                  <c:v>1.1664913526537499</c:v>
                </c:pt>
                <c:pt idx="210">
                  <c:v>1.1650799729587438</c:v>
                </c:pt>
                <c:pt idx="211">
                  <c:v>1.1636646152211336</c:v>
                </c:pt>
                <c:pt idx="212">
                  <c:v>1.1622450899290366</c:v>
                </c:pt>
                <c:pt idx="213">
                  <c:v>1.1608212174029759</c:v>
                </c:pt>
                <c:pt idx="214">
                  <c:v>1.1593928274623551</c:v>
                </c:pt>
                <c:pt idx="215">
                  <c:v>1.157959759098564</c:v>
                </c:pt>
                <c:pt idx="216">
                  <c:v>1.156521860154893</c:v>
                </c:pt>
                <c:pt idx="217">
                  <c:v>1.1550789870133946</c:v>
                </c:pt>
                <c:pt idx="218">
                  <c:v>1.1536310042888342</c:v>
                </c:pt>
                <c:pt idx="219">
                  <c:v>1.15217778452984</c:v>
                </c:pt>
                <c:pt idx="220">
                  <c:v>1.1507192079273643</c:v>
                </c:pt>
                <c:pt idx="221">
                  <c:v>1.1492551620305587</c:v>
                </c:pt>
                <c:pt idx="222">
                  <c:v>1.1477855414701663</c:v>
                </c:pt>
                <c:pt idx="223">
                  <c:v>1.1463102476895477</c:v>
                </c:pt>
                <c:pt idx="224">
                  <c:v>1.1448291886834741</c:v>
                </c:pt>
                <c:pt idx="225">
                  <c:v>1.143342278744867</c:v>
                </c:pt>
                <c:pt idx="226">
                  <c:v>1.1418494382197071</c:v>
                </c:pt>
                <c:pt idx="227">
                  <c:v>1.1403505932704225</c:v>
                </c:pt>
                <c:pt idx="228">
                  <c:v>1.1388456756481955</c:v>
                </c:pt>
                <c:pt idx="229">
                  <c:v>1.1373346224747589</c:v>
                </c:pt>
                <c:pt idx="230">
                  <c:v>1.1358173760345045</c:v>
                </c:pt>
                <c:pt idx="231">
                  <c:v>1.1342938835780014</c:v>
                </c:pt>
                <c:pt idx="232">
                  <c:v>1.1327640971384225</c:v>
                </c:pt>
                <c:pt idx="233">
                  <c:v>1.1312279733629031</c:v>
                </c:pt>
                <c:pt idx="234">
                  <c:v>1.1296854733615367</c:v>
                </c:pt>
                <c:pt idx="235">
                  <c:v>1.1281365625776034</c:v>
                </c:pt>
                <c:pt idx="236">
                  <c:v>1.1265812106837882</c:v>
                </c:pt>
                <c:pt idx="237">
                  <c:v>1.1250193915106157</c:v>
                </c:pt>
                <c:pt idx="238">
                  <c:v>1.1234510830152427</c:v>
                </c:pt>
                <c:pt idx="239">
                  <c:v>1.1218762673011238</c:v>
                </c:pt>
                <c:pt idx="240">
                  <c:v>1.1202949307021211</c:v>
                </c:pt>
                <c:pt idx="241">
                  <c:v>1.1187070639483869</c:v>
                </c:pt>
                <c:pt idx="242">
                  <c:v>1.1171126624360859</c:v>
                </c:pt>
                <c:pt idx="243">
                  <c:v>1.1155117266288026</c:v>
                </c:pt>
                <c:pt idx="244">
                  <c:v>1.1139042626256368</c:v>
                </c:pt>
                <c:pt idx="245">
                  <c:v>1.1122902829396213</c:v>
                </c:pt>
                <c:pt idx="246">
                  <c:v>1.1106698075405852</c:v>
                </c:pt>
                <c:pt idx="247">
                  <c:v>1.1090428652290925</c:v>
                </c:pt>
                <c:pt idx="248">
                  <c:v>1.1074094954229698</c:v>
                </c:pt>
                <c:pt idx="249">
                  <c:v>1.1057697504554558</c:v>
                </c:pt>
                <c:pt idx="250">
                  <c:v>1.1041236985043985</c:v>
                </c:pt>
                <c:pt idx="251">
                  <c:v>1.1024714272955434</c:v>
                </c:pt>
                <c:pt idx="252">
                  <c:v>1.1008130487498222</c:v>
                </c:pt>
                <c:pt idx="253">
                  <c:v>1.0991487047750059</c:v>
                </c:pt>
                <c:pt idx="254">
                  <c:v>1.0974785744358977</c:v>
                </c:pt>
                <c:pt idx="255">
                  <c:v>1.0958028827744759</c:v>
                </c:pt>
                <c:pt idx="256">
                  <c:v>1.0941219115915617</c:v>
                </c:pt>
                <c:pt idx="257">
                  <c:v>1.092436012544193</c:v>
                </c:pt>
                <c:pt idx="258">
                  <c:v>1.0907456229570076</c:v>
                </c:pt>
                <c:pt idx="259">
                  <c:v>1.0890512847903386</c:v>
                </c:pt>
                <c:pt idx="260">
                  <c:v>1.0873536672508013</c:v>
                </c:pt>
                <c:pt idx="261">
                  <c:v>1.0856535935697251</c:v>
                </c:pt>
                <c:pt idx="262">
                  <c:v>1.0839520725083296</c:v>
                </c:pt>
                <c:pt idx="263">
                  <c:v>1.0822503351728401</c:v>
                </c:pt>
                <c:pt idx="264">
                  <c:v>1.080549877734138</c:v>
                </c:pt>
                <c:pt idx="265">
                  <c:v>1.0788525106407862</c:v>
                </c:pt>
                <c:pt idx="266">
                  <c:v>1.0771604148866327</c:v>
                </c:pt>
                <c:pt idx="267">
                  <c:v>1.0754762058395364</c:v>
                </c:pt>
                <c:pt idx="268">
                  <c:v>1.0738030050506151</c:v>
                </c:pt>
                <c:pt idx="269">
                  <c:v>1.0721445203382682</c:v>
                </c:pt>
                <c:pt idx="270">
                  <c:v>1.0705051342725627</c:v>
                </c:pt>
                <c:pt idx="271">
                  <c:v>1.0688900009684037</c:v>
                </c:pt>
                <c:pt idx="272">
                  <c:v>1.0673051508258835</c:v>
                </c:pt>
                <c:pt idx="273">
                  <c:v>1.0657576025301021</c:v>
                </c:pt>
                <c:pt idx="274">
                  <c:v>1.0642554812390093</c:v>
                </c:pt>
                <c:pt idx="275">
                  <c:v>1.0628081414467729</c:v>
                </c:pt>
                <c:pt idx="276">
                  <c:v>1.0614262925147755</c:v>
                </c:pt>
                <c:pt idx="277">
                  <c:v>1.0601221243184544</c:v>
                </c:pt>
                <c:pt idx="278">
                  <c:v>1.0589094298751669</c:v>
                </c:pt>
                <c:pt idx="279">
                  <c:v>1.0578037212090794</c:v>
                </c:pt>
                <c:pt idx="280">
                  <c:v>1.0568223340909744</c:v>
                </c:pt>
                <c:pt idx="281">
                  <c:v>1.055984516684942</c:v>
                </c:pt>
                <c:pt idx="282">
                  <c:v>1.0553114965656056</c:v>
                </c:pt>
                <c:pt idx="283">
                  <c:v>1.0548265200678135</c:v>
                </c:pt>
                <c:pt idx="284">
                  <c:v>1.0545548575279913</c:v>
                </c:pt>
                <c:pt idx="285">
                  <c:v>1.054523767707271</c:v>
                </c:pt>
                <c:pt idx="286">
                  <c:v>1.0547624145872077</c:v>
                </c:pt>
                <c:pt idx="287">
                  <c:v>1.0553017298353389</c:v>
                </c:pt>
                <c:pt idx="288">
                  <c:v>1.0561742145843569</c:v>
                </c:pt>
                <c:pt idx="289">
                  <c:v>1.0574136747860334</c:v>
                </c:pt>
                <c:pt idx="290">
                  <c:v>1.0590548853143977</c:v>
                </c:pt>
                <c:pt idx="291">
                  <c:v>1.0611331792195167</c:v>
                </c:pt>
                <c:pt idx="292">
                  <c:v>1.063683960081157</c:v>
                </c:pt>
                <c:pt idx="293">
                  <c:v>1.0667421372764829</c:v>
                </c:pt>
                <c:pt idx="294">
                  <c:v>1.0703414861399803</c:v>
                </c:pt>
                <c:pt idx="295">
                  <c:v>1.0745139374243229</c:v>
                </c:pt>
                <c:pt idx="296">
                  <c:v>1.0792888031194581</c:v>
                </c:pt>
                <c:pt idx="297">
                  <c:v>1.0846919484892954</c:v>
                </c:pt>
                <c:pt idx="298">
                  <c:v>1.0907449230610766</c:v>
                </c:pt>
                <c:pt idx="299">
                  <c:v>1.0974640661577026</c:v>
                </c:pt>
                <c:pt idx="300">
                  <c:v>1.1048596052919628</c:v>
                </c:pt>
                <c:pt idx="301">
                  <c:v>1.1129347682289308</c:v>
                </c:pt>
                <c:pt idx="302">
                  <c:v>1.1216849316489983</c:v>
                </c:pt>
                <c:pt idx="303">
                  <c:v>1.1310968309891327</c:v>
                </c:pt>
                <c:pt idx="304">
                  <c:v>1.1411478570889635</c:v>
                </c:pt>
                <c:pt idx="305">
                  <c:v>1.1518054656168042</c:v>
                </c:pt>
                <c:pt idx="306">
                  <c:v>1.1630267248107133</c:v>
                </c:pt>
                <c:pt idx="307">
                  <c:v>1.1747580257750538</c:v>
                </c:pt>
                <c:pt idx="308">
                  <c:v>1.1869349773848525</c:v>
                </c:pt>
                <c:pt idx="309">
                  <c:v>1.1994825047610655</c:v>
                </c:pt>
                <c:pt idx="310">
                  <c:v>1.2123151663171297</c:v>
                </c:pt>
                <c:pt idx="311">
                  <c:v>1.2253376996050425</c:v>
                </c:pt>
                <c:pt idx="312">
                  <c:v>1.238445800709268</c:v>
                </c:pt>
                <c:pt idx="313">
                  <c:v>1.2515271358864093</c:v>
                </c:pt>
                <c:pt idx="314">
                  <c:v>1.2644625776981901</c:v>
                </c:pt>
                <c:pt idx="315">
                  <c:v>1.2771276512333063</c:v>
                </c:pt>
                <c:pt idx="316">
                  <c:v>1.2893941693799633</c:v>
                </c:pt>
                <c:pt idx="317">
                  <c:v>1.3011320297289324</c:v>
                </c:pt>
                <c:pt idx="318">
                  <c:v>1.3122111397945198</c:v>
                </c:pt>
                <c:pt idx="319">
                  <c:v>1.3225034320703919</c:v>
                </c:pt>
                <c:pt idx="320">
                  <c:v>1.331884926205374</c:v>
                </c:pt>
                <c:pt idx="321">
                  <c:v>1.3402377924822504</c:v>
                </c:pt>
                <c:pt idx="322">
                  <c:v>1.3474523689662568</c:v>
                </c:pt>
                <c:pt idx="323">
                  <c:v>1.3534290842723753</c:v>
                </c:pt>
                <c:pt idx="324">
                  <c:v>1.3580802389451609</c:v>
                </c:pt>
                <c:pt idx="325">
                  <c:v>1.3613316009611154</c:v>
                </c:pt>
                <c:pt idx="326">
                  <c:v>1.3631237748050171</c:v>
                </c:pt>
                <c:pt idx="327">
                  <c:v>1.3634133088358864</c:v>
                </c:pt>
                <c:pt idx="328">
                  <c:v>1.3621735120905734</c:v>
                </c:pt>
                <c:pt idx="329">
                  <c:v>1.3593949590711834</c:v>
                </c:pt>
                <c:pt idx="330">
                  <c:v>1.3550856691850959</c:v>
                </c:pt>
                <c:pt idx="331">
                  <c:v>1.3492709560817022</c:v>
                </c:pt>
                <c:pt idx="332">
                  <c:v>1.3419929508677568</c:v>
                </c:pt>
                <c:pt idx="333">
                  <c:v>1.3333098117862792</c:v>
                </c:pt>
                <c:pt idx="334">
                  <c:v>1.323294641120532</c:v>
                </c:pt>
                <c:pt idx="335">
                  <c:v>1.3120341375606563</c:v>
                </c:pt>
                <c:pt idx="336">
                  <c:v>1.2996270188008689</c:v>
                </c:pt>
                <c:pt idx="337">
                  <c:v>1.2861822545131278</c:v>
                </c:pt>
                <c:pt idx="338">
                  <c:v>1.2718171539089866</c:v>
                </c:pt>
                <c:pt idx="339">
                  <c:v>1.2566553547474977</c:v>
                </c:pt>
                <c:pt idx="340">
                  <c:v>1.240824761821651</c:v>
                </c:pt>
                <c:pt idx="341">
                  <c:v>1.2244554826634544</c:v>
                </c:pt>
                <c:pt idx="342">
                  <c:v>1.2076778065074056</c:v>
                </c:pt>
                <c:pt idx="343">
                  <c:v>1.1906202695529526</c:v>
                </c:pt>
                <c:pt idx="344">
                  <c:v>1.1734078454216965</c:v>
                </c:pt>
                <c:pt idx="345">
                  <c:v>1.156160294603507</c:v>
                </c:pt>
                <c:pt idx="346">
                  <c:v>1.138990700842788</c:v>
                </c:pt>
                <c:pt idx="347">
                  <c:v>1.1220042160638417</c:v>
                </c:pt>
                <c:pt idx="348">
                  <c:v>1.1052970288107404</c:v>
                </c:pt>
                <c:pt idx="349">
                  <c:v>1.0889555645167628</c:v>
                </c:pt>
                <c:pt idx="350">
                  <c:v>1.0730559194427833</c:v>
                </c:pt>
                <c:pt idx="351">
                  <c:v>1.0576635240333472</c:v>
                </c:pt>
                <c:pt idx="352">
                  <c:v>1.0428330259063767</c:v>
                </c:pt>
                <c:pt idx="353">
                  <c:v>1.0286083778575463</c:v>
                </c:pt>
                <c:pt idx="354">
                  <c:v>1.0150231122277142</c:v>
                </c:pt>
                <c:pt idx="355">
                  <c:v>1.0021007798184418</c:v>
                </c:pt>
                <c:pt idx="356">
                  <c:v>0.98985552927680354</c:v>
                </c:pt>
                <c:pt idx="357">
                  <c:v>0.97829280150162257</c:v>
                </c:pt>
                <c:pt idx="358">
                  <c:v>0.96741011311243952</c:v>
                </c:pt>
                <c:pt idx="359">
                  <c:v>0.95719790330599086</c:v>
                </c:pt>
                <c:pt idx="360">
                  <c:v>0.94764041941645738</c:v>
                </c:pt>
                <c:pt idx="361">
                  <c:v>0.93871661809216977</c:v>
                </c:pt>
                <c:pt idx="362">
                  <c:v>0.93040106108870835</c:v>
                </c:pt>
                <c:pt idx="363">
                  <c:v>0.9226647871368614</c:v>
                </c:pt>
                <c:pt idx="364">
                  <c:v>0.91547614405394495</c:v>
                </c:pt>
                <c:pt idx="365">
                  <c:v>0.90880156811332713</c:v>
                </c:pt>
                <c:pt idx="366">
                  <c:v>0.90260630056290159</c:v>
                </c:pt>
                <c:pt idx="367">
                  <c:v>0.89685503399357414</c:v>
                </c:pt>
                <c:pt idx="368">
                  <c:v>0.89151248392245308</c:v>
                </c:pt>
                <c:pt idx="369">
                  <c:v>0.88654388340650825</c:v>
                </c:pt>
                <c:pt idx="370">
                  <c:v>0.88191540069117125</c:v>
                </c:pt>
                <c:pt idx="371">
                  <c:v>0.87759448179060784</c:v>
                </c:pt>
                <c:pt idx="372">
                  <c:v>0.87355012147319444</c:v>
                </c:pt>
                <c:pt idx="373">
                  <c:v>0.86975306738168046</c:v>
                </c:pt>
                <c:pt idx="374">
                  <c:v>0.86617596295929278</c:v>
                </c:pt>
                <c:pt idx="375">
                  <c:v>0.86279343549720078</c:v>
                </c:pt>
                <c:pt idx="376">
                  <c:v>0.85958213598991129</c:v>
                </c:pt>
                <c:pt idx="377">
                  <c:v>0.85652073761356906</c:v>
                </c:pt>
                <c:pt idx="378">
                  <c:v>0.85358989956187703</c:v>
                </c:pt>
                <c:pt idx="379">
                  <c:v>0.85077220272134491</c:v>
                </c:pt>
                <c:pt idx="380">
                  <c:v>0.84805206327793314</c:v>
                </c:pt>
                <c:pt idx="381">
                  <c:v>0.84541562985577556</c:v>
                </c:pt>
                <c:pt idx="382">
                  <c:v>0.84285066922818141</c:v>
                </c:pt>
                <c:pt idx="383">
                  <c:v>0.84034644504088163</c:v>
                </c:pt>
                <c:pt idx="384">
                  <c:v>0.83789359337325275</c:v>
                </c:pt>
                <c:pt idx="385">
                  <c:v>0.83548399835663345</c:v>
                </c:pt>
                <c:pt idx="386">
                  <c:v>0.83311067048736798</c:v>
                </c:pt>
                <c:pt idx="387">
                  <c:v>0.83076762972933449</c:v>
                </c:pt>
                <c:pt idx="388">
                  <c:v>0.82844979500611127</c:v>
                </c:pt>
                <c:pt idx="389">
                  <c:v>0.82615288124280184</c:v>
                </c:pt>
                <c:pt idx="390">
                  <c:v>0.82387330473508813</c:v>
                </c:pt>
                <c:pt idx="391">
                  <c:v>0.82160809729891815</c:v>
                </c:pt>
                <c:pt idx="392">
                  <c:v>0.81935482938690574</c:v>
                </c:pt>
                <c:pt idx="393">
                  <c:v>0.81711154214396631</c:v>
                </c:pt>
                <c:pt idx="394">
                  <c:v>0.81487668821064752</c:v>
                </c:pt>
                <c:pt idx="395">
                  <c:v>0.81264908096303134</c:v>
                </c:pt>
                <c:pt idx="396">
                  <c:v>0.81042785179746457</c:v>
                </c:pt>
                <c:pt idx="397">
                  <c:v>0.80821241502110108</c:v>
                </c:pt>
                <c:pt idx="398">
                  <c:v>0.8060024398897131</c:v>
                </c:pt>
                <c:pt idx="399">
                  <c:v>0.80379782933715638</c:v>
                </c:pt>
                <c:pt idx="400">
                  <c:v>0.80159870496125973</c:v>
                </c:pt>
                <c:pt idx="401">
                  <c:v>0.79940539786430853</c:v>
                </c:pt>
                <c:pt idx="402">
                  <c:v>0.79721844498865069</c:v>
                </c:pt>
                <c:pt idx="403">
                  <c:v>0.79503859063580828</c:v>
                </c:pt>
                <c:pt idx="404">
                  <c:v>0.79286679290779893</c:v>
                </c:pt>
                <c:pt idx="405">
                  <c:v>0.79070423485965524</c:v>
                </c:pt>
                <c:pt idx="406">
                  <c:v>0.78855234020019005</c:v>
                </c:pt>
                <c:pt idx="407">
                  <c:v>0.78641279342220571</c:v>
                </c:pt>
                <c:pt idx="408">
                  <c:v>0.78428756428207846</c:v>
                </c:pt>
                <c:pt idx="409">
                  <c:v>0.78217893658082216</c:v>
                </c:pt>
                <c:pt idx="410">
                  <c:v>0.7800895412233726</c:v>
                </c:pt>
                <c:pt idx="411">
                  <c:v>0.77802239354911096</c:v>
                </c:pt>
                <c:pt idx="412">
                  <c:v>0.77598093493393994</c:v>
                </c:pt>
                <c:pt idx="413">
                  <c:v>0.77396907866192655</c:v>
                </c:pt>
                <c:pt idx="414">
                  <c:v>0.77199126005220586</c:v>
                </c:pt>
                <c:pt idx="415">
                  <c:v>0.77005249080405924</c:v>
                </c:pt>
                <c:pt idx="416">
                  <c:v>0.76815841748952818</c:v>
                </c:pt>
                <c:pt idx="417">
                  <c:v>0.76631538407832911</c:v>
                </c:pt>
                <c:pt idx="418">
                  <c:v>0.76453049832403008</c:v>
                </c:pt>
                <c:pt idx="419">
                  <c:v>0.76281170177333624</c:v>
                </c:pt>
                <c:pt idx="420">
                  <c:v>0.76116784308197583</c:v>
                </c:pt>
                <c:pt idx="421">
                  <c:v>0.7596087542312373</c:v>
                </c:pt>
                <c:pt idx="422">
                  <c:v>0.75814532913905308</c:v>
                </c:pt>
                <c:pt idx="423">
                  <c:v>0.75678960404919793</c:v>
                </c:pt>
                <c:pt idx="424">
                  <c:v>0.75555483896246434</c:v>
                </c:pt>
                <c:pt idx="425">
                  <c:v>0.75445559924561967</c:v>
                </c:pt>
                <c:pt idx="426">
                  <c:v>0.75350783641886798</c:v>
                </c:pt>
                <c:pt idx="427">
                  <c:v>0.75272896698207126</c:v>
                </c:pt>
                <c:pt idx="428">
                  <c:v>0.75213794799607614</c:v>
                </c:pt>
                <c:pt idx="429">
                  <c:v>0.75175534799044186</c:v>
                </c:pt>
                <c:pt idx="430">
                  <c:v>0.75160341162531841</c:v>
                </c:pt>
                <c:pt idx="431">
                  <c:v>0.75170611639614071</c:v>
                </c:pt>
                <c:pt idx="432">
                  <c:v>0.75208921953852137</c:v>
                </c:pt>
                <c:pt idx="433">
                  <c:v>0.75278029317082618</c:v>
                </c:pt>
                <c:pt idx="434">
                  <c:v>0.75380874560730393</c:v>
                </c:pt>
                <c:pt idx="435">
                  <c:v>0.75520582668940728</c:v>
                </c:pt>
                <c:pt idx="436">
                  <c:v>0.75700461492136295</c:v>
                </c:pt>
                <c:pt idx="437">
                  <c:v>0.75923998416248495</c:v>
                </c:pt>
                <c:pt idx="438">
                  <c:v>0.7619485476275305</c:v>
                </c:pt>
                <c:pt idx="439">
                  <c:v>0.76516857698186602</c:v>
                </c:pt>
                <c:pt idx="440">
                  <c:v>0.76893989439439836</c:v>
                </c:pt>
                <c:pt idx="441">
                  <c:v>0.773303735531923</c:v>
                </c:pt>
                <c:pt idx="442">
                  <c:v>0.77830258164704591</c:v>
                </c:pt>
                <c:pt idx="443">
                  <c:v>0.78397995913092822</c:v>
                </c:pt>
                <c:pt idx="444">
                  <c:v>0.79038020517383678</c:v>
                </c:pt>
                <c:pt idx="445">
                  <c:v>0.79754819850208547</c:v>
                </c:pt>
                <c:pt idx="446">
                  <c:v>0.80552905453972945</c:v>
                </c:pt>
                <c:pt idx="447">
                  <c:v>0.81436778477649674</c:v>
                </c:pt>
                <c:pt idx="448">
                  <c:v>0.82410892060799834</c:v>
                </c:pt>
                <c:pt idx="449">
                  <c:v>0.8347961024469871</c:v>
                </c:pt>
                <c:pt idx="450">
                  <c:v>0.84647163548081594</c:v>
                </c:pt>
                <c:pt idx="451">
                  <c:v>0.85917601406435951</c:v>
                </c:pt>
                <c:pt idx="452">
                  <c:v>0.87294741738221437</c:v>
                </c:pt>
                <c:pt idx="453">
                  <c:v>0.88782117968033747</c:v>
                </c:pt>
                <c:pt idx="454">
                  <c:v>0.90382923904547741</c:v>
                </c:pt>
                <c:pt idx="455">
                  <c:v>0.92099956938961469</c:v>
                </c:pt>
                <c:pt idx="456">
                  <c:v>0.93935560096394499</c:v>
                </c:pt>
                <c:pt idx="457">
                  <c:v>0.95891563536953139</c:v>
                </c:pt>
                <c:pt idx="458">
                  <c:v>0.97969226163579215</c:v>
                </c:pt>
                <c:pt idx="459">
                  <c:v>1.0016917804891365</c:v>
                </c:pt>
                <c:pt idx="460">
                  <c:v>1.0249136444178404</c:v>
                </c:pt>
                <c:pt idx="461">
                  <c:v>1.0493499215412634</c:v>
                </c:pt>
                <c:pt idx="462">
                  <c:v>1.0749847915978243</c:v>
                </c:pt>
                <c:pt idx="463">
                  <c:v>1.1017940825636454</c:v>
                </c:pt>
                <c:pt idx="464">
                  <c:v>1.1297448564904009</c:v>
                </c:pt>
                <c:pt idx="465">
                  <c:v>1.158795053096221</c:v>
                </c:pt>
                <c:pt idx="466">
                  <c:v>1.1888931994487708</c:v>
                </c:pt>
                <c:pt idx="467">
                  <c:v>1.2199781937384024</c:v>
                </c:pt>
                <c:pt idx="468">
                  <c:v>1.2519791706474739</c:v>
                </c:pt>
                <c:pt idx="469">
                  <c:v>1.2848154551782587</c:v>
                </c:pt>
                <c:pt idx="470">
                  <c:v>1.3183966110079166</c:v>
                </c:pt>
                <c:pt idx="471">
                  <c:v>1.3526225884994572</c:v>
                </c:pt>
                <c:pt idx="472">
                  <c:v>1.3873839764204055</c:v>
                </c:pt>
                <c:pt idx="473">
                  <c:v>1.4225623602170017</c:v>
                </c:pt>
                <c:pt idx="474">
                  <c:v>1.4580307883755192</c:v>
                </c:pt>
                <c:pt idx="475">
                  <c:v>1.4936543469908312</c:v>
                </c:pt>
                <c:pt idx="476">
                  <c:v>1.5292908411758037</c:v>
                </c:pt>
                <c:pt idx="477">
                  <c:v>1.5647915804059691</c:v>
                </c:pt>
                <c:pt idx="478">
                  <c:v>1.600002263326908</c:v>
                </c:pt>
                <c:pt idx="479">
                  <c:v>1.6347639559833238</c:v>
                </c:pt>
                <c:pt idx="480">
                  <c:v>1.6689141558864886</c:v>
                </c:pt>
                <c:pt idx="481">
                  <c:v>1.7022879328489329</c:v>
                </c:pt>
                <c:pt idx="482">
                  <c:v>1.7347191361102887</c:v>
                </c:pt>
                <c:pt idx="483">
                  <c:v>1.7660416559838956</c:v>
                </c:pt>
                <c:pt idx="484">
                  <c:v>1.7960907270969473</c:v>
                </c:pt>
                <c:pt idx="485">
                  <c:v>1.8247042593023215</c:v>
                </c:pt>
                <c:pt idx="486">
                  <c:v>1.8517241815305296</c:v>
                </c:pt>
                <c:pt idx="487">
                  <c:v>1.8769977832449045</c:v>
                </c:pt>
                <c:pt idx="488">
                  <c:v>1.9003790377785166</c:v>
                </c:pt>
                <c:pt idx="489">
                  <c:v>1.9217298916795715</c:v>
                </c:pt>
                <c:pt idx="490">
                  <c:v>1.9409215042814405</c:v>
                </c:pt>
                <c:pt idx="491">
                  <c:v>1.9578354220475456</c:v>
                </c:pt>
                <c:pt idx="492">
                  <c:v>1.9723646728191864</c:v>
                </c:pt>
                <c:pt idx="493">
                  <c:v>1.984414765910451</c:v>
                </c:pt>
                <c:pt idx="494">
                  <c:v>1.993904585038405</c:v>
                </c:pt>
                <c:pt idx="495">
                  <c:v>2.0007671623343115</c:v>
                </c:pt>
                <c:pt idx="496">
                  <c:v>2.0049503231339791</c:v>
                </c:pt>
                <c:pt idx="497">
                  <c:v>2.0064171928701335</c:v>
                </c:pt>
                <c:pt idx="498">
                  <c:v>2.0051465591612869</c:v>
                </c:pt>
                <c:pt idx="499">
                  <c:v>2.0011330840814896</c:v>
                </c:pt>
                <c:pt idx="500">
                  <c:v>1.9943873635730092</c:v>
                </c:pt>
                <c:pt idx="501">
                  <c:v>1.9849358329971443</c:v>
                </c:pt>
                <c:pt idx="502">
                  <c:v>1.9728205198737689</c:v>
                </c:pt>
                <c:pt idx="503">
                  <c:v>1.9580986469042247</c:v>
                </c:pt>
                <c:pt idx="504">
                  <c:v>1.9408420903712358</c:v>
                </c:pt>
                <c:pt idx="505">
                  <c:v>1.9211367009309039</c:v>
                </c:pt>
                <c:pt idx="506">
                  <c:v>1.8990814956239317</c:v>
                </c:pt>
                <c:pt idx="507">
                  <c:v>1.8747877316062376</c:v>
                </c:pt>
                <c:pt idx="508">
                  <c:v>1.848377873605435</c:v>
                </c:pt>
                <c:pt idx="509">
                  <c:v>1.819984468424334</c:v>
                </c:pt>
                <c:pt idx="510">
                  <c:v>1.7897489409138601</c:v>
                </c:pt>
                <c:pt idx="511">
                  <c:v>1.7578203267072996</c:v>
                </c:pt>
                <c:pt idx="512">
                  <c:v>1.7243539576313129</c:v>
                </c:pt>
                <c:pt idx="513">
                  <c:v>1.6895101160768122</c:v>
                </c:pt>
                <c:pt idx="514">
                  <c:v>1.6534526747193847</c:v>
                </c:pt>
                <c:pt idx="515">
                  <c:v>1.6163477378244546</c:v>
                </c:pt>
                <c:pt idx="516">
                  <c:v>1.5783622999619087</c:v>
                </c:pt>
                <c:pt idx="517">
                  <c:v>1.5396629372990609</c:v>
                </c:pt>
                <c:pt idx="518">
                  <c:v>1.5004145457554239</c:v>
                </c:pt>
                <c:pt idx="519">
                  <c:v>1.4607791392086442</c:v>
                </c:pt>
                <c:pt idx="520">
                  <c:v>1.4209147196636529</c:v>
                </c:pt>
                <c:pt idx="521">
                  <c:v>1.3809742298660133</c:v>
                </c:pt>
                <c:pt idx="522">
                  <c:v>1.3411045972881466</c:v>
                </c:pt>
                <c:pt idx="523">
                  <c:v>1.3014458767783119</c:v>
                </c:pt>
                <c:pt idx="524">
                  <c:v>1.2621304974726739</c:v>
                </c:pt>
                <c:pt idx="525">
                  <c:v>1.2232826178661238</c:v>
                </c:pt>
                <c:pt idx="526">
                  <c:v>1.1850175912522791</c:v>
                </c:pt>
                <c:pt idx="527">
                  <c:v>1.1474415421094419</c:v>
                </c:pt>
                <c:pt idx="528">
                  <c:v>1.1106510524563675</c:v>
                </c:pt>
                <c:pt idx="529">
                  <c:v>1.0747329557547547</c:v>
                </c:pt>
                <c:pt idx="530">
                  <c:v>1.0397642346152711</c:v>
                </c:pt>
                <c:pt idx="531">
                  <c:v>1.0058120173870568</c:v>
                </c:pt>
                <c:pt idx="532">
                  <c:v>0.97293366768855372</c:v>
                </c:pt>
                <c:pt idx="533">
                  <c:v>0.94117696007739837</c:v>
                </c:pt>
                <c:pt idx="534">
                  <c:v>0.91058033436184727</c:v>
                </c:pt>
                <c:pt idx="535">
                  <c:v>0.88117322052497538</c:v>
                </c:pt>
                <c:pt idx="536">
                  <c:v>0.85297642586150724</c:v>
                </c:pt>
                <c:pt idx="537">
                  <c:v>0.82600257570874935</c:v>
                </c:pt>
                <c:pt idx="538">
                  <c:v>0.80025659907858249</c:v>
                </c:pt>
                <c:pt idx="539">
                  <c:v>0.77573625055598916</c:v>
                </c:pt>
                <c:pt idx="540">
                  <c:v>0.75243266000903841</c:v>
                </c:pt>
                <c:pt idx="541">
                  <c:v>0.73033090194265859</c:v>
                </c:pt>
                <c:pt idx="542">
                  <c:v>0.70941057671030727</c:v>
                </c:pt>
                <c:pt idx="543">
                  <c:v>0.68964639626007773</c:v>
                </c:pt>
                <c:pt idx="544">
                  <c:v>0.67100876762093808</c:v>
                </c:pt>
                <c:pt idx="545">
                  <c:v>0.65346436791708873</c:v>
                </c:pt>
                <c:pt idx="546">
                  <c:v>0.63697670532050155</c:v>
                </c:pt>
                <c:pt idx="547">
                  <c:v>0.62150666100071739</c:v>
                </c:pt>
                <c:pt idx="548">
                  <c:v>0.60701300779479039</c:v>
                </c:pt>
                <c:pt idx="549">
                  <c:v>0.59345290198737477</c:v>
                </c:pt>
                <c:pt idx="550">
                  <c:v>0.58078234525085515</c:v>
                </c:pt>
                <c:pt idx="551">
                  <c:v>0.56895661443849976</c:v>
                </c:pt>
                <c:pt idx="552">
                  <c:v>0.55793065754134985</c:v>
                </c:pt>
                <c:pt idx="553">
                  <c:v>0.54765945470457034</c:v>
                </c:pt>
                <c:pt idx="554">
                  <c:v>0.53809834374503163</c:v>
                </c:pt>
                <c:pt idx="555">
                  <c:v>0.52920331011396193</c:v>
                </c:pt>
                <c:pt idx="556">
                  <c:v>0.52093124170278104</c:v>
                </c:pt>
                <c:pt idx="557">
                  <c:v>0.51324014929403172</c:v>
                </c:pt>
                <c:pt idx="558">
                  <c:v>0.5060893538111626</c:v>
                </c:pt>
                <c:pt idx="559">
                  <c:v>0.49943964182031075</c:v>
                </c:pt>
                <c:pt idx="560">
                  <c:v>0.4932533909846783</c:v>
                </c:pt>
                <c:pt idx="561">
                  <c:v>0.48749466736900704</c:v>
                </c:pt>
                <c:pt idx="562">
                  <c:v>0.48212929664013371</c:v>
                </c:pt>
                <c:pt idx="563">
                  <c:v>0.47712491131248269</c:v>
                </c:pt>
                <c:pt idx="564">
                  <c:v>0.47245097624789995</c:v>
                </c:pt>
                <c:pt idx="565">
                  <c:v>0.46807879464118157</c:v>
                </c:pt>
                <c:pt idx="566">
                  <c:v>0.46398149671000349</c:v>
                </c:pt>
                <c:pt idx="567">
                  <c:v>0.46013401326487596</c:v>
                </c:pt>
                <c:pt idx="568">
                  <c:v>0.4565130362654764</c:v>
                </c:pt>
                <c:pt idx="569">
                  <c:v>0.45309696837847718</c:v>
                </c:pt>
                <c:pt idx="570">
                  <c:v>0.44986586344289448</c:v>
                </c:pt>
                <c:pt idx="571">
                  <c:v>0.44680135962598005</c:v>
                </c:pt>
                <c:pt idx="572">
                  <c:v>0.44388660691947551</c:v>
                </c:pt>
                <c:pt idx="573">
                  <c:v>0.44110619048607352</c:v>
                </c:pt>
                <c:pt idx="574">
                  <c:v>0.43844605122230274</c:v>
                </c:pt>
                <c:pt idx="575">
                  <c:v>0.43589340475957761</c:v>
                </c:pt>
                <c:pt idx="576">
                  <c:v>0.43343665998223946</c:v>
                </c:pt>
                <c:pt idx="577">
                  <c:v>0.43106533800218882</c:v>
                </c:pt>
                <c:pt idx="578">
                  <c:v>0.42876999239589525</c:v>
                </c:pt>
                <c:pt idx="579">
                  <c:v>0.42654213138259045</c:v>
                </c:pt>
                <c:pt idx="580">
                  <c:v>0.42437414250340916</c:v>
                </c:pt>
                <c:pt idx="581">
                  <c:v>0.42225922025093637</c:v>
                </c:pt>
                <c:pt idx="582">
                  <c:v>0.42019129699759344</c:v>
                </c:pt>
                <c:pt idx="583">
                  <c:v>0.41816497747984027</c:v>
                </c:pt>
                <c:pt idx="584">
                  <c:v>0.41617547701337543</c:v>
                </c:pt>
                <c:pt idx="585">
                  <c:v>0.4142185635422771</c:v>
                </c:pt>
                <c:pt idx="586">
                  <c:v>0.41229050356209479</c:v>
                </c:pt>
                <c:pt idx="587">
                  <c:v>0.41038801190289231</c:v>
                </c:pt>
                <c:pt idx="588">
                  <c:v>0.40850820531268561</c:v>
                </c:pt>
                <c:pt idx="589">
                  <c:v>0.40664855974404657</c:v>
                </c:pt>
                <c:pt idx="590">
                  <c:v>0.40480687121627823</c:v>
                </c:pt>
                <c:pt idx="591">
                  <c:v>0.40298122010183329</c:v>
                </c:pt>
                <c:pt idx="592">
                  <c:v>0.40116993866794676</c:v>
                </c:pt>
                <c:pt idx="593">
                  <c:v>0.39937158169209064</c:v>
                </c:pt>
                <c:pt idx="594">
                  <c:v>0.39758489996225005</c:v>
                </c:pt>
                <c:pt idx="595">
                  <c:v>0.39580881646953719</c:v>
                </c:pt>
                <c:pt idx="596">
                  <c:v>0.39404240510074973</c:v>
                </c:pt>
                <c:pt idx="597">
                  <c:v>0.39228487164164066</c:v>
                </c:pt>
                <c:pt idx="598">
                  <c:v>0.39053553690740328</c:v>
                </c:pt>
                <c:pt idx="599">
                  <c:v>0.38879382182481664</c:v>
                </c:pt>
                <c:pt idx="600">
                  <c:v>0.3870592343002594</c:v>
                </c:pt>
                <c:pt idx="601">
                  <c:v>0.38533135771911575</c:v>
                </c:pt>
                <c:pt idx="602">
                  <c:v>0.38360984093474004</c:v>
                </c:pt>
                <c:pt idx="603">
                  <c:v>0.38189438961894112</c:v>
                </c:pt>
                <c:pt idx="604">
                  <c:v>0.3801847588608166</c:v>
                </c:pt>
                <c:pt idx="605">
                  <c:v>0.378480746916662</c:v>
                </c:pt>
                <c:pt idx="606">
                  <c:v>0.37678219003063479</c:v>
                </c:pt>
                <c:pt idx="607">
                  <c:v>0.37508895826397765</c:v>
                </c:pt>
                <c:pt idx="608">
                  <c:v>0.37340095229003473</c:v>
                </c:pt>
                <c:pt idx="609">
                  <c:v>0.37171810113326381</c:v>
                </c:pt>
                <c:pt idx="610">
                  <c:v>0.37004036085323722</c:v>
                </c:pt>
                <c:pt idx="611">
                  <c:v>0.36836771419956038</c:v>
                </c:pt>
                <c:pt idx="612">
                  <c:v>0.36670017129112903</c:v>
                </c:pt>
                <c:pt idx="613">
                  <c:v>0.36503777140361909</c:v>
                </c:pt>
                <c:pt idx="614">
                  <c:v>0.36338058598305417</c:v>
                </c:pt>
                <c:pt idx="615">
                  <c:v>0.3617287230412437</c:v>
                </c:pt>
                <c:pt idx="616">
                  <c:v>0.36008233313136556</c:v>
                </c:pt>
                <c:pt idx="617">
                  <c:v>0.35844161714953526</c:v>
                </c:pt>
                <c:pt idx="618">
                  <c:v>0.35680683626141002</c:v>
                </c:pt>
                <c:pt idx="619">
                  <c:v>0.35517832431219604</c:v>
                </c:pt>
                <c:pt idx="620">
                  <c:v>0.35355650314434139</c:v>
                </c:pt>
                <c:pt idx="621">
                  <c:v>0.35194190132001263</c:v>
                </c:pt>
                <c:pt idx="622">
                  <c:v>0.35033517682539189</c:v>
                </c:pt>
                <c:pt idx="623">
                  <c:v>0.34873714442091713</c:v>
                </c:pt>
                <c:pt idx="624">
                  <c:v>0.34714880839556594</c:v>
                </c:pt>
                <c:pt idx="625">
                  <c:v>0.34557140158367183</c:v>
                </c:pt>
                <c:pt idx="626">
                  <c:v>0.34400643160863342</c:v>
                </c:pt>
                <c:pt idx="627">
                  <c:v>0.34245573542791735</c:v>
                </c:pt>
                <c:pt idx="628">
                  <c:v>0.34092154336612895</c:v>
                </c:pt>
                <c:pt idx="629">
                  <c:v>0.33940655393518648</c:v>
                </c:pt>
                <c:pt idx="630">
                  <c:v>0.33791402084971545</c:v>
                </c:pt>
                <c:pt idx="631">
                  <c:v>0.33644785374784514</c:v>
                </c:pt>
                <c:pt idx="632">
                  <c:v>0.33501273421803429</c:v>
                </c:pt>
                <c:pt idx="633">
                  <c:v>0.33361424880594842</c:v>
                </c:pt>
                <c:pt idx="634">
                  <c:v>0.33225904072542678</c:v>
                </c:pt>
                <c:pt idx="635">
                  <c:v>0.33095498201706497</c:v>
                </c:pt>
                <c:pt idx="636">
                  <c:v>0.32971136787887406</c:v>
                </c:pt>
                <c:pt idx="637">
                  <c:v>0.328539134827111</c:v>
                </c:pt>
                <c:pt idx="638">
                  <c:v>0.32745110422225115</c:v>
                </c:pt>
                <c:pt idx="639">
                  <c:v>0.32646225250530836</c:v>
                </c:pt>
                <c:pt idx="640">
                  <c:v>0.32559000922308756</c:v>
                </c:pt>
                <c:pt idx="641">
                  <c:v>0.32485458356732277</c:v>
                </c:pt>
                <c:pt idx="642">
                  <c:v>0.32427931970219498</c:v>
                </c:pt>
                <c:pt idx="643">
                  <c:v>0.32389108059838312</c:v>
                </c:pt>
                <c:pt idx="644">
                  <c:v>0.32372065942180156</c:v>
                </c:pt>
                <c:pt idx="645">
                  <c:v>0.32380321673548018</c:v>
                </c:pt>
                <c:pt idx="646">
                  <c:v>0.32417874086001702</c:v>
                </c:pt>
                <c:pt idx="647">
                  <c:v>0.32489252770099503</c:v>
                </c:pt>
                <c:pt idx="648">
                  <c:v>0.32599567519368228</c:v>
                </c:pt>
                <c:pt idx="649">
                  <c:v>0.32754558624346697</c:v>
                </c:pt>
                <c:pt idx="650">
                  <c:v>0.32960647266694199</c:v>
                </c:pt>
                <c:pt idx="651">
                  <c:v>0.33224985118096378</c:v>
                </c:pt>
                <c:pt idx="652">
                  <c:v>0.33555502096888279</c:v>
                </c:pt>
                <c:pt idx="653">
                  <c:v>0.33960951080432189</c:v>
                </c:pt>
                <c:pt idx="654">
                  <c:v>0.34450948216968164</c:v>
                </c:pt>
                <c:pt idx="655">
                  <c:v>0.35036007331178454</c:v>
                </c:pt>
                <c:pt idx="656">
                  <c:v>0.35727566777979153</c:v>
                </c:pt>
                <c:pt idx="657">
                  <c:v>0.36538006974554865</c:v>
                </c:pt>
                <c:pt idx="658">
                  <c:v>0.37480656737356804</c:v>
                </c:pt>
                <c:pt idx="659">
                  <c:v>0.38569786475053752</c:v>
                </c:pt>
                <c:pt idx="660">
                  <c:v>0.39820586246848416</c:v>
                </c:pt>
                <c:pt idx="661">
                  <c:v>0.412491266948107</c:v>
                </c:pt>
                <c:pt idx="662">
                  <c:v>0.42872300905440425</c:v>
                </c:pt>
                <c:pt idx="663">
                  <c:v>0.44707745355680462</c:v>
                </c:pt>
                <c:pt idx="664">
                  <c:v>0.46773738257540876</c:v>
                </c:pt>
                <c:pt idx="665">
                  <c:v>0.49089073837922781</c:v>
                </c:pt>
                <c:pt idx="666">
                  <c:v>0.51672911379503383</c:v>
                </c:pt>
                <c:pt idx="667">
                  <c:v>0.54544598206519757</c:v>
                </c:pt>
                <c:pt idx="668">
                  <c:v>0.57723466226062947</c:v>
                </c:pt>
                <c:pt idx="669">
                  <c:v>0.61228602129143495</c:v>
                </c:pt>
                <c:pt idx="670">
                  <c:v>0.65078591912160899</c:v>
                </c:pt>
                <c:pt idx="671">
                  <c:v>0.69291240991957814</c:v>
                </c:pt>
                <c:pt idx="672">
                  <c:v>0.7388327184732274</c:v>
                </c:pt>
                <c:pt idx="673">
                  <c:v>0.78870001815067781</c:v>
                </c:pt>
                <c:pt idx="674">
                  <c:v>0.84265004385624953</c:v>
                </c:pt>
                <c:pt idx="675">
                  <c:v>0.90079758065156823</c:v>
                </c:pt>
                <c:pt idx="676">
                  <c:v>0.96323287580082551</c:v>
                </c:pt>
                <c:pt idx="677">
                  <c:v>1.0300180287559964</c:v>
                </c:pt>
                <c:pt idx="678">
                  <c:v>1.1011834198091441</c:v>
                </c:pt>
                <c:pt idx="679">
                  <c:v>1.1767242435845293</c:v>
                </c:pt>
                <c:pt idx="680">
                  <c:v>1.2565972180021785</c:v>
                </c:pt>
                <c:pt idx="681">
                  <c:v>1.3407175426022588</c:v>
                </c:pt>
                <c:pt idx="682">
                  <c:v>1.4289561819751193</c:v>
                </c:pt>
                <c:pt idx="683">
                  <c:v>1.5211375503158779</c:v>
                </c:pt>
                <c:pt idx="684">
                  <c:v>1.6170376716646944</c:v>
                </c:pt>
                <c:pt idx="685">
                  <c:v>1.7163828870908926</c:v>
                </c:pt>
                <c:pt idx="686">
                  <c:v>1.8188491748605722</c:v>
                </c:pt>
                <c:pt idx="687">
                  <c:v>1.9240621424726057</c:v>
                </c:pt>
                <c:pt idx="688">
                  <c:v>2.0315977403899126</c:v>
                </c:pt>
                <c:pt idx="689">
                  <c:v>2.1409837364221538</c:v>
                </c:pt>
                <c:pt idx="690">
                  <c:v>2.2517019771814279</c:v>
                </c:pt>
                <c:pt idx="691">
                  <c:v>2.3631914490415982</c:v>
                </c:pt>
                <c:pt idx="692">
                  <c:v>2.4748521358476108</c:v>
                </c:pt>
                <c:pt idx="693">
                  <c:v>2.5860496545582587</c:v>
                </c:pt>
                <c:pt idx="694">
                  <c:v>2.6961206334234391</c:v>
                </c:pt>
                <c:pt idx="695">
                  <c:v>2.8043787805906946</c:v>
                </c:pt>
                <c:pt idx="696">
                  <c:v>2.9101215746273477</c:v>
                </c:pt>
                <c:pt idx="697">
                  <c:v>3.0126374927696347</c:v>
                </c:pt>
                <c:pt idx="698">
                  <c:v>3.111213678206239</c:v>
                </c:pt>
                <c:pt idx="699">
                  <c:v>3.2051439347956108</c:v>
                </c:pt>
                <c:pt idx="700">
                  <c:v>3.2937369267033274</c:v>
                </c:pt>
                <c:pt idx="701">
                  <c:v>3.3763244518866316</c:v>
                </c:pt>
                <c:pt idx="702">
                  <c:v>3.452269652454258</c:v>
                </c:pt>
                <c:pt idx="703">
                  <c:v>3.5209750219322946</c:v>
                </c:pt>
                <c:pt idx="704">
                  <c:v>3.5818900695373199</c:v>
                </c:pt>
                <c:pt idx="705">
                  <c:v>3.6345185047799884</c:v>
                </c:pt>
                <c:pt idx="706">
                  <c:v>3.6784248120901708</c:v>
                </c:pt>
                <c:pt idx="707">
                  <c:v>3.7132400945721402</c:v>
                </c:pt>
                <c:pt idx="708">
                  <c:v>3.7386670782776124</c:v>
                </c:pt>
                <c:pt idx="709">
                  <c:v>3.754484183251027</c:v>
                </c:pt>
                <c:pt idx="710">
                  <c:v>3.760548584701036</c:v>
                </c:pt>
                <c:pt idx="711">
                  <c:v>3.7567982065610197</c:v>
                </c:pt>
                <c:pt idx="712">
                  <c:v>3.7432526099409609</c:v>
                </c:pt>
                <c:pt idx="713">
                  <c:v>3.7200127600259769</c:v>
                </c:pt>
                <c:pt idx="714">
                  <c:v>3.6872596763065424</c:v>
                </c:pt>
                <c:pt idx="715">
                  <c:v>3.6452519920964295</c:v>
                </c:pt>
                <c:pt idx="716">
                  <c:v>3.5943224695921945</c:v>
                </c:pt>
                <c:pt idx="717">
                  <c:v>3.5348735357793979</c:v>
                </c:pt>
                <c:pt idx="718">
                  <c:v>3.4673719218794141</c:v>
                </c:pt>
                <c:pt idx="719">
                  <c:v>3.392342504410609</c:v>
                </c:pt>
                <c:pt idx="720">
                  <c:v>3.3103614590391022</c:v>
                </c:pt>
                <c:pt idx="721">
                  <c:v>3.2220488490255486</c:v>
                </c:pt>
                <c:pt idx="722">
                  <c:v>3.1280607781150489</c:v>
                </c:pt>
                <c:pt idx="723">
                  <c:v>3.0290812431087977</c:v>
                </c:pt>
                <c:pt idx="724">
                  <c:v>2.9258138240864446</c:v>
                </c:pt>
                <c:pt idx="725">
                  <c:v>2.8189733503378607</c:v>
                </c:pt>
                <c:pt idx="726">
                  <c:v>2.7092776775522416</c:v>
                </c:pt>
                <c:pt idx="727">
                  <c:v>2.5974397067549431</c:v>
                </c:pt>
                <c:pt idx="728">
                  <c:v>2.4841597679457648</c:v>
                </c:pt>
                <c:pt idx="729">
                  <c:v>2.3701184814683809</c:v>
                </c:pt>
                <c:pt idx="730">
                  <c:v>2.2559701979616817</c:v>
                </c:pt>
                <c:pt idx="731">
                  <c:v>2.1423371035038636</c:v>
                </c:pt>
                <c:pt idx="732">
                  <c:v>2.0298040605351737</c:v>
                </c:pt>
                <c:pt idx="733">
                  <c:v>1.9189142377065991</c:v>
                </c:pt>
                <c:pt idx="734">
                  <c:v>1.8101655634193139</c:v>
                </c:pt>
                <c:pt idx="735">
                  <c:v>1.7040080190491995</c:v>
                </c:pt>
                <c:pt idx="736">
                  <c:v>1.6008417693070442</c:v>
                </c:pt>
                <c:pt idx="737">
                  <c:v>1.5010161095016119</c:v>
                </c:pt>
                <c:pt idx="738">
                  <c:v>1.4048291932541086</c:v>
                </c:pt>
                <c:pt idx="739">
                  <c:v>1.3125284899855327</c:v>
                </c:pt>
                <c:pt idx="740">
                  <c:v>1.2243119096707831</c:v>
                </c:pt>
                <c:pt idx="741">
                  <c:v>1.1403295231850985</c:v>
                </c:pt>
                <c:pt idx="742">
                  <c:v>1.060685800159811</c:v>
                </c:pt>
                <c:pt idx="743">
                  <c:v>0.98544228256237087</c:v>
                </c:pt>
                <c:pt idx="744">
                  <c:v>0.91462061103491488</c:v>
                </c:pt>
                <c:pt idx="745">
                  <c:v>0.84820582208150996</c:v>
                </c:pt>
                <c:pt idx="746">
                  <c:v>0.78614983713969211</c:v>
                </c:pt>
                <c:pt idx="747">
                  <c:v>0.72837506903504234</c:v>
                </c:pt>
                <c:pt idx="748">
                  <c:v>0.67477807693254155</c:v>
                </c:pt>
                <c:pt idx="749">
                  <c:v>0.62523320732910015</c:v>
                </c:pt>
                <c:pt idx="750">
                  <c:v>0.57959616558493177</c:v>
                </c:pt>
                <c:pt idx="751">
                  <c:v>0.53770746972257588</c:v>
                </c:pt>
                <c:pt idx="752">
                  <c:v>0.49939574553313354</c:v>
                </c:pt>
                <c:pt idx="753">
                  <c:v>0.464480829261948</c:v>
                </c:pt>
                <c:pt idx="754">
                  <c:v>0.432776651175312</c:v>
                </c:pt>
                <c:pt idx="755">
                  <c:v>0.40409388003537683</c:v>
                </c:pt>
                <c:pt idx="756">
                  <c:v>0.37824231485012583</c:v>
                </c:pt>
                <c:pt idx="757">
                  <c:v>0.35503301615090388</c:v>
                </c:pt>
                <c:pt idx="758">
                  <c:v>0.33428017442509789</c:v>
                </c:pt>
                <c:pt idx="759">
                  <c:v>0.31580271815064848</c:v>
                </c:pt>
                <c:pt idx="760">
                  <c:v>0.29942566810811755</c:v>
                </c:pt>
                <c:pt idx="761">
                  <c:v>0.28498124826327281</c:v>
                </c:pt>
                <c:pt idx="762">
                  <c:v>0.27230976650988353</c:v>
                </c:pt>
                <c:pt idx="763">
                  <c:v>0.26126028094334436</c:v>
                </c:pt>
                <c:pt idx="764">
                  <c:v>0.25169106911868949</c:v>
                </c:pt>
                <c:pt idx="765">
                  <c:v>0.24346991896150519</c:v>
                </c:pt>
                <c:pt idx="766">
                  <c:v>0.23647426068782301</c:v>
                </c:pt>
                <c:pt idx="767">
                  <c:v>0.23059115929856103</c:v>
                </c:pt>
                <c:pt idx="768">
                  <c:v>0.22571718700117813</c:v>
                </c:pt>
                <c:pt idx="769">
                  <c:v>0.2217581943357228</c:v>
                </c:pt>
                <c:pt idx="770">
                  <c:v>0.21862899790600032</c:v>
                </c:pt>
                <c:pt idx="771">
                  <c:v>0.21625300150052221</c:v>
                </c:pt>
                <c:pt idx="772">
                  <c:v>0.21456176609151648</c:v>
                </c:pt>
                <c:pt idx="773">
                  <c:v>0.21349454277925969</c:v>
                </c:pt>
                <c:pt idx="774">
                  <c:v>0.21299778125431074</c:v>
                </c:pt>
                <c:pt idx="775">
                  <c:v>0.21302462482725834</c:v>
                </c:pt>
                <c:pt idx="776">
                  <c:v>0.21353440156365586</c:v>
                </c:pt>
                <c:pt idx="777">
                  <c:v>0.21449211959391346</c:v>
                </c:pt>
                <c:pt idx="778">
                  <c:v>0.21586797327077001</c:v>
                </c:pt>
                <c:pt idx="779">
                  <c:v>0.21763686554124917</c:v>
                </c:pt>
                <c:pt idx="780">
                  <c:v>0.21977795070069947</c:v>
                </c:pt>
                <c:pt idx="781">
                  <c:v>0.22227420061345257</c:v>
                </c:pt>
                <c:pt idx="782">
                  <c:v>0.22511199652303748</c:v>
                </c:pt>
                <c:pt idx="783">
                  <c:v>0.22828074773602042</c:v>
                </c:pt>
                <c:pt idx="784">
                  <c:v>0.23177253774535614</c:v>
                </c:pt>
                <c:pt idx="785">
                  <c:v>0.23558179775688606</c:v>
                </c:pt>
                <c:pt idx="786">
                  <c:v>0.23970500708948728</c:v>
                </c:pt>
                <c:pt idx="787">
                  <c:v>0.24414041952701124</c:v>
                </c:pt>
                <c:pt idx="788">
                  <c:v>0.24888781439920124</c:v>
                </c:pt>
                <c:pt idx="789">
                  <c:v>0.25394827094930111</c:v>
                </c:pt>
                <c:pt idx="790">
                  <c:v>0.25932396439795197</c:v>
                </c:pt>
                <c:pt idx="791">
                  <c:v>0.26501798202620847</c:v>
                </c:pt>
                <c:pt idx="792">
                  <c:v>0.27103415756546978</c:v>
                </c:pt>
                <c:pt idx="793">
                  <c:v>0.27737692218975069</c:v>
                </c:pt>
                <c:pt idx="794">
                  <c:v>0.28405117044765338</c:v>
                </c:pt>
                <c:pt idx="795">
                  <c:v>0.29106213954007965</c:v>
                </c:pt>
                <c:pt idx="796">
                  <c:v>0.29841530043842029</c:v>
                </c:pt>
                <c:pt idx="797">
                  <c:v>0.30611625944080489</c:v>
                </c:pt>
                <c:pt idx="798">
                  <c:v>0.31417066887596462</c:v>
                </c:pt>
                <c:pt idx="799">
                  <c:v>0.32258414578112549</c:v>
                </c:pt>
                <c:pt idx="800">
                  <c:v>0.33136219749863499</c:v>
                </c:pt>
                <c:pt idx="801">
                  <c:v>0.34051015325295464</c:v>
                </c:pt>
                <c:pt idx="802">
                  <c:v>0.35003310088302825</c:v>
                </c:pt>
                <c:pt idx="803">
                  <c:v>0.35993582801326113</c:v>
                </c:pt>
                <c:pt idx="804">
                  <c:v>0.37022276704822493</c:v>
                </c:pt>
                <c:pt idx="805">
                  <c:v>0.38089794347099271</c:v>
                </c:pt>
                <c:pt idx="806">
                  <c:v>0.39196492701225022</c:v>
                </c:pt>
                <c:pt idx="807">
                  <c:v>0.40342678533686038</c:v>
                </c:pt>
                <c:pt idx="808">
                  <c:v>0.41528603996640162</c:v>
                </c:pt>
                <c:pt idx="809">
                  <c:v>0.42754462422056222</c:v>
                </c:pt>
                <c:pt idx="810">
                  <c:v>0.44020384301745552</c:v>
                </c:pt>
                <c:pt idx="811">
                  <c:v>0.45326433442331782</c:v>
                </c:pt>
                <c:pt idx="812">
                  <c:v>0.4667260328861107</c:v>
                </c:pt>
                <c:pt idx="813">
                  <c:v>0.48058813412572859</c:v>
                </c:pt>
                <c:pt idx="814">
                  <c:v>0.49484906168630505</c:v>
                </c:pt>
                <c:pt idx="815">
                  <c:v>0.50950643518396044</c:v>
                </c:pt>
                <c:pt idx="816">
                  <c:v>0.52455704030671579</c:v>
                </c:pt>
                <c:pt idx="817">
                  <c:v>0.53999680064260625</c:v>
                </c:pt>
                <c:pt idx="818">
                  <c:v>0.5558207514276805</c:v>
                </c:pt>
                <c:pt idx="819">
                  <c:v>0.57202301531790634</c:v>
                </c:pt>
                <c:pt idx="820">
                  <c:v>0.5885967802983586</c:v>
                </c:pt>
                <c:pt idx="821">
                  <c:v>0.60553427984970731</c:v>
                </c:pt>
                <c:pt idx="822">
                  <c:v>0.62282677549624954</c:v>
                </c:pt>
                <c:pt idx="823">
                  <c:v>0.6404645418617203</c:v>
                </c:pt>
                <c:pt idx="824">
                  <c:v>0.65843685435910337</c:v>
                </c:pt>
                <c:pt idx="825">
                  <c:v>0.67673197963882259</c:v>
                </c:pt>
                <c:pt idx="826">
                  <c:v>0.69533716891616237</c:v>
                </c:pt>
                <c:pt idx="827">
                  <c:v>0.71423865429369227</c:v>
                </c:pt>
                <c:pt idx="828">
                  <c:v>0.73342164818799227</c:v>
                </c:pt>
                <c:pt idx="829">
                  <c:v>0.75287034596216962</c:v>
                </c:pt>
                <c:pt idx="830">
                  <c:v>0.7725679318566635</c:v>
                </c:pt>
                <c:pt idx="831">
                  <c:v>0.79249658830071668</c:v>
                </c:pt>
                <c:pt idx="832">
                  <c:v>0.81263750867575424</c:v>
                </c:pt>
                <c:pt idx="833">
                  <c:v>0.83297091358984432</c:v>
                </c:pt>
                <c:pt idx="834">
                  <c:v>0.85347607070947817</c:v>
                </c:pt>
                <c:pt idx="835">
                  <c:v>0.87413131818121592</c:v>
                </c:pt>
                <c:pt idx="836">
                  <c:v>0.89491409166135438</c:v>
                </c:pt>
                <c:pt idx="837">
                  <c:v>0.9158009549567836</c:v>
                </c:pt>
                <c:pt idx="838">
                  <c:v>0.93676763426468646</c:v>
                </c:pt>
                <c:pt idx="839">
                  <c:v>0.95778905598279684</c:v>
                </c:pt>
                <c:pt idx="840">
                  <c:v>0.97883938804564252</c:v>
                </c:pt>
                <c:pt idx="841">
                  <c:v>0.99989208472566693</c:v>
                </c:pt>
                <c:pt idx="842">
                  <c:v>1.0209199348214244</c:v>
                </c:pt>
                <c:pt idx="843">
                  <c:v>1.041895113138289</c:v>
                </c:pt>
                <c:pt idx="844">
                  <c:v>1.0627892351503885</c:v>
                </c:pt>
                <c:pt idx="845">
                  <c:v>1.0835734147158942</c:v>
                </c:pt>
                <c:pt idx="846">
                  <c:v>1.1042183247014221</c:v>
                </c:pt>
                <c:pt idx="847">
                  <c:v>1.1246942603552834</c:v>
                </c:pt>
                <c:pt idx="848">
                  <c:v>1.1449712052537175</c:v>
                </c:pt>
                <c:pt idx="849">
                  <c:v>1.1650188996291708</c:v>
                </c:pt>
                <c:pt idx="850">
                  <c:v>1.1848069108752333</c:v>
                </c:pt>
                <c:pt idx="851">
                  <c:v>1.2043047060091285</c:v>
                </c:pt>
                <c:pt idx="852">
                  <c:v>1.2234817258597299</c:v>
                </c:pt>
                <c:pt idx="853">
                  <c:v>1.2423074607370652</c:v>
                </c:pt>
                <c:pt idx="854">
                  <c:v>1.2607515273282537</c:v>
                </c:pt>
                <c:pt idx="855">
                  <c:v>1.2787837465548477</c:v>
                </c:pt>
                <c:pt idx="856">
                  <c:v>1.2963742221177477</c:v>
                </c:pt>
                <c:pt idx="857">
                  <c:v>1.313493419448245</c:v>
                </c:pt>
                <c:pt idx="858">
                  <c:v>1.3301122447774241</c:v>
                </c:pt>
                <c:pt idx="859">
                  <c:v>1.3462021240311535</c:v>
                </c:pt>
                <c:pt idx="860">
                  <c:v>1.3617350812542821</c:v>
                </c:pt>
                <c:pt idx="861">
                  <c:v>1.3766838162654578</c:v>
                </c:pt>
                <c:pt idx="862">
                  <c:v>1.3910217812432546</c:v>
                </c:pt>
                <c:pt idx="863">
                  <c:v>1.4047232559450351</c:v>
                </c:pt>
                <c:pt idx="864">
                  <c:v>1.4177634212622208</c:v>
                </c:pt>
                <c:pt idx="865">
                  <c:v>1.4301184308193948</c:v>
                </c:pt>
                <c:pt idx="866">
                  <c:v>1.4417654803299274</c:v>
                </c:pt>
                <c:pt idx="867">
                  <c:v>1.4526828744275768</c:v>
                </c:pt>
                <c:pt idx="868">
                  <c:v>1.462850090701767</c:v>
                </c:pt>
                <c:pt idx="869">
                  <c:v>1.4722478406739592</c:v>
                </c:pt>
                <c:pt idx="870">
                  <c:v>1.4808581274636765</c:v>
                </c:pt>
                <c:pt idx="871">
                  <c:v>1.4886642999052786</c:v>
                </c:pt>
                <c:pt idx="872">
                  <c:v>1.4956511028904709</c:v>
                </c:pt>
                <c:pt idx="873">
                  <c:v>1.50180472372671</c:v>
                </c:pt>
                <c:pt idx="874">
                  <c:v>1.5071128343181142</c:v>
                </c:pt>
                <c:pt idx="875">
                  <c:v>1.5115646289930731</c:v>
                </c:pt>
                <c:pt idx="876">
                  <c:v>1.5151508578215145</c:v>
                </c:pt>
                <c:pt idx="877">
                  <c:v>1.5178638552845551</c:v>
                </c:pt>
                <c:pt idx="878">
                  <c:v>1.5196975641800572</c:v>
                </c:pt>
                <c:pt idx="879">
                  <c:v>1.5206475546693148</c:v>
                </c:pt>
                <c:pt idx="880">
                  <c:v>1.5207110383926601</c:v>
                </c:pt>
                <c:pt idx="881">
                  <c:v>1.5198868776051333</c:v>
                </c:pt>
                <c:pt idx="882">
                  <c:v>1.5181755893074615</c:v>
                </c:pt>
                <c:pt idx="883">
                  <c:v>1.5155793443723409</c:v>
                </c:pt>
                <c:pt idx="884">
                  <c:v>1.5121019616914173</c:v>
                </c:pt>
                <c:pt idx="885">
                  <c:v>1.5077488973943032</c:v>
                </c:pt>
                <c:pt idx="886">
                  <c:v>1.5025272292174539</c:v>
                </c:pt>
                <c:pt idx="887">
                  <c:v>1.4964456361276932</c:v>
                </c:pt>
                <c:pt idx="888">
                  <c:v>1.4895143733325911</c:v>
                </c:pt>
                <c:pt idx="889">
                  <c:v>1.4817452428377353</c:v>
                </c:pt>
                <c:pt idx="890">
                  <c:v>1.4731515597391687</c:v>
                </c:pt>
                <c:pt idx="891">
                  <c:v>1.4637481144678506</c:v>
                </c:pt>
                <c:pt idx="892">
                  <c:v>1.4535511312319409</c:v>
                </c:pt>
                <c:pt idx="893">
                  <c:v>1.4425782229319288</c:v>
                </c:pt>
                <c:pt idx="894">
                  <c:v>1.430848342853144</c:v>
                </c:pt>
                <c:pt idx="895">
                  <c:v>1.4183817334699038</c:v>
                </c:pt>
                <c:pt idx="896">
                  <c:v>1.4051998727254242</c:v>
                </c:pt>
                <c:pt idx="897">
                  <c:v>1.3913254181815704</c:v>
                </c:pt>
                <c:pt idx="898">
                  <c:v>1.3767821494624102</c:v>
                </c:pt>
                <c:pt idx="899">
                  <c:v>1.3615949094452278</c:v>
                </c:pt>
                <c:pt idx="900">
                  <c:v>1.3457895446819705</c:v>
                </c:pt>
                <c:pt idx="901">
                  <c:v>1.3293928455627622</c:v>
                </c:pt>
                <c:pt idx="902">
                  <c:v>1.3124324867608601</c:v>
                </c:pt>
                <c:pt idx="903">
                  <c:v>1.2949369685248697</c:v>
                </c:pt>
                <c:pt idx="904">
                  <c:v>1.2769355594087013</c:v>
                </c:pt>
                <c:pt idx="905">
                  <c:v>1.2584582410521585</c:v>
                </c:pt>
                <c:pt idx="906">
                  <c:v>1.2395356556445207</c:v>
                </c:pt>
                <c:pt idx="907">
                  <c:v>1.2201990567193248</c:v>
                </c:pt>
                <c:pt idx="908">
                  <c:v>1.2004802639399328</c:v>
                </c:pt>
                <c:pt idx="909">
                  <c:v>1.180411622541403</c:v>
                </c:pt>
                <c:pt idx="910">
                  <c:v>1.1600259680936924</c:v>
                </c:pt>
                <c:pt idx="911">
                  <c:v>1.1393565972430653</c:v>
                </c:pt>
                <c:pt idx="912">
                  <c:v>1.1184372450715718</c:v>
                </c:pt>
                <c:pt idx="913">
                  <c:v>1.097302069687194</c:v>
                </c:pt>
                <c:pt idx="914">
                  <c:v>1.0759856446183709</c:v>
                </c:pt>
                <c:pt idx="915">
                  <c:v>1.0545229595345653</c:v>
                </c:pt>
                <c:pt idx="916">
                  <c:v>1.032949429747914</c:v>
                </c:pt>
                <c:pt idx="917">
                  <c:v>1.011300914868267</c:v>
                </c:pt>
                <c:pt idx="918">
                  <c:v>0.98961374688368831</c:v>
                </c:pt>
                <c:pt idx="919">
                  <c:v>0.96792476781944425</c:v>
                </c:pt>
                <c:pt idx="920">
                  <c:v>0.94627137698950559</c:v>
                </c:pt>
                <c:pt idx="921">
                  <c:v>0.92469158769470927</c:v>
                </c:pt>
                <c:pt idx="922">
                  <c:v>0.90322409304037765</c:v>
                </c:pt>
                <c:pt idx="923">
                  <c:v>0.88190834034312904</c:v>
                </c:pt>
                <c:pt idx="924">
                  <c:v>0.8607846133720527</c:v>
                </c:pt>
                <c:pt idx="925">
                  <c:v>0.83989412142413644</c:v>
                </c:pt>
                <c:pt idx="926">
                  <c:v>0.81927909396918341</c:v>
                </c:pt>
                <c:pt idx="927">
                  <c:v>0.798982879317509</c:v>
                </c:pt>
                <c:pt idx="928">
                  <c:v>0.77905004546730228</c:v>
                </c:pt>
                <c:pt idx="929">
                  <c:v>0.75952648098131736</c:v>
                </c:pt>
                <c:pt idx="930">
                  <c:v>0.74045949342903128</c:v>
                </c:pt>
                <c:pt idx="931">
                  <c:v>0.72189790261602482</c:v>
                </c:pt>
                <c:pt idx="932">
                  <c:v>0.70389212551338709</c:v>
                </c:pt>
                <c:pt idx="933">
                  <c:v>0.68649424950366844</c:v>
                </c:pt>
                <c:pt idx="934">
                  <c:v>0.6697580902843463</c:v>
                </c:pt>
                <c:pt idx="935">
                  <c:v>0.6537392305237486</c:v>
                </c:pt>
                <c:pt idx="936">
                  <c:v>0.63849503515739525</c:v>
                </c:pt>
                <c:pt idx="937">
                  <c:v>0.62408463905473521</c:v>
                </c:pt>
                <c:pt idx="938">
                  <c:v>0.61056890268759179</c:v>
                </c:pt>
                <c:pt idx="939">
                  <c:v>0.59801033140268711</c:v>
                </c:pt>
                <c:pt idx="940">
                  <c:v>0.58647295395163612</c:v>
                </c:pt>
                <c:pt idx="941">
                  <c:v>0.57602215607258311</c:v>
                </c:pt>
                <c:pt idx="942">
                  <c:v>0.5667244651572152</c:v>
                </c:pt>
                <c:pt idx="943">
                  <c:v>0.55864728238315686</c:v>
                </c:pt>
                <c:pt idx="944">
                  <c:v>0.55185855915115567</c:v>
                </c:pt>
                <c:pt idx="945">
                  <c:v>0.54642641524365576</c:v>
                </c:pt>
                <c:pt idx="946">
                  <c:v>0.54241869681873167</c:v>
                </c:pt>
                <c:pt idx="947">
                  <c:v>0.53990247317085915</c:v>
                </c:pt>
                <c:pt idx="948">
                  <c:v>0.53894347212467564</c:v>
                </c:pt>
                <c:pt idx="949">
                  <c:v>0.53960545497371892</c:v>
                </c:pt>
                <c:pt idx="950">
                  <c:v>0.54194953302376092</c:v>
                </c:pt>
                <c:pt idx="951">
                  <c:v>0.54603342903695151</c:v>
                </c:pt>
                <c:pt idx="952">
                  <c:v>0.55191068818220002</c:v>
                </c:pt>
                <c:pt idx="953">
                  <c:v>0.55962984445920327</c:v>
                </c:pt>
                <c:pt idx="954">
                  <c:v>0.56923354995501474</c:v>
                </c:pt>
                <c:pt idx="955">
                  <c:v>0.58075767568670644</c:v>
                </c:pt>
                <c:pt idx="956">
                  <c:v>0.59423039415231538</c:v>
                </c:pt>
                <c:pt idx="957">
                  <c:v>0.60967125502344321</c:v>
                </c:pt>
                <c:pt idx="958">
                  <c:v>0.6270902666333561</c:v>
                </c:pt>
                <c:pt idx="959">
                  <c:v>0.64648699700995949</c:v>
                </c:pt>
                <c:pt idx="960">
                  <c:v>0.66784970913904818</c:v>
                </c:pt>
                <c:pt idx="961">
                  <c:v>0.69115454588579228</c:v>
                </c:pt>
                <c:pt idx="962">
                  <c:v>0.7163647805190666</c:v>
                </c:pt>
                <c:pt idx="963">
                  <c:v>0.74343014904397742</c:v>
                </c:pt>
                <c:pt idx="964">
                  <c:v>0.77228628052624237</c:v>
                </c:pt>
                <c:pt idx="965">
                  <c:v>0.80285424126581384</c:v>
                </c:pt>
                <c:pt idx="966">
                  <c:v>0.83504020802947865</c:v>
                </c:pt>
                <c:pt idx="967">
                  <c:v>0.86873528457250182</c:v>
                </c:pt>
                <c:pt idx="968">
                  <c:v>0.90381547436395382</c:v>
                </c:pt>
                <c:pt idx="969">
                  <c:v>0.94014182078293762</c:v>
                </c:pt>
                <c:pt idx="970">
                  <c:v>0.97756072408522343</c:v>
                </c:pt>
                <c:pt idx="971">
                  <c:v>1.0159044421716641</c:v>
                </c:pt>
                <c:pt idx="972">
                  <c:v>1.0549917796493069</c:v>
                </c:pt>
                <c:pt idx="973">
                  <c:v>1.0946289668994167</c:v>
                </c:pt>
                <c:pt idx="974">
                  <c:v>1.1346107278973923</c:v>
                </c:pt>
                <c:pt idx="975">
                  <c:v>1.1747215324184075</c:v>
                </c:pt>
                <c:pt idx="976">
                  <c:v>1.2147370250661971</c:v>
                </c:pt>
                <c:pt idx="977">
                  <c:v>1.2544256203423292</c:v>
                </c:pt>
                <c:pt idx="978">
                  <c:v>1.2935502497948108</c:v>
                </c:pt>
                <c:pt idx="979">
                  <c:v>1.3318702442153225</c:v>
                </c:pt>
                <c:pt idx="980">
                  <c:v>1.3691433309618042</c:v>
                </c:pt>
                <c:pt idx="981">
                  <c:v>1.4051277238343396</c:v>
                </c:pt>
                <c:pt idx="982">
                  <c:v>1.4395842805914238</c:v>
                </c:pt>
                <c:pt idx="983">
                  <c:v>1.4722787012202307</c:v>
                </c:pt>
                <c:pt idx="984">
                  <c:v>1.5029837385217713</c:v>
                </c:pt>
                <c:pt idx="985">
                  <c:v>1.5314813914854692</c:v>
                </c:pt>
                <c:pt idx="986">
                  <c:v>1.557565051344131</c:v>
                </c:pt>
                <c:pt idx="987">
                  <c:v>1.5810415701458249</c:v>
                </c:pt>
                <c:pt idx="988">
                  <c:v>1.6017332221687013</c:v>
                </c:pt>
                <c:pt idx="989">
                  <c:v>1.6194795295415181</c:v>
                </c:pt>
                <c:pt idx="990">
                  <c:v>1.6341389250073923</c:v>
                </c:pt>
                <c:pt idx="991">
                  <c:v>1.645590226859825</c:v>
                </c:pt>
                <c:pt idx="992">
                  <c:v>1.6537339036550336</c:v>
                </c:pt>
                <c:pt idx="993">
                  <c:v>1.6584931093185591</c:v>
                </c:pt>
                <c:pt idx="994">
                  <c:v>1.659814472661949</c:v>
                </c:pt>
                <c:pt idx="995">
                  <c:v>1.6576686290430034</c:v>
                </c:pt>
                <c:pt idx="996">
                  <c:v>1.6520504858686793</c:v>
                </c:pt>
                <c:pt idx="997">
                  <c:v>1.642979217775377</c:v>
                </c:pt>
                <c:pt idx="998">
                  <c:v>1.6304979915448374</c:v>
                </c:pt>
                <c:pt idx="999">
                  <c:v>1.6146734250407799</c:v>
                </c:pt>
                <c:pt idx="1000">
                  <c:v>1.5955947885970021</c:v>
                </c:pt>
                <c:pt idx="1001">
                  <c:v>1.5733729612688889</c:v>
                </c:pt>
                <c:pt idx="1002">
                  <c:v>1.5481391580978747</c:v>
                </c:pt>
                <c:pt idx="1003">
                  <c:v>1.5200434479586162</c:v>
                </c:pt>
                <c:pt idx="1004">
                  <c:v>1.4892530845951386</c:v>
                </c:pt>
                <c:pt idx="1005">
                  <c:v>1.455950676047592</c:v>
                </c:pt>
                <c:pt idx="1006">
                  <c:v>1.420332219778387</c:v>
                </c:pt>
                <c:pt idx="1007">
                  <c:v>1.3826050323897279</c:v>
                </c:pt>
                <c:pt idx="1008">
                  <c:v>1.3429856038604546</c:v>
                </c:pt>
                <c:pt idx="1009">
                  <c:v>1.3016974067080049</c:v>
                </c:pt>
                <c:pt idx="1010">
                  <c:v>1.2589686904034243</c:v>
                </c:pt>
                <c:pt idx="1011">
                  <c:v>1.2150302907486077</c:v>
                </c:pt>
                <c:pt idx="1012">
                  <c:v>1.1701134827924113</c:v>
                </c:pt>
                <c:pt idx="1013">
                  <c:v>1.1244479042541839</c:v>
                </c:pt>
                <c:pt idx="1014">
                  <c:v>1.0782595743877723</c:v>
                </c:pt>
                <c:pt idx="1015">
                  <c:v>1.0317690308127623</c:v>
                </c:pt>
                <c:pt idx="1016">
                  <c:v>0.98518960412567169</c:v>
                </c:pt>
                <c:pt idx="1017">
                  <c:v>0.93872584714986551</c:v>
                </c:pt>
                <c:pt idx="1018">
                  <c:v>0.89257213255940282</c:v>
                </c:pt>
                <c:pt idx="1019">
                  <c:v>0.84691142938982644</c:v>
                </c:pt>
                <c:pt idx="1020">
                  <c:v>0.80191426569764002</c:v>
                </c:pt>
                <c:pt idx="1021">
                  <c:v>0.75773788141635223</c:v>
                </c:pt>
                <c:pt idx="1022">
                  <c:v>0.71452557234227321</c:v>
                </c:pt>
                <c:pt idx="1023">
                  <c:v>0.672406223223598</c:v>
                </c:pt>
                <c:pt idx="1024">
                  <c:v>0.63149402517062347</c:v>
                </c:pt>
                <c:pt idx="1025">
                  <c:v>0.59188837009452289</c:v>
                </c:pt>
                <c:pt idx="1026">
                  <c:v>0.55367391265023069</c:v>
                </c:pt>
                <c:pt idx="1027">
                  <c:v>0.51692078823078369</c:v>
                </c:pt>
                <c:pt idx="1028">
                  <c:v>0.48168497395290444</c:v>
                </c:pt>
                <c:pt idx="1029">
                  <c:v>0.44800877829583402</c:v>
                </c:pt>
                <c:pt idx="1030">
                  <c:v>0.41592144410913945</c:v>
                </c:pt>
                <c:pt idx="1031">
                  <c:v>0.38543984908517975</c:v>
                </c:pt>
                <c:pt idx="1032">
                  <c:v>0.35656928748663791</c:v>
                </c:pt>
                <c:pt idx="1033">
                  <c:v>0.32930431691191009</c:v>
                </c:pt>
                <c:pt idx="1034">
                  <c:v>0.30362965414928289</c:v>
                </c:pt>
                <c:pt idx="1035">
                  <c:v>0.27952110468881547</c:v>
                </c:pt>
                <c:pt idx="1036">
                  <c:v>0.256946511199589</c:v>
                </c:pt>
                <c:pt idx="1037">
                  <c:v>0.23586670720807912</c:v>
                </c:pt>
                <c:pt idx="1038">
                  <c:v>0.21623646329799176</c:v>
                </c:pt>
                <c:pt idx="1039">
                  <c:v>0.19800541435946886</c:v>
                </c:pt>
                <c:pt idx="1040">
                  <c:v>0.18111895771279257</c:v>
                </c:pt>
                <c:pt idx="1041">
                  <c:v>0.16551911328616317</c:v>
                </c:pt>
                <c:pt idx="1042">
                  <c:v>0.15114533840795896</c:v>
                </c:pt>
                <c:pt idx="1043">
                  <c:v>0.13793529115240785</c:v>
                </c:pt>
                <c:pt idx="1044">
                  <c:v>0.12582553752777753</c:v>
                </c:pt>
                <c:pt idx="1045">
                  <c:v>0.11475219909497532</c:v>
                </c:pt>
                <c:pt idx="1046">
                  <c:v>0.10465153883211387</c:v>
                </c:pt>
                <c:pt idx="1047">
                  <c:v>9.5460484200811574E-2</c:v>
                </c:pt>
                <c:pt idx="1048">
                  <c:v>8.7117087409949542E-2</c:v>
                </c:pt>
                <c:pt idx="1049">
                  <c:v>7.9560923802905095E-2</c:v>
                </c:pt>
                <c:pt idx="1050">
                  <c:v>7.2733430108863323E-2</c:v>
                </c:pt>
                <c:pt idx="1051">
                  <c:v>6.6578184994695283E-2</c:v>
                </c:pt>
                <c:pt idx="1052">
                  <c:v>6.1041134930965094E-2</c:v>
                </c:pt>
                <c:pt idx="1053">
                  <c:v>5.6070768846288567E-2</c:v>
                </c:pt>
                <c:pt idx="1054">
                  <c:v>5.1618245393108546E-2</c:v>
                </c:pt>
                <c:pt idx="1055">
                  <c:v>4.7637476891403435E-2</c:v>
                </c:pt>
                <c:pt idx="1056">
                  <c:v>4.4085174162800063E-2</c:v>
                </c:pt>
                <c:pt idx="1057">
                  <c:v>4.0920856525023239E-2</c:v>
                </c:pt>
                <c:pt idx="1058">
                  <c:v>3.8106831195353068E-2</c:v>
                </c:pt>
                <c:pt idx="1059">
                  <c:v>3.560814626198993E-2</c:v>
                </c:pt>
                <c:pt idx="1060">
                  <c:v>3.3392521234317553E-2</c:v>
                </c:pt>
                <c:pt idx="1061">
                  <c:v>3.1430258987264155E-2</c:v>
                </c:pt>
                <c:pt idx="1062">
                  <c:v>2.9694142681225388E-2</c:v>
                </c:pt>
                <c:pt idx="1063">
                  <c:v>2.815932097674816E-2</c:v>
                </c:pt>
                <c:pt idx="1064">
                  <c:v>2.6803184581134998E-2</c:v>
                </c:pt>
                <c:pt idx="1065">
                  <c:v>2.5605236870296148E-2</c:v>
                </c:pt>
                <c:pt idx="1066">
                  <c:v>2.4546961030677963E-2</c:v>
                </c:pt>
                <c:pt idx="1067">
                  <c:v>2.3611685869166225E-2</c:v>
                </c:pt>
                <c:pt idx="1068">
                  <c:v>2.278445214881706E-2</c:v>
                </c:pt>
                <c:pt idx="1069">
                  <c:v>2.2051881029524382E-2</c:v>
                </c:pt>
                <c:pt idx="1070">
                  <c:v>2.1402045928828179E-2</c:v>
                </c:pt>
                <c:pt idx="1071">
                  <c:v>2.0824348871717163E-2</c:v>
                </c:pt>
                <c:pt idx="1072">
                  <c:v>2.0309402171427196E-2</c:v>
                </c:pt>
                <c:pt idx="1073">
                  <c:v>1.9848916077134696E-2</c:v>
                </c:pt>
                <c:pt idx="1074">
                  <c:v>1.9435592839723674E-2</c:v>
                </c:pt>
                <c:pt idx="1075">
                  <c:v>1.9063027483559699E-2</c:v>
                </c:pt>
                <c:pt idx="1076">
                  <c:v>1.8725615430074297E-2</c:v>
                </c:pt>
                <c:pt idx="1077">
                  <c:v>1.841846699720728E-2</c:v>
                </c:pt>
                <c:pt idx="1078">
                  <c:v>1.8137328696339237E-2</c:v>
                </c:pt>
                <c:pt idx="1079">
                  <c:v>1.7878511164001652E-2</c:v>
                </c:pt>
                <c:pt idx="1080">
                  <c:v>1.7638823497954523E-2</c:v>
                </c:pt>
                <c:pt idx="1081">
                  <c:v>1.7415513714635577E-2</c:v>
                </c:pt>
                <c:pt idx="1082">
                  <c:v>1.7206215005932449E-2</c:v>
                </c:pt>
                <c:pt idx="1083">
                  <c:v>1.7008897446115272E-2</c:v>
                </c:pt>
                <c:pt idx="1084">
                  <c:v>1.6821824783034039E-2</c:v>
                </c:pt>
                <c:pt idx="1085">
                  <c:v>1.6643515939829098E-2</c:v>
                </c:pt>
                <c:pt idx="1086">
                  <c:v>1.6472710853006965E-2</c:v>
                </c:pt>
                <c:pt idx="1087">
                  <c:v>1.63083402784759E-2</c:v>
                </c:pt>
                <c:pt idx="1088">
                  <c:v>1.6149499207809403E-2</c:v>
                </c:pt>
                <c:pt idx="1089">
                  <c:v>1.5995423551522486E-2</c:v>
                </c:pt>
                <c:pt idx="1090">
                  <c:v>1.5845469763533428E-2</c:v>
                </c:pt>
                <c:pt idx="1091">
                  <c:v>1.5699097100398188E-2</c:v>
                </c:pt>
                <c:pt idx="1092">
                  <c:v>1.5555852229612014E-2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2-43A7-AAF3-DE4F2C499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910976"/>
        <c:axId val="292929920"/>
      </c:lineChart>
      <c:dateAx>
        <c:axId val="29291097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ln w="19050">
            <a:solidFill>
              <a:schemeClr val="tx1"/>
            </a:solidFill>
            <a:prstDash val="dash"/>
          </a:ln>
        </c:spPr>
        <c:crossAx val="292929920"/>
        <c:crosses val="autoZero"/>
        <c:auto val="1"/>
        <c:lblOffset val="100"/>
        <c:baseTimeUnit val="days"/>
      </c:dateAx>
      <c:valAx>
        <c:axId val="292929920"/>
        <c:scaling>
          <c:logBase val="10"/>
          <c:orientation val="minMax"/>
          <c:max val="10"/>
          <c:min val="0.1"/>
        </c:scaling>
        <c:delete val="0"/>
        <c:axPos val="l"/>
        <c:majorGridlines/>
        <c:numFmt formatCode="General" sourceLinked="1"/>
        <c:majorTickMark val="out"/>
        <c:minorTickMark val="in"/>
        <c:tickLblPos val="nextTo"/>
        <c:spPr>
          <a:ln w="25400">
            <a:solidFill>
              <a:schemeClr val="tx1"/>
            </a:solidFill>
          </a:ln>
        </c:spPr>
        <c:crossAx val="292910976"/>
        <c:crosses val="autoZero"/>
        <c:crossBetween val="between"/>
      </c:valAx>
      <c:spPr>
        <a:noFill/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7429090113735768"/>
          <c:y val="9.4260503276251281E-2"/>
          <c:w val="0.24515354330708661"/>
          <c:h val="6.3226969880513184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6892735736277"/>
          <c:y val="3.7269283937695102E-2"/>
          <c:w val="0.67218682588340584"/>
          <c:h val="0.77672315129793068"/>
        </c:manualLayout>
      </c:layout>
      <c:lineChart>
        <c:grouping val="standard"/>
        <c:varyColors val="0"/>
        <c:ser>
          <c:idx val="1"/>
          <c:order val="1"/>
          <c:tx>
            <c:strRef>
              <c:f>Solver_Covid19_INA2023!$F$1</c:f>
              <c:strCache>
                <c:ptCount val="1"/>
                <c:pt idx="0">
                  <c:v>Daily cases (data)</c:v>
                </c:pt>
              </c:strCache>
            </c:strRef>
          </c:tx>
          <c:spPr>
            <a:ln w="6350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Solver_Covid19_INA2023!$A$2:$A$1095</c:f>
              <c:numCache>
                <c:formatCode>d\-mmm\-yy</c:formatCode>
                <c:ptCount val="1094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  <c:pt idx="553">
                  <c:v>44429</c:v>
                </c:pt>
                <c:pt idx="554">
                  <c:v>44430</c:v>
                </c:pt>
                <c:pt idx="555">
                  <c:v>44431</c:v>
                </c:pt>
                <c:pt idx="556">
                  <c:v>44432</c:v>
                </c:pt>
                <c:pt idx="557">
                  <c:v>44433</c:v>
                </c:pt>
                <c:pt idx="558">
                  <c:v>44434</c:v>
                </c:pt>
                <c:pt idx="559">
                  <c:v>44435</c:v>
                </c:pt>
                <c:pt idx="560">
                  <c:v>44436</c:v>
                </c:pt>
                <c:pt idx="561">
                  <c:v>44437</c:v>
                </c:pt>
                <c:pt idx="562">
                  <c:v>44438</c:v>
                </c:pt>
                <c:pt idx="563">
                  <c:v>44439</c:v>
                </c:pt>
                <c:pt idx="564">
                  <c:v>44440</c:v>
                </c:pt>
                <c:pt idx="565">
                  <c:v>44441</c:v>
                </c:pt>
                <c:pt idx="566">
                  <c:v>44442</c:v>
                </c:pt>
                <c:pt idx="567">
                  <c:v>44443</c:v>
                </c:pt>
                <c:pt idx="568">
                  <c:v>44444</c:v>
                </c:pt>
                <c:pt idx="569">
                  <c:v>44445</c:v>
                </c:pt>
                <c:pt idx="570">
                  <c:v>44446</c:v>
                </c:pt>
                <c:pt idx="571">
                  <c:v>44447</c:v>
                </c:pt>
                <c:pt idx="572">
                  <c:v>44448</c:v>
                </c:pt>
                <c:pt idx="573">
                  <c:v>44449</c:v>
                </c:pt>
                <c:pt idx="574">
                  <c:v>44450</c:v>
                </c:pt>
                <c:pt idx="575">
                  <c:v>44451</c:v>
                </c:pt>
                <c:pt idx="576">
                  <c:v>44452</c:v>
                </c:pt>
                <c:pt idx="577">
                  <c:v>44453</c:v>
                </c:pt>
                <c:pt idx="578">
                  <c:v>44454</c:v>
                </c:pt>
                <c:pt idx="579">
                  <c:v>44455</c:v>
                </c:pt>
                <c:pt idx="580">
                  <c:v>44456</c:v>
                </c:pt>
                <c:pt idx="581">
                  <c:v>44457</c:v>
                </c:pt>
                <c:pt idx="582">
                  <c:v>44458</c:v>
                </c:pt>
                <c:pt idx="583">
                  <c:v>44459</c:v>
                </c:pt>
                <c:pt idx="584">
                  <c:v>44460</c:v>
                </c:pt>
                <c:pt idx="585">
                  <c:v>44461</c:v>
                </c:pt>
                <c:pt idx="586">
                  <c:v>44462</c:v>
                </c:pt>
                <c:pt idx="587">
                  <c:v>44463</c:v>
                </c:pt>
                <c:pt idx="588">
                  <c:v>44464</c:v>
                </c:pt>
                <c:pt idx="589">
                  <c:v>44465</c:v>
                </c:pt>
                <c:pt idx="590">
                  <c:v>44466</c:v>
                </c:pt>
                <c:pt idx="591">
                  <c:v>44467</c:v>
                </c:pt>
                <c:pt idx="592">
                  <c:v>44468</c:v>
                </c:pt>
                <c:pt idx="593">
                  <c:v>44469</c:v>
                </c:pt>
                <c:pt idx="594">
                  <c:v>44470</c:v>
                </c:pt>
                <c:pt idx="595">
                  <c:v>44471</c:v>
                </c:pt>
                <c:pt idx="596">
                  <c:v>44472</c:v>
                </c:pt>
                <c:pt idx="597">
                  <c:v>44473</c:v>
                </c:pt>
                <c:pt idx="598">
                  <c:v>44474</c:v>
                </c:pt>
                <c:pt idx="599">
                  <c:v>44475</c:v>
                </c:pt>
                <c:pt idx="600">
                  <c:v>44476</c:v>
                </c:pt>
                <c:pt idx="601">
                  <c:v>44477</c:v>
                </c:pt>
                <c:pt idx="602">
                  <c:v>44478</c:v>
                </c:pt>
                <c:pt idx="603">
                  <c:v>44479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44484</c:v>
                </c:pt>
                <c:pt idx="609">
                  <c:v>44485</c:v>
                </c:pt>
                <c:pt idx="610">
                  <c:v>44486</c:v>
                </c:pt>
                <c:pt idx="611">
                  <c:v>44487</c:v>
                </c:pt>
                <c:pt idx="612">
                  <c:v>44488</c:v>
                </c:pt>
                <c:pt idx="613">
                  <c:v>44489</c:v>
                </c:pt>
                <c:pt idx="614">
                  <c:v>44490</c:v>
                </c:pt>
                <c:pt idx="615">
                  <c:v>44491</c:v>
                </c:pt>
                <c:pt idx="616">
                  <c:v>44492</c:v>
                </c:pt>
                <c:pt idx="617">
                  <c:v>44493</c:v>
                </c:pt>
                <c:pt idx="618">
                  <c:v>44494</c:v>
                </c:pt>
                <c:pt idx="619">
                  <c:v>44495</c:v>
                </c:pt>
                <c:pt idx="620">
                  <c:v>44496</c:v>
                </c:pt>
                <c:pt idx="621">
                  <c:v>44497</c:v>
                </c:pt>
                <c:pt idx="622">
                  <c:v>44498</c:v>
                </c:pt>
                <c:pt idx="623">
                  <c:v>44499</c:v>
                </c:pt>
                <c:pt idx="624">
                  <c:v>44500</c:v>
                </c:pt>
                <c:pt idx="625">
                  <c:v>44501</c:v>
                </c:pt>
                <c:pt idx="626">
                  <c:v>44502</c:v>
                </c:pt>
                <c:pt idx="627">
                  <c:v>44503</c:v>
                </c:pt>
                <c:pt idx="628">
                  <c:v>44504</c:v>
                </c:pt>
                <c:pt idx="629">
                  <c:v>44505</c:v>
                </c:pt>
                <c:pt idx="630">
                  <c:v>44506</c:v>
                </c:pt>
                <c:pt idx="631">
                  <c:v>44507</c:v>
                </c:pt>
                <c:pt idx="632">
                  <c:v>44508</c:v>
                </c:pt>
                <c:pt idx="633">
                  <c:v>44509</c:v>
                </c:pt>
                <c:pt idx="634">
                  <c:v>44510</c:v>
                </c:pt>
                <c:pt idx="635">
                  <c:v>44511</c:v>
                </c:pt>
                <c:pt idx="636">
                  <c:v>44512</c:v>
                </c:pt>
                <c:pt idx="637">
                  <c:v>44513</c:v>
                </c:pt>
                <c:pt idx="638">
                  <c:v>44514</c:v>
                </c:pt>
                <c:pt idx="639">
                  <c:v>44515</c:v>
                </c:pt>
                <c:pt idx="640">
                  <c:v>44516</c:v>
                </c:pt>
                <c:pt idx="641">
                  <c:v>44517</c:v>
                </c:pt>
                <c:pt idx="642">
                  <c:v>44518</c:v>
                </c:pt>
                <c:pt idx="643">
                  <c:v>44519</c:v>
                </c:pt>
                <c:pt idx="644">
                  <c:v>44520</c:v>
                </c:pt>
                <c:pt idx="645">
                  <c:v>44521</c:v>
                </c:pt>
                <c:pt idx="646">
                  <c:v>44522</c:v>
                </c:pt>
                <c:pt idx="647">
                  <c:v>44523</c:v>
                </c:pt>
                <c:pt idx="648">
                  <c:v>44524</c:v>
                </c:pt>
                <c:pt idx="649">
                  <c:v>44525</c:v>
                </c:pt>
                <c:pt idx="650">
                  <c:v>44526</c:v>
                </c:pt>
                <c:pt idx="651">
                  <c:v>44527</c:v>
                </c:pt>
                <c:pt idx="652">
                  <c:v>44528</c:v>
                </c:pt>
                <c:pt idx="653">
                  <c:v>44529</c:v>
                </c:pt>
                <c:pt idx="654">
                  <c:v>44530</c:v>
                </c:pt>
                <c:pt idx="655">
                  <c:v>44531</c:v>
                </c:pt>
                <c:pt idx="656">
                  <c:v>44532</c:v>
                </c:pt>
                <c:pt idx="657">
                  <c:v>44533</c:v>
                </c:pt>
                <c:pt idx="658">
                  <c:v>44534</c:v>
                </c:pt>
                <c:pt idx="659">
                  <c:v>44535</c:v>
                </c:pt>
                <c:pt idx="660">
                  <c:v>44536</c:v>
                </c:pt>
                <c:pt idx="661">
                  <c:v>44537</c:v>
                </c:pt>
                <c:pt idx="662">
                  <c:v>44538</c:v>
                </c:pt>
                <c:pt idx="663">
                  <c:v>44539</c:v>
                </c:pt>
                <c:pt idx="664">
                  <c:v>44540</c:v>
                </c:pt>
                <c:pt idx="665">
                  <c:v>44541</c:v>
                </c:pt>
                <c:pt idx="666">
                  <c:v>44542</c:v>
                </c:pt>
                <c:pt idx="667">
                  <c:v>44543</c:v>
                </c:pt>
                <c:pt idx="668">
                  <c:v>44544</c:v>
                </c:pt>
                <c:pt idx="669">
                  <c:v>44545</c:v>
                </c:pt>
                <c:pt idx="670">
                  <c:v>44546</c:v>
                </c:pt>
                <c:pt idx="671">
                  <c:v>44547</c:v>
                </c:pt>
                <c:pt idx="672">
                  <c:v>44548</c:v>
                </c:pt>
                <c:pt idx="673">
                  <c:v>44549</c:v>
                </c:pt>
                <c:pt idx="674">
                  <c:v>44550</c:v>
                </c:pt>
                <c:pt idx="675">
                  <c:v>44551</c:v>
                </c:pt>
                <c:pt idx="676">
                  <c:v>44552</c:v>
                </c:pt>
                <c:pt idx="677">
                  <c:v>44553</c:v>
                </c:pt>
                <c:pt idx="678">
                  <c:v>44554</c:v>
                </c:pt>
                <c:pt idx="679">
                  <c:v>44555</c:v>
                </c:pt>
                <c:pt idx="680">
                  <c:v>44556</c:v>
                </c:pt>
                <c:pt idx="681">
                  <c:v>44557</c:v>
                </c:pt>
                <c:pt idx="682">
                  <c:v>44558</c:v>
                </c:pt>
                <c:pt idx="683">
                  <c:v>44559</c:v>
                </c:pt>
                <c:pt idx="684">
                  <c:v>44560</c:v>
                </c:pt>
                <c:pt idx="685">
                  <c:v>44561</c:v>
                </c:pt>
                <c:pt idx="686">
                  <c:v>44562</c:v>
                </c:pt>
                <c:pt idx="687">
                  <c:v>44563</c:v>
                </c:pt>
                <c:pt idx="688">
                  <c:v>44564</c:v>
                </c:pt>
                <c:pt idx="689">
                  <c:v>44565</c:v>
                </c:pt>
                <c:pt idx="690">
                  <c:v>44566</c:v>
                </c:pt>
                <c:pt idx="691">
                  <c:v>44567</c:v>
                </c:pt>
                <c:pt idx="692">
                  <c:v>44568</c:v>
                </c:pt>
                <c:pt idx="693">
                  <c:v>44569</c:v>
                </c:pt>
                <c:pt idx="694">
                  <c:v>44570</c:v>
                </c:pt>
                <c:pt idx="695">
                  <c:v>44571</c:v>
                </c:pt>
                <c:pt idx="696">
                  <c:v>44572</c:v>
                </c:pt>
                <c:pt idx="697">
                  <c:v>44573</c:v>
                </c:pt>
                <c:pt idx="698">
                  <c:v>44574</c:v>
                </c:pt>
                <c:pt idx="699">
                  <c:v>44575</c:v>
                </c:pt>
                <c:pt idx="700">
                  <c:v>44576</c:v>
                </c:pt>
                <c:pt idx="701">
                  <c:v>44577</c:v>
                </c:pt>
                <c:pt idx="702">
                  <c:v>44578</c:v>
                </c:pt>
                <c:pt idx="703">
                  <c:v>44579</c:v>
                </c:pt>
                <c:pt idx="704">
                  <c:v>44580</c:v>
                </c:pt>
                <c:pt idx="705">
                  <c:v>44581</c:v>
                </c:pt>
                <c:pt idx="706">
                  <c:v>44582</c:v>
                </c:pt>
                <c:pt idx="707">
                  <c:v>44583</c:v>
                </c:pt>
                <c:pt idx="708">
                  <c:v>44584</c:v>
                </c:pt>
                <c:pt idx="709">
                  <c:v>44585</c:v>
                </c:pt>
                <c:pt idx="710">
                  <c:v>44586</c:v>
                </c:pt>
                <c:pt idx="711">
                  <c:v>44587</c:v>
                </c:pt>
                <c:pt idx="712">
                  <c:v>44588</c:v>
                </c:pt>
                <c:pt idx="713">
                  <c:v>44589</c:v>
                </c:pt>
                <c:pt idx="714">
                  <c:v>44590</c:v>
                </c:pt>
                <c:pt idx="715">
                  <c:v>44591</c:v>
                </c:pt>
                <c:pt idx="716">
                  <c:v>44592</c:v>
                </c:pt>
                <c:pt idx="717">
                  <c:v>44593</c:v>
                </c:pt>
                <c:pt idx="718">
                  <c:v>44594</c:v>
                </c:pt>
                <c:pt idx="719">
                  <c:v>44595</c:v>
                </c:pt>
                <c:pt idx="720">
                  <c:v>44596</c:v>
                </c:pt>
                <c:pt idx="721">
                  <c:v>44597</c:v>
                </c:pt>
                <c:pt idx="722">
                  <c:v>44598</c:v>
                </c:pt>
                <c:pt idx="723">
                  <c:v>44599</c:v>
                </c:pt>
                <c:pt idx="724">
                  <c:v>44600</c:v>
                </c:pt>
                <c:pt idx="725">
                  <c:v>44601</c:v>
                </c:pt>
                <c:pt idx="726">
                  <c:v>44602</c:v>
                </c:pt>
                <c:pt idx="727">
                  <c:v>44603</c:v>
                </c:pt>
                <c:pt idx="728">
                  <c:v>44604</c:v>
                </c:pt>
                <c:pt idx="729">
                  <c:v>44605</c:v>
                </c:pt>
                <c:pt idx="730">
                  <c:v>44606</c:v>
                </c:pt>
                <c:pt idx="731">
                  <c:v>44607</c:v>
                </c:pt>
                <c:pt idx="732">
                  <c:v>44608</c:v>
                </c:pt>
                <c:pt idx="733">
                  <c:v>44609</c:v>
                </c:pt>
                <c:pt idx="734">
                  <c:v>44610</c:v>
                </c:pt>
                <c:pt idx="735">
                  <c:v>44611</c:v>
                </c:pt>
                <c:pt idx="736">
                  <c:v>44612</c:v>
                </c:pt>
                <c:pt idx="737">
                  <c:v>44613</c:v>
                </c:pt>
                <c:pt idx="738">
                  <c:v>44614</c:v>
                </c:pt>
                <c:pt idx="739">
                  <c:v>44615</c:v>
                </c:pt>
                <c:pt idx="740">
                  <c:v>44616</c:v>
                </c:pt>
                <c:pt idx="741">
                  <c:v>44617</c:v>
                </c:pt>
                <c:pt idx="742">
                  <c:v>44618</c:v>
                </c:pt>
                <c:pt idx="743">
                  <c:v>44619</c:v>
                </c:pt>
                <c:pt idx="744">
                  <c:v>44620</c:v>
                </c:pt>
                <c:pt idx="745">
                  <c:v>44621</c:v>
                </c:pt>
                <c:pt idx="746">
                  <c:v>44622</c:v>
                </c:pt>
                <c:pt idx="747">
                  <c:v>44623</c:v>
                </c:pt>
                <c:pt idx="748">
                  <c:v>44624</c:v>
                </c:pt>
                <c:pt idx="749">
                  <c:v>44625</c:v>
                </c:pt>
                <c:pt idx="750">
                  <c:v>44626</c:v>
                </c:pt>
                <c:pt idx="751">
                  <c:v>44627</c:v>
                </c:pt>
                <c:pt idx="752">
                  <c:v>44628</c:v>
                </c:pt>
                <c:pt idx="753">
                  <c:v>44629</c:v>
                </c:pt>
                <c:pt idx="754">
                  <c:v>44630</c:v>
                </c:pt>
                <c:pt idx="755">
                  <c:v>44631</c:v>
                </c:pt>
                <c:pt idx="756">
                  <c:v>44632</c:v>
                </c:pt>
                <c:pt idx="757">
                  <c:v>44633</c:v>
                </c:pt>
                <c:pt idx="758">
                  <c:v>44634</c:v>
                </c:pt>
                <c:pt idx="759">
                  <c:v>44635</c:v>
                </c:pt>
                <c:pt idx="760">
                  <c:v>44636</c:v>
                </c:pt>
                <c:pt idx="761">
                  <c:v>44637</c:v>
                </c:pt>
                <c:pt idx="762">
                  <c:v>44638</c:v>
                </c:pt>
                <c:pt idx="763">
                  <c:v>44639</c:v>
                </c:pt>
                <c:pt idx="764">
                  <c:v>44640</c:v>
                </c:pt>
                <c:pt idx="765">
                  <c:v>44641</c:v>
                </c:pt>
                <c:pt idx="766">
                  <c:v>44642</c:v>
                </c:pt>
                <c:pt idx="767">
                  <c:v>44643</c:v>
                </c:pt>
                <c:pt idx="768">
                  <c:v>44644</c:v>
                </c:pt>
                <c:pt idx="769">
                  <c:v>44645</c:v>
                </c:pt>
                <c:pt idx="770">
                  <c:v>44646</c:v>
                </c:pt>
                <c:pt idx="771">
                  <c:v>44647</c:v>
                </c:pt>
                <c:pt idx="772">
                  <c:v>44648</c:v>
                </c:pt>
                <c:pt idx="773">
                  <c:v>44649</c:v>
                </c:pt>
                <c:pt idx="774">
                  <c:v>44650</c:v>
                </c:pt>
                <c:pt idx="775">
                  <c:v>44651</c:v>
                </c:pt>
                <c:pt idx="776">
                  <c:v>44652</c:v>
                </c:pt>
                <c:pt idx="777">
                  <c:v>44653</c:v>
                </c:pt>
                <c:pt idx="778">
                  <c:v>44654</c:v>
                </c:pt>
                <c:pt idx="779">
                  <c:v>44655</c:v>
                </c:pt>
                <c:pt idx="780">
                  <c:v>44656</c:v>
                </c:pt>
                <c:pt idx="781">
                  <c:v>44657</c:v>
                </c:pt>
                <c:pt idx="782">
                  <c:v>44658</c:v>
                </c:pt>
                <c:pt idx="783">
                  <c:v>44659</c:v>
                </c:pt>
                <c:pt idx="784">
                  <c:v>44660</c:v>
                </c:pt>
                <c:pt idx="785">
                  <c:v>44661</c:v>
                </c:pt>
                <c:pt idx="786">
                  <c:v>44662</c:v>
                </c:pt>
                <c:pt idx="787">
                  <c:v>44663</c:v>
                </c:pt>
                <c:pt idx="788">
                  <c:v>44664</c:v>
                </c:pt>
                <c:pt idx="789">
                  <c:v>44665</c:v>
                </c:pt>
                <c:pt idx="790">
                  <c:v>44666</c:v>
                </c:pt>
                <c:pt idx="791">
                  <c:v>44667</c:v>
                </c:pt>
                <c:pt idx="792">
                  <c:v>44668</c:v>
                </c:pt>
                <c:pt idx="793">
                  <c:v>44669</c:v>
                </c:pt>
                <c:pt idx="794">
                  <c:v>44670</c:v>
                </c:pt>
                <c:pt idx="795">
                  <c:v>44671</c:v>
                </c:pt>
                <c:pt idx="796">
                  <c:v>44672</c:v>
                </c:pt>
                <c:pt idx="797">
                  <c:v>44673</c:v>
                </c:pt>
                <c:pt idx="798">
                  <c:v>44674</c:v>
                </c:pt>
                <c:pt idx="799">
                  <c:v>44675</c:v>
                </c:pt>
                <c:pt idx="800">
                  <c:v>44676</c:v>
                </c:pt>
                <c:pt idx="801">
                  <c:v>44677</c:v>
                </c:pt>
                <c:pt idx="802">
                  <c:v>44678</c:v>
                </c:pt>
                <c:pt idx="803">
                  <c:v>44679</c:v>
                </c:pt>
                <c:pt idx="804">
                  <c:v>44680</c:v>
                </c:pt>
                <c:pt idx="805">
                  <c:v>44681</c:v>
                </c:pt>
                <c:pt idx="806">
                  <c:v>44682</c:v>
                </c:pt>
                <c:pt idx="807">
                  <c:v>44683</c:v>
                </c:pt>
                <c:pt idx="808">
                  <c:v>44684</c:v>
                </c:pt>
                <c:pt idx="809">
                  <c:v>44685</c:v>
                </c:pt>
                <c:pt idx="810">
                  <c:v>44686</c:v>
                </c:pt>
                <c:pt idx="811">
                  <c:v>44687</c:v>
                </c:pt>
                <c:pt idx="812">
                  <c:v>44688</c:v>
                </c:pt>
                <c:pt idx="813">
                  <c:v>44689</c:v>
                </c:pt>
                <c:pt idx="814">
                  <c:v>44690</c:v>
                </c:pt>
                <c:pt idx="815">
                  <c:v>44691</c:v>
                </c:pt>
                <c:pt idx="816">
                  <c:v>44692</c:v>
                </c:pt>
                <c:pt idx="817">
                  <c:v>44693</c:v>
                </c:pt>
                <c:pt idx="818">
                  <c:v>44694</c:v>
                </c:pt>
                <c:pt idx="819">
                  <c:v>44695</c:v>
                </c:pt>
                <c:pt idx="820">
                  <c:v>44696</c:v>
                </c:pt>
                <c:pt idx="821">
                  <c:v>44697</c:v>
                </c:pt>
                <c:pt idx="822">
                  <c:v>44698</c:v>
                </c:pt>
                <c:pt idx="823">
                  <c:v>44699</c:v>
                </c:pt>
                <c:pt idx="824">
                  <c:v>44700</c:v>
                </c:pt>
                <c:pt idx="825">
                  <c:v>44701</c:v>
                </c:pt>
                <c:pt idx="826">
                  <c:v>44702</c:v>
                </c:pt>
                <c:pt idx="827">
                  <c:v>44703</c:v>
                </c:pt>
                <c:pt idx="828">
                  <c:v>44704</c:v>
                </c:pt>
                <c:pt idx="829">
                  <c:v>44705</c:v>
                </c:pt>
                <c:pt idx="830">
                  <c:v>44706</c:v>
                </c:pt>
                <c:pt idx="831">
                  <c:v>44707</c:v>
                </c:pt>
                <c:pt idx="832">
                  <c:v>44708</c:v>
                </c:pt>
                <c:pt idx="833">
                  <c:v>44709</c:v>
                </c:pt>
                <c:pt idx="834">
                  <c:v>44710</c:v>
                </c:pt>
                <c:pt idx="835">
                  <c:v>44711</c:v>
                </c:pt>
                <c:pt idx="836">
                  <c:v>44712</c:v>
                </c:pt>
                <c:pt idx="837">
                  <c:v>44713</c:v>
                </c:pt>
                <c:pt idx="838">
                  <c:v>44714</c:v>
                </c:pt>
                <c:pt idx="839">
                  <c:v>44715</c:v>
                </c:pt>
                <c:pt idx="840">
                  <c:v>44716</c:v>
                </c:pt>
                <c:pt idx="841">
                  <c:v>44717</c:v>
                </c:pt>
                <c:pt idx="842">
                  <c:v>44718</c:v>
                </c:pt>
                <c:pt idx="843">
                  <c:v>44719</c:v>
                </c:pt>
                <c:pt idx="844">
                  <c:v>44720</c:v>
                </c:pt>
                <c:pt idx="845">
                  <c:v>44721</c:v>
                </c:pt>
                <c:pt idx="846">
                  <c:v>44722</c:v>
                </c:pt>
                <c:pt idx="847">
                  <c:v>44723</c:v>
                </c:pt>
                <c:pt idx="848">
                  <c:v>44724</c:v>
                </c:pt>
                <c:pt idx="849">
                  <c:v>44725</c:v>
                </c:pt>
                <c:pt idx="850">
                  <c:v>44726</c:v>
                </c:pt>
                <c:pt idx="851">
                  <c:v>44727</c:v>
                </c:pt>
                <c:pt idx="852">
                  <c:v>44728</c:v>
                </c:pt>
                <c:pt idx="853">
                  <c:v>44729</c:v>
                </c:pt>
                <c:pt idx="854">
                  <c:v>44730</c:v>
                </c:pt>
                <c:pt idx="855">
                  <c:v>44731</c:v>
                </c:pt>
                <c:pt idx="856">
                  <c:v>44732</c:v>
                </c:pt>
                <c:pt idx="857">
                  <c:v>44733</c:v>
                </c:pt>
                <c:pt idx="858">
                  <c:v>44734</c:v>
                </c:pt>
                <c:pt idx="859">
                  <c:v>44735</c:v>
                </c:pt>
                <c:pt idx="860">
                  <c:v>44736</c:v>
                </c:pt>
                <c:pt idx="861">
                  <c:v>44737</c:v>
                </c:pt>
                <c:pt idx="862">
                  <c:v>44738</c:v>
                </c:pt>
                <c:pt idx="863">
                  <c:v>44739</c:v>
                </c:pt>
                <c:pt idx="864">
                  <c:v>44740</c:v>
                </c:pt>
                <c:pt idx="865">
                  <c:v>44741</c:v>
                </c:pt>
                <c:pt idx="866">
                  <c:v>44742</c:v>
                </c:pt>
                <c:pt idx="867">
                  <c:v>44743</c:v>
                </c:pt>
                <c:pt idx="868">
                  <c:v>44744</c:v>
                </c:pt>
                <c:pt idx="869">
                  <c:v>44745</c:v>
                </c:pt>
                <c:pt idx="870">
                  <c:v>44746</c:v>
                </c:pt>
                <c:pt idx="871">
                  <c:v>44747</c:v>
                </c:pt>
                <c:pt idx="872">
                  <c:v>44748</c:v>
                </c:pt>
                <c:pt idx="873">
                  <c:v>44749</c:v>
                </c:pt>
                <c:pt idx="874">
                  <c:v>44750</c:v>
                </c:pt>
                <c:pt idx="875">
                  <c:v>44751</c:v>
                </c:pt>
                <c:pt idx="876">
                  <c:v>44752</c:v>
                </c:pt>
                <c:pt idx="877">
                  <c:v>44753</c:v>
                </c:pt>
                <c:pt idx="878">
                  <c:v>44754</c:v>
                </c:pt>
                <c:pt idx="879">
                  <c:v>44755</c:v>
                </c:pt>
                <c:pt idx="880">
                  <c:v>44756</c:v>
                </c:pt>
                <c:pt idx="881">
                  <c:v>44757</c:v>
                </c:pt>
                <c:pt idx="882">
                  <c:v>44758</c:v>
                </c:pt>
                <c:pt idx="883">
                  <c:v>44759</c:v>
                </c:pt>
                <c:pt idx="884">
                  <c:v>44760</c:v>
                </c:pt>
                <c:pt idx="885">
                  <c:v>44761</c:v>
                </c:pt>
                <c:pt idx="886">
                  <c:v>44762</c:v>
                </c:pt>
                <c:pt idx="887">
                  <c:v>44763</c:v>
                </c:pt>
                <c:pt idx="888">
                  <c:v>44764</c:v>
                </c:pt>
                <c:pt idx="889">
                  <c:v>44765</c:v>
                </c:pt>
                <c:pt idx="890">
                  <c:v>44766</c:v>
                </c:pt>
                <c:pt idx="891">
                  <c:v>44767</c:v>
                </c:pt>
                <c:pt idx="892">
                  <c:v>44768</c:v>
                </c:pt>
                <c:pt idx="893">
                  <c:v>44769</c:v>
                </c:pt>
                <c:pt idx="894">
                  <c:v>44770</c:v>
                </c:pt>
                <c:pt idx="895">
                  <c:v>44771</c:v>
                </c:pt>
                <c:pt idx="896">
                  <c:v>44772</c:v>
                </c:pt>
                <c:pt idx="897">
                  <c:v>44773</c:v>
                </c:pt>
                <c:pt idx="898">
                  <c:v>44774</c:v>
                </c:pt>
                <c:pt idx="899">
                  <c:v>44775</c:v>
                </c:pt>
                <c:pt idx="900">
                  <c:v>44776</c:v>
                </c:pt>
                <c:pt idx="901">
                  <c:v>44777</c:v>
                </c:pt>
                <c:pt idx="902">
                  <c:v>44778</c:v>
                </c:pt>
                <c:pt idx="903">
                  <c:v>44779</c:v>
                </c:pt>
                <c:pt idx="904">
                  <c:v>44780</c:v>
                </c:pt>
                <c:pt idx="905">
                  <c:v>44781</c:v>
                </c:pt>
                <c:pt idx="906">
                  <c:v>44782</c:v>
                </c:pt>
                <c:pt idx="907">
                  <c:v>44783</c:v>
                </c:pt>
                <c:pt idx="908">
                  <c:v>44784</c:v>
                </c:pt>
                <c:pt idx="909">
                  <c:v>44785</c:v>
                </c:pt>
                <c:pt idx="910">
                  <c:v>44786</c:v>
                </c:pt>
                <c:pt idx="911">
                  <c:v>44787</c:v>
                </c:pt>
                <c:pt idx="912">
                  <c:v>44788</c:v>
                </c:pt>
                <c:pt idx="913">
                  <c:v>44789</c:v>
                </c:pt>
                <c:pt idx="914">
                  <c:v>44790</c:v>
                </c:pt>
                <c:pt idx="915">
                  <c:v>44791</c:v>
                </c:pt>
                <c:pt idx="916">
                  <c:v>44792</c:v>
                </c:pt>
                <c:pt idx="917">
                  <c:v>44793</c:v>
                </c:pt>
                <c:pt idx="918">
                  <c:v>44794</c:v>
                </c:pt>
                <c:pt idx="919">
                  <c:v>44795</c:v>
                </c:pt>
                <c:pt idx="920">
                  <c:v>44796</c:v>
                </c:pt>
                <c:pt idx="921">
                  <c:v>44797</c:v>
                </c:pt>
                <c:pt idx="922">
                  <c:v>44798</c:v>
                </c:pt>
                <c:pt idx="923">
                  <c:v>44799</c:v>
                </c:pt>
                <c:pt idx="924">
                  <c:v>44800</c:v>
                </c:pt>
                <c:pt idx="925">
                  <c:v>44801</c:v>
                </c:pt>
                <c:pt idx="926">
                  <c:v>44802</c:v>
                </c:pt>
                <c:pt idx="927">
                  <c:v>44803</c:v>
                </c:pt>
                <c:pt idx="928">
                  <c:v>44804</c:v>
                </c:pt>
                <c:pt idx="929">
                  <c:v>44805</c:v>
                </c:pt>
                <c:pt idx="930">
                  <c:v>44806</c:v>
                </c:pt>
                <c:pt idx="931">
                  <c:v>44807</c:v>
                </c:pt>
                <c:pt idx="932">
                  <c:v>44808</c:v>
                </c:pt>
                <c:pt idx="933">
                  <c:v>44809</c:v>
                </c:pt>
                <c:pt idx="934">
                  <c:v>44810</c:v>
                </c:pt>
                <c:pt idx="935">
                  <c:v>44811</c:v>
                </c:pt>
                <c:pt idx="936">
                  <c:v>44812</c:v>
                </c:pt>
                <c:pt idx="937">
                  <c:v>44813</c:v>
                </c:pt>
                <c:pt idx="938">
                  <c:v>44814</c:v>
                </c:pt>
                <c:pt idx="939">
                  <c:v>44815</c:v>
                </c:pt>
                <c:pt idx="940">
                  <c:v>44816</c:v>
                </c:pt>
                <c:pt idx="941">
                  <c:v>44817</c:v>
                </c:pt>
                <c:pt idx="942">
                  <c:v>44818</c:v>
                </c:pt>
                <c:pt idx="943">
                  <c:v>44819</c:v>
                </c:pt>
                <c:pt idx="944">
                  <c:v>44820</c:v>
                </c:pt>
                <c:pt idx="945">
                  <c:v>44821</c:v>
                </c:pt>
                <c:pt idx="946">
                  <c:v>44822</c:v>
                </c:pt>
                <c:pt idx="947">
                  <c:v>44823</c:v>
                </c:pt>
                <c:pt idx="948">
                  <c:v>44824</c:v>
                </c:pt>
                <c:pt idx="949">
                  <c:v>44825</c:v>
                </c:pt>
                <c:pt idx="950">
                  <c:v>44826</c:v>
                </c:pt>
                <c:pt idx="951">
                  <c:v>44827</c:v>
                </c:pt>
                <c:pt idx="952">
                  <c:v>44828</c:v>
                </c:pt>
                <c:pt idx="953">
                  <c:v>44829</c:v>
                </c:pt>
                <c:pt idx="954">
                  <c:v>44830</c:v>
                </c:pt>
                <c:pt idx="955">
                  <c:v>44831</c:v>
                </c:pt>
                <c:pt idx="956">
                  <c:v>44832</c:v>
                </c:pt>
                <c:pt idx="957">
                  <c:v>44833</c:v>
                </c:pt>
                <c:pt idx="958">
                  <c:v>44834</c:v>
                </c:pt>
                <c:pt idx="959">
                  <c:v>44835</c:v>
                </c:pt>
                <c:pt idx="960">
                  <c:v>44836</c:v>
                </c:pt>
                <c:pt idx="961">
                  <c:v>44837</c:v>
                </c:pt>
                <c:pt idx="962">
                  <c:v>44838</c:v>
                </c:pt>
                <c:pt idx="963">
                  <c:v>44839</c:v>
                </c:pt>
                <c:pt idx="964">
                  <c:v>44840</c:v>
                </c:pt>
                <c:pt idx="965">
                  <c:v>44841</c:v>
                </c:pt>
                <c:pt idx="966">
                  <c:v>44842</c:v>
                </c:pt>
                <c:pt idx="967">
                  <c:v>44843</c:v>
                </c:pt>
                <c:pt idx="968">
                  <c:v>44844</c:v>
                </c:pt>
                <c:pt idx="969">
                  <c:v>44845</c:v>
                </c:pt>
                <c:pt idx="970">
                  <c:v>44846</c:v>
                </c:pt>
                <c:pt idx="971">
                  <c:v>44847</c:v>
                </c:pt>
                <c:pt idx="972">
                  <c:v>44848</c:v>
                </c:pt>
                <c:pt idx="973">
                  <c:v>44849</c:v>
                </c:pt>
                <c:pt idx="974">
                  <c:v>44850</c:v>
                </c:pt>
                <c:pt idx="975">
                  <c:v>44851</c:v>
                </c:pt>
                <c:pt idx="976">
                  <c:v>44852</c:v>
                </c:pt>
                <c:pt idx="977">
                  <c:v>44853</c:v>
                </c:pt>
                <c:pt idx="978">
                  <c:v>44854</c:v>
                </c:pt>
                <c:pt idx="979">
                  <c:v>44855</c:v>
                </c:pt>
                <c:pt idx="980">
                  <c:v>44856</c:v>
                </c:pt>
                <c:pt idx="981">
                  <c:v>44857</c:v>
                </c:pt>
                <c:pt idx="982">
                  <c:v>44858</c:v>
                </c:pt>
                <c:pt idx="983">
                  <c:v>44859</c:v>
                </c:pt>
                <c:pt idx="984">
                  <c:v>44860</c:v>
                </c:pt>
                <c:pt idx="985">
                  <c:v>44861</c:v>
                </c:pt>
                <c:pt idx="986">
                  <c:v>44862</c:v>
                </c:pt>
                <c:pt idx="987">
                  <c:v>44863</c:v>
                </c:pt>
                <c:pt idx="988">
                  <c:v>44864</c:v>
                </c:pt>
                <c:pt idx="989">
                  <c:v>44865</c:v>
                </c:pt>
                <c:pt idx="990">
                  <c:v>44866</c:v>
                </c:pt>
                <c:pt idx="991">
                  <c:v>44867</c:v>
                </c:pt>
                <c:pt idx="992">
                  <c:v>44868</c:v>
                </c:pt>
                <c:pt idx="993">
                  <c:v>44869</c:v>
                </c:pt>
                <c:pt idx="994">
                  <c:v>44870</c:v>
                </c:pt>
                <c:pt idx="995">
                  <c:v>44871</c:v>
                </c:pt>
                <c:pt idx="996">
                  <c:v>44872</c:v>
                </c:pt>
                <c:pt idx="997">
                  <c:v>44873</c:v>
                </c:pt>
                <c:pt idx="998">
                  <c:v>44874</c:v>
                </c:pt>
                <c:pt idx="999">
                  <c:v>44875</c:v>
                </c:pt>
                <c:pt idx="1000">
                  <c:v>44876</c:v>
                </c:pt>
                <c:pt idx="1001">
                  <c:v>44877</c:v>
                </c:pt>
                <c:pt idx="1002">
                  <c:v>44878</c:v>
                </c:pt>
                <c:pt idx="1003">
                  <c:v>44879</c:v>
                </c:pt>
                <c:pt idx="1004">
                  <c:v>44880</c:v>
                </c:pt>
                <c:pt idx="1005">
                  <c:v>44881</c:v>
                </c:pt>
                <c:pt idx="1006">
                  <c:v>44882</c:v>
                </c:pt>
                <c:pt idx="1007">
                  <c:v>44883</c:v>
                </c:pt>
                <c:pt idx="1008">
                  <c:v>44884</c:v>
                </c:pt>
                <c:pt idx="1009">
                  <c:v>44885</c:v>
                </c:pt>
                <c:pt idx="1010">
                  <c:v>44886</c:v>
                </c:pt>
                <c:pt idx="1011">
                  <c:v>44887</c:v>
                </c:pt>
                <c:pt idx="1012">
                  <c:v>44888</c:v>
                </c:pt>
                <c:pt idx="1013">
                  <c:v>44889</c:v>
                </c:pt>
                <c:pt idx="1014">
                  <c:v>44890</c:v>
                </c:pt>
                <c:pt idx="1015">
                  <c:v>44891</c:v>
                </c:pt>
                <c:pt idx="1016">
                  <c:v>44892</c:v>
                </c:pt>
                <c:pt idx="1017">
                  <c:v>44893</c:v>
                </c:pt>
                <c:pt idx="1018">
                  <c:v>44894</c:v>
                </c:pt>
                <c:pt idx="1019">
                  <c:v>44895</c:v>
                </c:pt>
                <c:pt idx="1020">
                  <c:v>44896</c:v>
                </c:pt>
                <c:pt idx="1021">
                  <c:v>44897</c:v>
                </c:pt>
                <c:pt idx="1022">
                  <c:v>44898</c:v>
                </c:pt>
                <c:pt idx="1023">
                  <c:v>44899</c:v>
                </c:pt>
                <c:pt idx="1024">
                  <c:v>44900</c:v>
                </c:pt>
                <c:pt idx="1025">
                  <c:v>44901</c:v>
                </c:pt>
                <c:pt idx="1026">
                  <c:v>44902</c:v>
                </c:pt>
                <c:pt idx="1027">
                  <c:v>44903</c:v>
                </c:pt>
                <c:pt idx="1028">
                  <c:v>44904</c:v>
                </c:pt>
                <c:pt idx="1029">
                  <c:v>44905</c:v>
                </c:pt>
                <c:pt idx="1030">
                  <c:v>44906</c:v>
                </c:pt>
                <c:pt idx="1031">
                  <c:v>44907</c:v>
                </c:pt>
                <c:pt idx="1032">
                  <c:v>44908</c:v>
                </c:pt>
                <c:pt idx="1033">
                  <c:v>44909</c:v>
                </c:pt>
                <c:pt idx="1034">
                  <c:v>44910</c:v>
                </c:pt>
                <c:pt idx="1035">
                  <c:v>44911</c:v>
                </c:pt>
                <c:pt idx="1036">
                  <c:v>44912</c:v>
                </c:pt>
                <c:pt idx="1037">
                  <c:v>44913</c:v>
                </c:pt>
                <c:pt idx="1038">
                  <c:v>44914</c:v>
                </c:pt>
                <c:pt idx="1039">
                  <c:v>44915</c:v>
                </c:pt>
                <c:pt idx="1040">
                  <c:v>44916</c:v>
                </c:pt>
                <c:pt idx="1041">
                  <c:v>44917</c:v>
                </c:pt>
                <c:pt idx="1042">
                  <c:v>44918</c:v>
                </c:pt>
                <c:pt idx="1043">
                  <c:v>44919</c:v>
                </c:pt>
                <c:pt idx="1044">
                  <c:v>44920</c:v>
                </c:pt>
                <c:pt idx="1045">
                  <c:v>44921</c:v>
                </c:pt>
                <c:pt idx="1046">
                  <c:v>44922</c:v>
                </c:pt>
                <c:pt idx="1047">
                  <c:v>44923</c:v>
                </c:pt>
                <c:pt idx="1048">
                  <c:v>44924</c:v>
                </c:pt>
                <c:pt idx="1049">
                  <c:v>44925</c:v>
                </c:pt>
                <c:pt idx="1050">
                  <c:v>44926</c:v>
                </c:pt>
                <c:pt idx="1051">
                  <c:v>44927</c:v>
                </c:pt>
                <c:pt idx="1052">
                  <c:v>44928</c:v>
                </c:pt>
                <c:pt idx="1053">
                  <c:v>44929</c:v>
                </c:pt>
                <c:pt idx="1054">
                  <c:v>44930</c:v>
                </c:pt>
                <c:pt idx="1055">
                  <c:v>44931</c:v>
                </c:pt>
                <c:pt idx="1056">
                  <c:v>44932</c:v>
                </c:pt>
                <c:pt idx="1057">
                  <c:v>44933</c:v>
                </c:pt>
                <c:pt idx="1058">
                  <c:v>44934</c:v>
                </c:pt>
                <c:pt idx="1059">
                  <c:v>44935</c:v>
                </c:pt>
                <c:pt idx="1060">
                  <c:v>44936</c:v>
                </c:pt>
                <c:pt idx="1061">
                  <c:v>44937</c:v>
                </c:pt>
                <c:pt idx="1062">
                  <c:v>44938</c:v>
                </c:pt>
                <c:pt idx="1063">
                  <c:v>44939</c:v>
                </c:pt>
                <c:pt idx="1064">
                  <c:v>44940</c:v>
                </c:pt>
                <c:pt idx="1065">
                  <c:v>44941</c:v>
                </c:pt>
                <c:pt idx="1066">
                  <c:v>44942</c:v>
                </c:pt>
                <c:pt idx="1067">
                  <c:v>44943</c:v>
                </c:pt>
                <c:pt idx="1068">
                  <c:v>44944</c:v>
                </c:pt>
                <c:pt idx="1069">
                  <c:v>44945</c:v>
                </c:pt>
                <c:pt idx="1070">
                  <c:v>44946</c:v>
                </c:pt>
                <c:pt idx="1071">
                  <c:v>44947</c:v>
                </c:pt>
                <c:pt idx="1072">
                  <c:v>44948</c:v>
                </c:pt>
                <c:pt idx="1073">
                  <c:v>44949</c:v>
                </c:pt>
                <c:pt idx="1074">
                  <c:v>44950</c:v>
                </c:pt>
                <c:pt idx="1075">
                  <c:v>44951</c:v>
                </c:pt>
                <c:pt idx="1076">
                  <c:v>44952</c:v>
                </c:pt>
                <c:pt idx="1077">
                  <c:v>44953</c:v>
                </c:pt>
                <c:pt idx="1078">
                  <c:v>44954</c:v>
                </c:pt>
                <c:pt idx="1079">
                  <c:v>44955</c:v>
                </c:pt>
                <c:pt idx="1080">
                  <c:v>44956</c:v>
                </c:pt>
                <c:pt idx="1081">
                  <c:v>44957</c:v>
                </c:pt>
                <c:pt idx="1082">
                  <c:v>44958</c:v>
                </c:pt>
                <c:pt idx="1083">
                  <c:v>44959</c:v>
                </c:pt>
                <c:pt idx="1084">
                  <c:v>44960</c:v>
                </c:pt>
                <c:pt idx="1085">
                  <c:v>44961</c:v>
                </c:pt>
                <c:pt idx="1086">
                  <c:v>44962</c:v>
                </c:pt>
                <c:pt idx="1087">
                  <c:v>44963</c:v>
                </c:pt>
                <c:pt idx="1088">
                  <c:v>44964</c:v>
                </c:pt>
                <c:pt idx="1089">
                  <c:v>44965</c:v>
                </c:pt>
                <c:pt idx="1090">
                  <c:v>44966</c:v>
                </c:pt>
                <c:pt idx="1091">
                  <c:v>44967</c:v>
                </c:pt>
                <c:pt idx="1092">
                  <c:v>44968</c:v>
                </c:pt>
              </c:numCache>
            </c:numRef>
          </c:cat>
          <c:val>
            <c:numRef>
              <c:f>Solver_Covid19_INA2023!$F$2:$F$1095</c:f>
              <c:numCache>
                <c:formatCode>General</c:formatCode>
                <c:ptCount val="10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13</c:v>
                </c:pt>
                <c:pt idx="24">
                  <c:v>8</c:v>
                </c:pt>
                <c:pt idx="25">
                  <c:v>7</c:v>
                </c:pt>
                <c:pt idx="26">
                  <c:v>0</c:v>
                </c:pt>
                <c:pt idx="27">
                  <c:v>35</c:v>
                </c:pt>
                <c:pt idx="28">
                  <c:v>27</c:v>
                </c:pt>
                <c:pt idx="29">
                  <c:v>21</c:v>
                </c:pt>
                <c:pt idx="30">
                  <c:v>17</c:v>
                </c:pt>
                <c:pt idx="31">
                  <c:v>38</c:v>
                </c:pt>
                <c:pt idx="32">
                  <c:v>55</c:v>
                </c:pt>
                <c:pt idx="33">
                  <c:v>82</c:v>
                </c:pt>
                <c:pt idx="34">
                  <c:v>60</c:v>
                </c:pt>
                <c:pt idx="35">
                  <c:v>81</c:v>
                </c:pt>
                <c:pt idx="36">
                  <c:v>64</c:v>
                </c:pt>
                <c:pt idx="37">
                  <c:v>65</c:v>
                </c:pt>
                <c:pt idx="38">
                  <c:v>107</c:v>
                </c:pt>
                <c:pt idx="39">
                  <c:v>104</c:v>
                </c:pt>
                <c:pt idx="40">
                  <c:v>103</c:v>
                </c:pt>
                <c:pt idx="41">
                  <c:v>153</c:v>
                </c:pt>
                <c:pt idx="42">
                  <c:v>109</c:v>
                </c:pt>
                <c:pt idx="43">
                  <c:v>130</c:v>
                </c:pt>
                <c:pt idx="44">
                  <c:v>129</c:v>
                </c:pt>
                <c:pt idx="45">
                  <c:v>114</c:v>
                </c:pt>
                <c:pt idx="46">
                  <c:v>149</c:v>
                </c:pt>
                <c:pt idx="47">
                  <c:v>113</c:v>
                </c:pt>
                <c:pt idx="48">
                  <c:v>196</c:v>
                </c:pt>
                <c:pt idx="49">
                  <c:v>106</c:v>
                </c:pt>
                <c:pt idx="50">
                  <c:v>181</c:v>
                </c:pt>
                <c:pt idx="51">
                  <c:v>218</c:v>
                </c:pt>
                <c:pt idx="52">
                  <c:v>247</c:v>
                </c:pt>
                <c:pt idx="53">
                  <c:v>218</c:v>
                </c:pt>
                <c:pt idx="54">
                  <c:v>337</c:v>
                </c:pt>
                <c:pt idx="55">
                  <c:v>219</c:v>
                </c:pt>
                <c:pt idx="56">
                  <c:v>330</c:v>
                </c:pt>
                <c:pt idx="57">
                  <c:v>399</c:v>
                </c:pt>
                <c:pt idx="58">
                  <c:v>316</c:v>
                </c:pt>
                <c:pt idx="59">
                  <c:v>282</c:v>
                </c:pt>
                <c:pt idx="60">
                  <c:v>297</c:v>
                </c:pt>
                <c:pt idx="61">
                  <c:v>380</c:v>
                </c:pt>
                <c:pt idx="62">
                  <c:v>407</c:v>
                </c:pt>
                <c:pt idx="63">
                  <c:v>325</c:v>
                </c:pt>
                <c:pt idx="64">
                  <c:v>327</c:v>
                </c:pt>
                <c:pt idx="65">
                  <c:v>185</c:v>
                </c:pt>
                <c:pt idx="66">
                  <c:v>375</c:v>
                </c:pt>
                <c:pt idx="67">
                  <c:v>283</c:v>
                </c:pt>
                <c:pt idx="68">
                  <c:v>357</c:v>
                </c:pt>
                <c:pt idx="69">
                  <c:v>436</c:v>
                </c:pt>
                <c:pt idx="70">
                  <c:v>396</c:v>
                </c:pt>
                <c:pt idx="71">
                  <c:v>275</c:v>
                </c:pt>
                <c:pt idx="72">
                  <c:v>214</c:v>
                </c:pt>
                <c:pt idx="73">
                  <c:v>415</c:v>
                </c:pt>
                <c:pt idx="74">
                  <c:v>260</c:v>
                </c:pt>
                <c:pt idx="75">
                  <c:v>347</c:v>
                </c:pt>
                <c:pt idx="76">
                  <c:v>433</c:v>
                </c:pt>
                <c:pt idx="77">
                  <c:v>292</c:v>
                </c:pt>
                <c:pt idx="78">
                  <c:v>349</c:v>
                </c:pt>
                <c:pt idx="79">
                  <c:v>395</c:v>
                </c:pt>
                <c:pt idx="80">
                  <c:v>484</c:v>
                </c:pt>
                <c:pt idx="81">
                  <c:v>367</c:v>
                </c:pt>
                <c:pt idx="82">
                  <c:v>338</c:v>
                </c:pt>
                <c:pt idx="83">
                  <c:v>336</c:v>
                </c:pt>
                <c:pt idx="84">
                  <c:v>533</c:v>
                </c:pt>
                <c:pt idx="85">
                  <c:v>387</c:v>
                </c:pt>
                <c:pt idx="86">
                  <c:v>233</c:v>
                </c:pt>
                <c:pt idx="87">
                  <c:v>484</c:v>
                </c:pt>
                <c:pt idx="88">
                  <c:v>689</c:v>
                </c:pt>
                <c:pt idx="89">
                  <c:v>568</c:v>
                </c:pt>
                <c:pt idx="90">
                  <c:v>490</c:v>
                </c:pt>
                <c:pt idx="91">
                  <c:v>529</c:v>
                </c:pt>
                <c:pt idx="92">
                  <c:v>489</c:v>
                </c:pt>
                <c:pt idx="93">
                  <c:v>496</c:v>
                </c:pt>
                <c:pt idx="94">
                  <c:v>486</c:v>
                </c:pt>
                <c:pt idx="95">
                  <c:v>693</c:v>
                </c:pt>
                <c:pt idx="96">
                  <c:v>973</c:v>
                </c:pt>
                <c:pt idx="97">
                  <c:v>634</c:v>
                </c:pt>
                <c:pt idx="98">
                  <c:v>949</c:v>
                </c:pt>
                <c:pt idx="99">
                  <c:v>526</c:v>
                </c:pt>
                <c:pt idx="100">
                  <c:v>479</c:v>
                </c:pt>
                <c:pt idx="101">
                  <c:v>415</c:v>
                </c:pt>
                <c:pt idx="102">
                  <c:v>686</c:v>
                </c:pt>
                <c:pt idx="103">
                  <c:v>687</c:v>
                </c:pt>
                <c:pt idx="104">
                  <c:v>678</c:v>
                </c:pt>
                <c:pt idx="105">
                  <c:v>557</c:v>
                </c:pt>
                <c:pt idx="106">
                  <c:v>700</c:v>
                </c:pt>
                <c:pt idx="107">
                  <c:v>467</c:v>
                </c:pt>
                <c:pt idx="108">
                  <c:v>609</c:v>
                </c:pt>
                <c:pt idx="109">
                  <c:v>684</c:v>
                </c:pt>
                <c:pt idx="110">
                  <c:v>585</c:v>
                </c:pt>
                <c:pt idx="111">
                  <c:v>703</c:v>
                </c:pt>
                <c:pt idx="112">
                  <c:v>993</c:v>
                </c:pt>
                <c:pt idx="113">
                  <c:v>672</c:v>
                </c:pt>
                <c:pt idx="114">
                  <c:v>847</c:v>
                </c:pt>
                <c:pt idx="115">
                  <c:v>1043</c:v>
                </c:pt>
                <c:pt idx="116">
                  <c:v>1240</c:v>
                </c:pt>
                <c:pt idx="117">
                  <c:v>979</c:v>
                </c:pt>
                <c:pt idx="118">
                  <c:v>1111</c:v>
                </c:pt>
                <c:pt idx="119">
                  <c:v>1014</c:v>
                </c:pt>
                <c:pt idx="120">
                  <c:v>857</c:v>
                </c:pt>
                <c:pt idx="121">
                  <c:v>1017</c:v>
                </c:pt>
                <c:pt idx="122">
                  <c:v>1106</c:v>
                </c:pt>
                <c:pt idx="123">
                  <c:v>1031</c:v>
                </c:pt>
                <c:pt idx="124">
                  <c:v>1331</c:v>
                </c:pt>
                <c:pt idx="125">
                  <c:v>1041</c:v>
                </c:pt>
                <c:pt idx="126">
                  <c:v>1226</c:v>
                </c:pt>
                <c:pt idx="127">
                  <c:v>862</c:v>
                </c:pt>
                <c:pt idx="128">
                  <c:v>954</c:v>
                </c:pt>
                <c:pt idx="129">
                  <c:v>1051</c:v>
                </c:pt>
                <c:pt idx="130">
                  <c:v>1113</c:v>
                </c:pt>
                <c:pt idx="131">
                  <c:v>1178</c:v>
                </c:pt>
                <c:pt idx="132">
                  <c:v>1240</c:v>
                </c:pt>
                <c:pt idx="133">
                  <c:v>1385</c:v>
                </c:pt>
                <c:pt idx="134">
                  <c:v>1198</c:v>
                </c:pt>
                <c:pt idx="135">
                  <c:v>1082</c:v>
                </c:pt>
                <c:pt idx="136">
                  <c:v>1293</c:v>
                </c:pt>
                <c:pt idx="137">
                  <c:v>1385</c:v>
                </c:pt>
                <c:pt idx="138">
                  <c:v>1624</c:v>
                </c:pt>
                <c:pt idx="139">
                  <c:v>1301</c:v>
                </c:pt>
                <c:pt idx="140">
                  <c:v>1447</c:v>
                </c:pt>
                <c:pt idx="141">
                  <c:v>1607</c:v>
                </c:pt>
                <c:pt idx="142">
                  <c:v>1209</c:v>
                </c:pt>
                <c:pt idx="143">
                  <c:v>1268</c:v>
                </c:pt>
                <c:pt idx="144">
                  <c:v>1853</c:v>
                </c:pt>
                <c:pt idx="145">
                  <c:v>2657</c:v>
                </c:pt>
                <c:pt idx="146">
                  <c:v>1611</c:v>
                </c:pt>
                <c:pt idx="147">
                  <c:v>1671</c:v>
                </c:pt>
                <c:pt idx="148">
                  <c:v>1681</c:v>
                </c:pt>
                <c:pt idx="149">
                  <c:v>1282</c:v>
                </c:pt>
                <c:pt idx="150">
                  <c:v>1591</c:v>
                </c:pt>
                <c:pt idx="151">
                  <c:v>1522</c:v>
                </c:pt>
                <c:pt idx="152">
                  <c:v>1574</c:v>
                </c:pt>
                <c:pt idx="153">
                  <c:v>1462</c:v>
                </c:pt>
                <c:pt idx="154">
                  <c:v>1752</c:v>
                </c:pt>
                <c:pt idx="155">
                  <c:v>1639</c:v>
                </c:pt>
                <c:pt idx="156">
                  <c:v>1693</c:v>
                </c:pt>
                <c:pt idx="157">
                  <c:v>1655</c:v>
                </c:pt>
                <c:pt idx="158">
                  <c:v>1882</c:v>
                </c:pt>
                <c:pt idx="159">
                  <c:v>1906</c:v>
                </c:pt>
                <c:pt idx="160">
                  <c:v>1761</c:v>
                </c:pt>
                <c:pt idx="161">
                  <c:v>1868</c:v>
                </c:pt>
                <c:pt idx="162">
                  <c:v>1492</c:v>
                </c:pt>
                <c:pt idx="163">
                  <c:v>1525</c:v>
                </c:pt>
                <c:pt idx="164">
                  <c:v>1748</c:v>
                </c:pt>
                <c:pt idx="165">
                  <c:v>2381</c:v>
                </c:pt>
                <c:pt idx="166">
                  <c:v>1904</c:v>
                </c:pt>
                <c:pt idx="167">
                  <c:v>2040</c:v>
                </c:pt>
                <c:pt idx="168">
                  <c:v>1560</c:v>
                </c:pt>
                <c:pt idx="169">
                  <c:v>1519</c:v>
                </c:pt>
                <c:pt idx="170">
                  <c:v>1679</c:v>
                </c:pt>
                <c:pt idx="171">
                  <c:v>1922</c:v>
                </c:pt>
                <c:pt idx="172">
                  <c:v>1815</c:v>
                </c:pt>
                <c:pt idx="173">
                  <c:v>1882</c:v>
                </c:pt>
                <c:pt idx="174">
                  <c:v>2473</c:v>
                </c:pt>
                <c:pt idx="175">
                  <c:v>2277</c:v>
                </c:pt>
                <c:pt idx="176">
                  <c:v>1893</c:v>
                </c:pt>
                <c:pt idx="177">
                  <c:v>1687</c:v>
                </c:pt>
                <c:pt idx="178">
                  <c:v>1693</c:v>
                </c:pt>
                <c:pt idx="179">
                  <c:v>1942</c:v>
                </c:pt>
                <c:pt idx="180">
                  <c:v>2098</c:v>
                </c:pt>
                <c:pt idx="181">
                  <c:v>2307</c:v>
                </c:pt>
                <c:pt idx="182">
                  <c:v>2345</c:v>
                </c:pt>
                <c:pt idx="183">
                  <c:v>2081</c:v>
                </c:pt>
                <c:pt idx="184">
                  <c:v>1821</c:v>
                </c:pt>
                <c:pt idx="185">
                  <c:v>1673</c:v>
                </c:pt>
                <c:pt idx="186">
                  <c:v>1902</c:v>
                </c:pt>
                <c:pt idx="187">
                  <c:v>2266</c:v>
                </c:pt>
                <c:pt idx="188">
                  <c:v>2197</c:v>
                </c:pt>
                <c:pt idx="189">
                  <c:v>2090</c:v>
                </c:pt>
                <c:pt idx="190">
                  <c:v>2037</c:v>
                </c:pt>
                <c:pt idx="191">
                  <c:v>1877</c:v>
                </c:pt>
                <c:pt idx="192">
                  <c:v>2447</c:v>
                </c:pt>
                <c:pt idx="193">
                  <c:v>2306</c:v>
                </c:pt>
                <c:pt idx="194">
                  <c:v>2719</c:v>
                </c:pt>
                <c:pt idx="195">
                  <c:v>3003</c:v>
                </c:pt>
                <c:pt idx="196">
                  <c:v>3308</c:v>
                </c:pt>
                <c:pt idx="197">
                  <c:v>2858</c:v>
                </c:pt>
                <c:pt idx="198">
                  <c:v>2743</c:v>
                </c:pt>
                <c:pt idx="199">
                  <c:v>2775</c:v>
                </c:pt>
                <c:pt idx="200">
                  <c:v>3075</c:v>
                </c:pt>
                <c:pt idx="201">
                  <c:v>3622</c:v>
                </c:pt>
                <c:pt idx="202">
                  <c:v>3269</c:v>
                </c:pt>
                <c:pt idx="203">
                  <c:v>3128</c:v>
                </c:pt>
                <c:pt idx="204">
                  <c:v>3444</c:v>
                </c:pt>
                <c:pt idx="205">
                  <c:v>2880</c:v>
                </c:pt>
                <c:pt idx="206">
                  <c:v>3046</c:v>
                </c:pt>
                <c:pt idx="207">
                  <c:v>3307</c:v>
                </c:pt>
                <c:pt idx="208">
                  <c:v>3861</c:v>
                </c:pt>
                <c:pt idx="209">
                  <c:v>3737</c:v>
                </c:pt>
                <c:pt idx="210">
                  <c:v>3806</c:v>
                </c:pt>
                <c:pt idx="211">
                  <c:v>3636</c:v>
                </c:pt>
                <c:pt idx="212">
                  <c:v>3141</c:v>
                </c:pt>
                <c:pt idx="213">
                  <c:v>3507</c:v>
                </c:pt>
                <c:pt idx="214">
                  <c:v>3963</c:v>
                </c:pt>
                <c:pt idx="215">
                  <c:v>3635</c:v>
                </c:pt>
                <c:pt idx="216">
                  <c:v>3891</c:v>
                </c:pt>
                <c:pt idx="217">
                  <c:v>4168</c:v>
                </c:pt>
                <c:pt idx="218">
                  <c:v>3989</c:v>
                </c:pt>
                <c:pt idx="219">
                  <c:v>4176</c:v>
                </c:pt>
                <c:pt idx="220">
                  <c:v>4071</c:v>
                </c:pt>
                <c:pt idx="221">
                  <c:v>4465</c:v>
                </c:pt>
                <c:pt idx="222">
                  <c:v>4634</c:v>
                </c:pt>
                <c:pt idx="223">
                  <c:v>4823</c:v>
                </c:pt>
                <c:pt idx="224">
                  <c:v>4494</c:v>
                </c:pt>
                <c:pt idx="225">
                  <c:v>3874</c:v>
                </c:pt>
                <c:pt idx="226">
                  <c:v>3509</c:v>
                </c:pt>
                <c:pt idx="227">
                  <c:v>4002</c:v>
                </c:pt>
                <c:pt idx="228">
                  <c:v>4284</c:v>
                </c:pt>
                <c:pt idx="229">
                  <c:v>4174</c:v>
                </c:pt>
                <c:pt idx="230">
                  <c:v>4317</c:v>
                </c:pt>
                <c:pt idx="231">
                  <c:v>4007</c:v>
                </c:pt>
                <c:pt idx="232">
                  <c:v>3992</c:v>
                </c:pt>
                <c:pt idx="233">
                  <c:v>3622</c:v>
                </c:pt>
                <c:pt idx="234">
                  <c:v>4056</c:v>
                </c:pt>
                <c:pt idx="235">
                  <c:v>4538</c:v>
                </c:pt>
                <c:pt idx="236">
                  <c:v>4850</c:v>
                </c:pt>
                <c:pt idx="237">
                  <c:v>4094</c:v>
                </c:pt>
                <c:pt idx="238">
                  <c:v>4294</c:v>
                </c:pt>
                <c:pt idx="239">
                  <c:v>4497</c:v>
                </c:pt>
                <c:pt idx="240">
                  <c:v>3267</c:v>
                </c:pt>
                <c:pt idx="241">
                  <c:v>3906</c:v>
                </c:pt>
                <c:pt idx="242">
                  <c:v>4127</c:v>
                </c:pt>
                <c:pt idx="243">
                  <c:v>4411</c:v>
                </c:pt>
                <c:pt idx="244">
                  <c:v>4301</c:v>
                </c:pt>
                <c:pt idx="245">
                  <c:v>4301</c:v>
                </c:pt>
                <c:pt idx="246">
                  <c:v>4105</c:v>
                </c:pt>
                <c:pt idx="247">
                  <c:v>3373</c:v>
                </c:pt>
                <c:pt idx="248">
                  <c:v>3602</c:v>
                </c:pt>
                <c:pt idx="249">
                  <c:v>4267</c:v>
                </c:pt>
                <c:pt idx="250">
                  <c:v>4432</c:v>
                </c:pt>
                <c:pt idx="251">
                  <c:v>4369</c:v>
                </c:pt>
                <c:pt idx="252">
                  <c:v>4070</c:v>
                </c:pt>
                <c:pt idx="253">
                  <c:v>3732</c:v>
                </c:pt>
                <c:pt idx="254">
                  <c:v>3222</c:v>
                </c:pt>
                <c:pt idx="255">
                  <c:v>3520</c:v>
                </c:pt>
                <c:pt idx="256">
                  <c:v>4029</c:v>
                </c:pt>
                <c:pt idx="257">
                  <c:v>3565</c:v>
                </c:pt>
                <c:pt idx="258">
                  <c:v>2897</c:v>
                </c:pt>
                <c:pt idx="259">
                  <c:v>3143</c:v>
                </c:pt>
                <c:pt idx="260">
                  <c:v>2696</c:v>
                </c:pt>
                <c:pt idx="261">
                  <c:v>2618</c:v>
                </c:pt>
                <c:pt idx="262">
                  <c:v>2973</c:v>
                </c:pt>
                <c:pt idx="263">
                  <c:v>3356</c:v>
                </c:pt>
                <c:pt idx="264">
                  <c:v>4065</c:v>
                </c:pt>
                <c:pt idx="265">
                  <c:v>3778</c:v>
                </c:pt>
                <c:pt idx="266">
                  <c:v>4262</c:v>
                </c:pt>
                <c:pt idx="267">
                  <c:v>3880</c:v>
                </c:pt>
                <c:pt idx="268">
                  <c:v>2853</c:v>
                </c:pt>
                <c:pt idx="269">
                  <c:v>3779</c:v>
                </c:pt>
                <c:pt idx="270">
                  <c:v>3770</c:v>
                </c:pt>
                <c:pt idx="271">
                  <c:v>4173</c:v>
                </c:pt>
                <c:pt idx="272">
                  <c:v>5444</c:v>
                </c:pt>
                <c:pt idx="273">
                  <c:v>5272</c:v>
                </c:pt>
                <c:pt idx="274">
                  <c:v>4106</c:v>
                </c:pt>
                <c:pt idx="275">
                  <c:v>3535</c:v>
                </c:pt>
                <c:pt idx="276">
                  <c:v>3807</c:v>
                </c:pt>
                <c:pt idx="277">
                  <c:v>4265</c:v>
                </c:pt>
                <c:pt idx="278">
                  <c:v>4798</c:v>
                </c:pt>
                <c:pt idx="279">
                  <c:v>4792</c:v>
                </c:pt>
                <c:pt idx="280">
                  <c:v>4998</c:v>
                </c:pt>
                <c:pt idx="281">
                  <c:v>4360</c:v>
                </c:pt>
                <c:pt idx="282">
                  <c:v>4442</c:v>
                </c:pt>
                <c:pt idx="283">
                  <c:v>4192</c:v>
                </c:pt>
                <c:pt idx="284">
                  <c:v>5534</c:v>
                </c:pt>
                <c:pt idx="285">
                  <c:v>4917</c:v>
                </c:pt>
                <c:pt idx="286">
                  <c:v>5828</c:v>
                </c:pt>
                <c:pt idx="287">
                  <c:v>5418</c:v>
                </c:pt>
                <c:pt idx="288">
                  <c:v>6267</c:v>
                </c:pt>
                <c:pt idx="289">
                  <c:v>4617</c:v>
                </c:pt>
                <c:pt idx="290">
                  <c:v>5092</c:v>
                </c:pt>
                <c:pt idx="291">
                  <c:v>5533</c:v>
                </c:pt>
                <c:pt idx="292">
                  <c:v>8369</c:v>
                </c:pt>
                <c:pt idx="293">
                  <c:v>5803</c:v>
                </c:pt>
                <c:pt idx="294">
                  <c:v>6027</c:v>
                </c:pt>
                <c:pt idx="295">
                  <c:v>6089</c:v>
                </c:pt>
                <c:pt idx="296">
                  <c:v>5754</c:v>
                </c:pt>
                <c:pt idx="297">
                  <c:v>5292</c:v>
                </c:pt>
                <c:pt idx="298">
                  <c:v>6058</c:v>
                </c:pt>
                <c:pt idx="299">
                  <c:v>6033</c:v>
                </c:pt>
                <c:pt idx="300">
                  <c:v>6310</c:v>
                </c:pt>
                <c:pt idx="301">
                  <c:v>6388</c:v>
                </c:pt>
                <c:pt idx="302">
                  <c:v>6189</c:v>
                </c:pt>
                <c:pt idx="303">
                  <c:v>5489</c:v>
                </c:pt>
                <c:pt idx="304">
                  <c:v>6120</c:v>
                </c:pt>
                <c:pt idx="305">
                  <c:v>6725</c:v>
                </c:pt>
                <c:pt idx="306">
                  <c:v>7354</c:v>
                </c:pt>
                <c:pt idx="307">
                  <c:v>6689</c:v>
                </c:pt>
                <c:pt idx="308">
                  <c:v>7751</c:v>
                </c:pt>
                <c:pt idx="309">
                  <c:v>6982</c:v>
                </c:pt>
                <c:pt idx="310">
                  <c:v>6848</c:v>
                </c:pt>
                <c:pt idx="311">
                  <c:v>6347</c:v>
                </c:pt>
                <c:pt idx="312">
                  <c:v>7514</c:v>
                </c:pt>
                <c:pt idx="313">
                  <c:v>7199</c:v>
                </c:pt>
                <c:pt idx="314">
                  <c:v>7259</c:v>
                </c:pt>
                <c:pt idx="315">
                  <c:v>6740</c:v>
                </c:pt>
                <c:pt idx="316">
                  <c:v>6528</c:v>
                </c:pt>
                <c:pt idx="317">
                  <c:v>5854</c:v>
                </c:pt>
                <c:pt idx="318">
                  <c:v>7903</c:v>
                </c:pt>
                <c:pt idx="319">
                  <c:v>8002</c:v>
                </c:pt>
                <c:pt idx="320">
                  <c:v>8074</c:v>
                </c:pt>
                <c:pt idx="321">
                  <c:v>8072</c:v>
                </c:pt>
                <c:pt idx="322">
                  <c:v>7203</c:v>
                </c:pt>
                <c:pt idx="323">
                  <c:v>6877</c:v>
                </c:pt>
                <c:pt idx="324">
                  <c:v>6753</c:v>
                </c:pt>
                <c:pt idx="325">
                  <c:v>7445</c:v>
                </c:pt>
                <c:pt idx="326">
                  <c:v>8854</c:v>
                </c:pt>
                <c:pt idx="327">
                  <c:v>9321</c:v>
                </c:pt>
                <c:pt idx="328">
                  <c:v>10617</c:v>
                </c:pt>
                <c:pt idx="329">
                  <c:v>10046</c:v>
                </c:pt>
                <c:pt idx="330">
                  <c:v>9640</c:v>
                </c:pt>
                <c:pt idx="331">
                  <c:v>8692</c:v>
                </c:pt>
                <c:pt idx="332">
                  <c:v>10047</c:v>
                </c:pt>
                <c:pt idx="333">
                  <c:v>11278</c:v>
                </c:pt>
                <c:pt idx="334">
                  <c:v>11557</c:v>
                </c:pt>
                <c:pt idx="335">
                  <c:v>12818</c:v>
                </c:pt>
                <c:pt idx="336">
                  <c:v>14224</c:v>
                </c:pt>
                <c:pt idx="337">
                  <c:v>11287</c:v>
                </c:pt>
                <c:pt idx="338">
                  <c:v>9086</c:v>
                </c:pt>
                <c:pt idx="339">
                  <c:v>10365</c:v>
                </c:pt>
                <c:pt idx="340">
                  <c:v>12568</c:v>
                </c:pt>
                <c:pt idx="341">
                  <c:v>11703</c:v>
                </c:pt>
                <c:pt idx="342">
                  <c:v>13632</c:v>
                </c:pt>
                <c:pt idx="343">
                  <c:v>12191</c:v>
                </c:pt>
                <c:pt idx="344">
                  <c:v>11788</c:v>
                </c:pt>
                <c:pt idx="345">
                  <c:v>9994</c:v>
                </c:pt>
                <c:pt idx="346">
                  <c:v>13094</c:v>
                </c:pt>
                <c:pt idx="347">
                  <c:v>11948</c:v>
                </c:pt>
                <c:pt idx="348">
                  <c:v>13695</c:v>
                </c:pt>
                <c:pt idx="349">
                  <c:v>13802</c:v>
                </c:pt>
                <c:pt idx="350">
                  <c:v>14518</c:v>
                </c:pt>
                <c:pt idx="351">
                  <c:v>12001</c:v>
                </c:pt>
                <c:pt idx="352">
                  <c:v>10994</c:v>
                </c:pt>
                <c:pt idx="353">
                  <c:v>10379</c:v>
                </c:pt>
                <c:pt idx="354">
                  <c:v>11984</c:v>
                </c:pt>
                <c:pt idx="355">
                  <c:v>11434</c:v>
                </c:pt>
                <c:pt idx="356">
                  <c:v>11749</c:v>
                </c:pt>
                <c:pt idx="357">
                  <c:v>12156</c:v>
                </c:pt>
                <c:pt idx="358">
                  <c:v>10827</c:v>
                </c:pt>
                <c:pt idx="359">
                  <c:v>8242</c:v>
                </c:pt>
                <c:pt idx="360">
                  <c:v>8700</c:v>
                </c:pt>
                <c:pt idx="361">
                  <c:v>8776</c:v>
                </c:pt>
                <c:pt idx="362">
                  <c:v>8435</c:v>
                </c:pt>
                <c:pt idx="363">
                  <c:v>9869</c:v>
                </c:pt>
                <c:pt idx="364">
                  <c:v>8844</c:v>
                </c:pt>
                <c:pt idx="365">
                  <c:v>6765</c:v>
                </c:pt>
                <c:pt idx="366">
                  <c:v>6462</c:v>
                </c:pt>
                <c:pt idx="367">
                  <c:v>10029</c:v>
                </c:pt>
                <c:pt idx="368">
                  <c:v>9687</c:v>
                </c:pt>
                <c:pt idx="369">
                  <c:v>9039</c:v>
                </c:pt>
                <c:pt idx="370">
                  <c:v>10614</c:v>
                </c:pt>
                <c:pt idx="371">
                  <c:v>8054</c:v>
                </c:pt>
                <c:pt idx="372">
                  <c:v>7300</c:v>
                </c:pt>
                <c:pt idx="373">
                  <c:v>10180</c:v>
                </c:pt>
                <c:pt idx="374">
                  <c:v>9775</c:v>
                </c:pt>
                <c:pt idx="375">
                  <c:v>7533</c:v>
                </c:pt>
                <c:pt idx="376">
                  <c:v>8493</c:v>
                </c:pt>
                <c:pt idx="377">
                  <c:v>8232</c:v>
                </c:pt>
                <c:pt idx="378">
                  <c:v>6208</c:v>
                </c:pt>
                <c:pt idx="379">
                  <c:v>5560</c:v>
                </c:pt>
                <c:pt idx="380">
                  <c:v>6680</c:v>
                </c:pt>
                <c:pt idx="381">
                  <c:v>5712</c:v>
                </c:pt>
                <c:pt idx="382">
                  <c:v>6808</c:v>
                </c:pt>
                <c:pt idx="383">
                  <c:v>7264</c:v>
                </c:pt>
                <c:pt idx="384">
                  <c:v>6971</c:v>
                </c:pt>
                <c:pt idx="385">
                  <c:v>5767</c:v>
                </c:pt>
                <c:pt idx="386">
                  <c:v>5826</c:v>
                </c:pt>
                <c:pt idx="387">
                  <c:v>6894</c:v>
                </c:pt>
                <c:pt idx="388">
                  <c:v>6389</c:v>
                </c:pt>
                <c:pt idx="389">
                  <c:v>5633</c:v>
                </c:pt>
                <c:pt idx="390">
                  <c:v>5144</c:v>
                </c:pt>
                <c:pt idx="391">
                  <c:v>6412</c:v>
                </c:pt>
                <c:pt idx="392">
                  <c:v>4607</c:v>
                </c:pt>
                <c:pt idx="393">
                  <c:v>4714</c:v>
                </c:pt>
                <c:pt idx="394">
                  <c:v>5589</c:v>
                </c:pt>
                <c:pt idx="395">
                  <c:v>5414</c:v>
                </c:pt>
                <c:pt idx="396">
                  <c:v>6825</c:v>
                </c:pt>
                <c:pt idx="397">
                  <c:v>6570</c:v>
                </c:pt>
                <c:pt idx="398">
                  <c:v>6279</c:v>
                </c:pt>
                <c:pt idx="399">
                  <c:v>5656</c:v>
                </c:pt>
                <c:pt idx="400">
                  <c:v>4396</c:v>
                </c:pt>
                <c:pt idx="401">
                  <c:v>5744</c:v>
                </c:pt>
                <c:pt idx="402">
                  <c:v>5297</c:v>
                </c:pt>
                <c:pt idx="403">
                  <c:v>5227</c:v>
                </c:pt>
                <c:pt idx="404">
                  <c:v>6107</c:v>
                </c:pt>
                <c:pt idx="405">
                  <c:v>4982</c:v>
                </c:pt>
                <c:pt idx="406">
                  <c:v>4461</c:v>
                </c:pt>
                <c:pt idx="407">
                  <c:v>4083</c:v>
                </c:pt>
                <c:pt idx="408">
                  <c:v>5008</c:v>
                </c:pt>
                <c:pt idx="409">
                  <c:v>4682</c:v>
                </c:pt>
                <c:pt idx="410">
                  <c:v>5937</c:v>
                </c:pt>
                <c:pt idx="411">
                  <c:v>6142</c:v>
                </c:pt>
                <c:pt idx="412">
                  <c:v>5325</c:v>
                </c:pt>
                <c:pt idx="413">
                  <c:v>4345</c:v>
                </c:pt>
                <c:pt idx="414">
                  <c:v>6731</c:v>
                </c:pt>
                <c:pt idx="415">
                  <c:v>3712</c:v>
                </c:pt>
                <c:pt idx="416">
                  <c:v>4549</c:v>
                </c:pt>
                <c:pt idx="417">
                  <c:v>4860</c:v>
                </c:pt>
                <c:pt idx="418">
                  <c:v>5504</c:v>
                </c:pt>
                <c:pt idx="419">
                  <c:v>5265</c:v>
                </c:pt>
                <c:pt idx="420">
                  <c:v>4723</c:v>
                </c:pt>
                <c:pt idx="421">
                  <c:v>4127</c:v>
                </c:pt>
                <c:pt idx="422">
                  <c:v>4829</c:v>
                </c:pt>
                <c:pt idx="423">
                  <c:v>5702</c:v>
                </c:pt>
                <c:pt idx="424">
                  <c:v>5656</c:v>
                </c:pt>
                <c:pt idx="425">
                  <c:v>6177</c:v>
                </c:pt>
                <c:pt idx="426">
                  <c:v>5363</c:v>
                </c:pt>
                <c:pt idx="427">
                  <c:v>5041</c:v>
                </c:pt>
                <c:pt idx="428">
                  <c:v>4585</c:v>
                </c:pt>
                <c:pt idx="429">
                  <c:v>4952</c:v>
                </c:pt>
                <c:pt idx="430">
                  <c:v>5549</c:v>
                </c:pt>
                <c:pt idx="431">
                  <c:v>5720</c:v>
                </c:pt>
                <c:pt idx="432">
                  <c:v>6243</c:v>
                </c:pt>
                <c:pt idx="433">
                  <c:v>5436</c:v>
                </c:pt>
                <c:pt idx="434">
                  <c:v>4544</c:v>
                </c:pt>
                <c:pt idx="435">
                  <c:v>4402</c:v>
                </c:pt>
                <c:pt idx="436">
                  <c:v>5944</c:v>
                </c:pt>
                <c:pt idx="437">
                  <c:v>4656</c:v>
                </c:pt>
                <c:pt idx="438">
                  <c:v>5241</c:v>
                </c:pt>
                <c:pt idx="439">
                  <c:v>5833</c:v>
                </c:pt>
                <c:pt idx="440">
                  <c:v>5500</c:v>
                </c:pt>
                <c:pt idx="441">
                  <c:v>4512</c:v>
                </c:pt>
                <c:pt idx="442">
                  <c:v>4394</c:v>
                </c:pt>
                <c:pt idx="443">
                  <c:v>4730</c:v>
                </c:pt>
                <c:pt idx="444">
                  <c:v>4369</c:v>
                </c:pt>
                <c:pt idx="445">
                  <c:v>5285</c:v>
                </c:pt>
                <c:pt idx="446">
                  <c:v>5647</c:v>
                </c:pt>
                <c:pt idx="447">
                  <c:v>6327</c:v>
                </c:pt>
                <c:pt idx="448">
                  <c:v>6130</c:v>
                </c:pt>
                <c:pt idx="449">
                  <c:v>3922</c:v>
                </c:pt>
                <c:pt idx="450">
                  <c:v>4891</c:v>
                </c:pt>
                <c:pt idx="451">
                  <c:v>5021</c:v>
                </c:pt>
                <c:pt idx="452">
                  <c:v>4608</c:v>
                </c:pt>
                <c:pt idx="453">
                  <c:v>3448</c:v>
                </c:pt>
                <c:pt idx="454">
                  <c:v>2633</c:v>
                </c:pt>
                <c:pt idx="455">
                  <c:v>2385</c:v>
                </c:pt>
                <c:pt idx="456">
                  <c:v>3080</c:v>
                </c:pt>
                <c:pt idx="457">
                  <c:v>4295</c:v>
                </c:pt>
                <c:pt idx="458">
                  <c:v>4185</c:v>
                </c:pt>
                <c:pt idx="459">
                  <c:v>4871</c:v>
                </c:pt>
                <c:pt idx="460">
                  <c:v>5797</c:v>
                </c:pt>
                <c:pt idx="461">
                  <c:v>5746</c:v>
                </c:pt>
                <c:pt idx="462">
                  <c:v>5296</c:v>
                </c:pt>
                <c:pt idx="463">
                  <c:v>5280</c:v>
                </c:pt>
                <c:pt idx="464">
                  <c:v>5907</c:v>
                </c:pt>
                <c:pt idx="465">
                  <c:v>5060</c:v>
                </c:pt>
                <c:pt idx="466">
                  <c:v>5034</c:v>
                </c:pt>
                <c:pt idx="467">
                  <c:v>6278</c:v>
                </c:pt>
                <c:pt idx="468">
                  <c:v>5862</c:v>
                </c:pt>
                <c:pt idx="469">
                  <c:v>6565</c:v>
                </c:pt>
                <c:pt idx="470">
                  <c:v>6115</c:v>
                </c:pt>
                <c:pt idx="471">
                  <c:v>5662</c:v>
                </c:pt>
                <c:pt idx="472">
                  <c:v>4824</c:v>
                </c:pt>
                <c:pt idx="473">
                  <c:v>5246</c:v>
                </c:pt>
                <c:pt idx="474">
                  <c:v>5353</c:v>
                </c:pt>
                <c:pt idx="475">
                  <c:v>6486</c:v>
                </c:pt>
                <c:pt idx="476">
                  <c:v>6594</c:v>
                </c:pt>
                <c:pt idx="477">
                  <c:v>5832</c:v>
                </c:pt>
                <c:pt idx="478">
                  <c:v>6993</c:v>
                </c:pt>
                <c:pt idx="479">
                  <c:v>6294</c:v>
                </c:pt>
                <c:pt idx="480">
                  <c:v>7725</c:v>
                </c:pt>
                <c:pt idx="481">
                  <c:v>8892</c:v>
                </c:pt>
                <c:pt idx="482">
                  <c:v>8083</c:v>
                </c:pt>
                <c:pt idx="483">
                  <c:v>7465</c:v>
                </c:pt>
                <c:pt idx="484">
                  <c:v>9868</c:v>
                </c:pt>
                <c:pt idx="485">
                  <c:v>8189</c:v>
                </c:pt>
                <c:pt idx="486">
                  <c:v>8161</c:v>
                </c:pt>
                <c:pt idx="487">
                  <c:v>9944</c:v>
                </c:pt>
                <c:pt idx="488">
                  <c:v>12624</c:v>
                </c:pt>
                <c:pt idx="489">
                  <c:v>12990</c:v>
                </c:pt>
                <c:pt idx="490">
                  <c:v>12906</c:v>
                </c:pt>
                <c:pt idx="491">
                  <c:v>13737</c:v>
                </c:pt>
                <c:pt idx="492">
                  <c:v>14536</c:v>
                </c:pt>
                <c:pt idx="493">
                  <c:v>13668</c:v>
                </c:pt>
                <c:pt idx="494">
                  <c:v>15308</c:v>
                </c:pt>
                <c:pt idx="495">
                  <c:v>20574</c:v>
                </c:pt>
                <c:pt idx="496">
                  <c:v>18872</c:v>
                </c:pt>
                <c:pt idx="497">
                  <c:v>21095</c:v>
                </c:pt>
                <c:pt idx="498">
                  <c:v>21342</c:v>
                </c:pt>
                <c:pt idx="499">
                  <c:v>20694</c:v>
                </c:pt>
                <c:pt idx="500">
                  <c:v>20467</c:v>
                </c:pt>
                <c:pt idx="501">
                  <c:v>21807</c:v>
                </c:pt>
                <c:pt idx="502">
                  <c:v>24836</c:v>
                </c:pt>
                <c:pt idx="503">
                  <c:v>25830</c:v>
                </c:pt>
                <c:pt idx="504">
                  <c:v>27913</c:v>
                </c:pt>
                <c:pt idx="505">
                  <c:v>27233</c:v>
                </c:pt>
                <c:pt idx="506">
                  <c:v>29745</c:v>
                </c:pt>
                <c:pt idx="507">
                  <c:v>31189</c:v>
                </c:pt>
                <c:pt idx="508">
                  <c:v>34379</c:v>
                </c:pt>
                <c:pt idx="509">
                  <c:v>38391</c:v>
                </c:pt>
                <c:pt idx="510">
                  <c:v>38124</c:v>
                </c:pt>
                <c:pt idx="511">
                  <c:v>35094</c:v>
                </c:pt>
                <c:pt idx="512">
                  <c:v>36197</c:v>
                </c:pt>
                <c:pt idx="513">
                  <c:v>40427</c:v>
                </c:pt>
                <c:pt idx="514">
                  <c:v>47899</c:v>
                </c:pt>
                <c:pt idx="515">
                  <c:v>54517</c:v>
                </c:pt>
                <c:pt idx="516">
                  <c:v>56757</c:v>
                </c:pt>
                <c:pt idx="517">
                  <c:v>54000</c:v>
                </c:pt>
                <c:pt idx="518">
                  <c:v>51952</c:v>
                </c:pt>
                <c:pt idx="519">
                  <c:v>44721</c:v>
                </c:pt>
                <c:pt idx="520">
                  <c:v>34257</c:v>
                </c:pt>
                <c:pt idx="521">
                  <c:v>38325</c:v>
                </c:pt>
                <c:pt idx="522">
                  <c:v>33772</c:v>
                </c:pt>
                <c:pt idx="523">
                  <c:v>49509</c:v>
                </c:pt>
                <c:pt idx="524">
                  <c:v>49071</c:v>
                </c:pt>
                <c:pt idx="525">
                  <c:v>45416</c:v>
                </c:pt>
                <c:pt idx="526">
                  <c:v>38679</c:v>
                </c:pt>
                <c:pt idx="527">
                  <c:v>28228</c:v>
                </c:pt>
                <c:pt idx="528">
                  <c:v>45203</c:v>
                </c:pt>
                <c:pt idx="529">
                  <c:v>47791</c:v>
                </c:pt>
                <c:pt idx="530">
                  <c:v>43479</c:v>
                </c:pt>
                <c:pt idx="531">
                  <c:v>41168</c:v>
                </c:pt>
                <c:pt idx="532">
                  <c:v>37284</c:v>
                </c:pt>
                <c:pt idx="533">
                  <c:v>30738</c:v>
                </c:pt>
                <c:pt idx="534">
                  <c:v>22404</c:v>
                </c:pt>
                <c:pt idx="535">
                  <c:v>33900</c:v>
                </c:pt>
                <c:pt idx="536">
                  <c:v>35867</c:v>
                </c:pt>
                <c:pt idx="537">
                  <c:v>35764</c:v>
                </c:pt>
                <c:pt idx="538">
                  <c:v>39532</c:v>
                </c:pt>
                <c:pt idx="539">
                  <c:v>31753</c:v>
                </c:pt>
                <c:pt idx="540">
                  <c:v>26415</c:v>
                </c:pt>
                <c:pt idx="541">
                  <c:v>20709</c:v>
                </c:pt>
                <c:pt idx="542">
                  <c:v>32081</c:v>
                </c:pt>
                <c:pt idx="543">
                  <c:v>30625</c:v>
                </c:pt>
                <c:pt idx="544">
                  <c:v>24709</c:v>
                </c:pt>
                <c:pt idx="545">
                  <c:v>30788</c:v>
                </c:pt>
                <c:pt idx="546">
                  <c:v>28598</c:v>
                </c:pt>
                <c:pt idx="547">
                  <c:v>20813</c:v>
                </c:pt>
                <c:pt idx="548">
                  <c:v>17384</c:v>
                </c:pt>
                <c:pt idx="549">
                  <c:v>20741</c:v>
                </c:pt>
                <c:pt idx="550">
                  <c:v>15768</c:v>
                </c:pt>
                <c:pt idx="551">
                  <c:v>22053</c:v>
                </c:pt>
                <c:pt idx="552">
                  <c:v>20004</c:v>
                </c:pt>
                <c:pt idx="553">
                  <c:v>16744</c:v>
                </c:pt>
                <c:pt idx="554">
                  <c:v>12408</c:v>
                </c:pt>
                <c:pt idx="555">
                  <c:v>9604</c:v>
                </c:pt>
                <c:pt idx="556">
                  <c:v>19106</c:v>
                </c:pt>
                <c:pt idx="557">
                  <c:v>18671</c:v>
                </c:pt>
                <c:pt idx="558">
                  <c:v>16899</c:v>
                </c:pt>
                <c:pt idx="559">
                  <c:v>12618</c:v>
                </c:pt>
                <c:pt idx="560">
                  <c:v>10050</c:v>
                </c:pt>
                <c:pt idx="561">
                  <c:v>7427</c:v>
                </c:pt>
                <c:pt idx="562">
                  <c:v>5436</c:v>
                </c:pt>
                <c:pt idx="563">
                  <c:v>10534</c:v>
                </c:pt>
                <c:pt idx="564">
                  <c:v>10337</c:v>
                </c:pt>
                <c:pt idx="565">
                  <c:v>8955</c:v>
                </c:pt>
                <c:pt idx="566">
                  <c:v>7797</c:v>
                </c:pt>
                <c:pt idx="567">
                  <c:v>6727</c:v>
                </c:pt>
                <c:pt idx="568">
                  <c:v>5403</c:v>
                </c:pt>
                <c:pt idx="569">
                  <c:v>4413</c:v>
                </c:pt>
                <c:pt idx="570">
                  <c:v>7201</c:v>
                </c:pt>
                <c:pt idx="571">
                  <c:v>6731</c:v>
                </c:pt>
                <c:pt idx="572">
                  <c:v>5990</c:v>
                </c:pt>
                <c:pt idx="573">
                  <c:v>5376</c:v>
                </c:pt>
                <c:pt idx="574">
                  <c:v>5001</c:v>
                </c:pt>
                <c:pt idx="575">
                  <c:v>3779</c:v>
                </c:pt>
                <c:pt idx="576">
                  <c:v>2577</c:v>
                </c:pt>
                <c:pt idx="577">
                  <c:v>4128</c:v>
                </c:pt>
                <c:pt idx="578">
                  <c:v>3948</c:v>
                </c:pt>
                <c:pt idx="579">
                  <c:v>3145</c:v>
                </c:pt>
                <c:pt idx="580">
                  <c:v>3835</c:v>
                </c:pt>
                <c:pt idx="581">
                  <c:v>3385</c:v>
                </c:pt>
                <c:pt idx="582">
                  <c:v>2234</c:v>
                </c:pt>
                <c:pt idx="583">
                  <c:v>1932</c:v>
                </c:pt>
                <c:pt idx="584">
                  <c:v>3263</c:v>
                </c:pt>
                <c:pt idx="585">
                  <c:v>2720</c:v>
                </c:pt>
                <c:pt idx="586">
                  <c:v>2881</c:v>
                </c:pt>
                <c:pt idx="587">
                  <c:v>2557</c:v>
                </c:pt>
                <c:pt idx="588">
                  <c:v>2137</c:v>
                </c:pt>
                <c:pt idx="589">
                  <c:v>1760</c:v>
                </c:pt>
                <c:pt idx="590">
                  <c:v>1390</c:v>
                </c:pt>
                <c:pt idx="591">
                  <c:v>2057</c:v>
                </c:pt>
                <c:pt idx="592">
                  <c:v>1954</c:v>
                </c:pt>
                <c:pt idx="593">
                  <c:v>1690</c:v>
                </c:pt>
                <c:pt idx="594">
                  <c:v>1624</c:v>
                </c:pt>
                <c:pt idx="595">
                  <c:v>1414</c:v>
                </c:pt>
                <c:pt idx="596">
                  <c:v>1142</c:v>
                </c:pt>
                <c:pt idx="597">
                  <c:v>922</c:v>
                </c:pt>
                <c:pt idx="598">
                  <c:v>1404</c:v>
                </c:pt>
                <c:pt idx="599">
                  <c:v>1484</c:v>
                </c:pt>
                <c:pt idx="600">
                  <c:v>1393</c:v>
                </c:pt>
                <c:pt idx="601">
                  <c:v>1384</c:v>
                </c:pt>
                <c:pt idx="602">
                  <c:v>1167</c:v>
                </c:pt>
                <c:pt idx="603">
                  <c:v>894</c:v>
                </c:pt>
                <c:pt idx="604">
                  <c:v>620</c:v>
                </c:pt>
                <c:pt idx="605">
                  <c:v>1261</c:v>
                </c:pt>
                <c:pt idx="606">
                  <c:v>1233</c:v>
                </c:pt>
                <c:pt idx="607">
                  <c:v>1053</c:v>
                </c:pt>
                <c:pt idx="608">
                  <c:v>915</c:v>
                </c:pt>
                <c:pt idx="609">
                  <c:v>997</c:v>
                </c:pt>
                <c:pt idx="610">
                  <c:v>747</c:v>
                </c:pt>
                <c:pt idx="611">
                  <c:v>626</c:v>
                </c:pt>
                <c:pt idx="612">
                  <c:v>903</c:v>
                </c:pt>
                <c:pt idx="613">
                  <c:v>914</c:v>
                </c:pt>
                <c:pt idx="614">
                  <c:v>633</c:v>
                </c:pt>
                <c:pt idx="615">
                  <c:v>760</c:v>
                </c:pt>
                <c:pt idx="616">
                  <c:v>802</c:v>
                </c:pt>
                <c:pt idx="617">
                  <c:v>623</c:v>
                </c:pt>
                <c:pt idx="618">
                  <c:v>460</c:v>
                </c:pt>
                <c:pt idx="619">
                  <c:v>611</c:v>
                </c:pt>
                <c:pt idx="620">
                  <c:v>719</c:v>
                </c:pt>
                <c:pt idx="621">
                  <c:v>723</c:v>
                </c:pt>
                <c:pt idx="622">
                  <c:v>683</c:v>
                </c:pt>
                <c:pt idx="623">
                  <c:v>620</c:v>
                </c:pt>
                <c:pt idx="624">
                  <c:v>523</c:v>
                </c:pt>
                <c:pt idx="625">
                  <c:v>403</c:v>
                </c:pt>
                <c:pt idx="626">
                  <c:v>612</c:v>
                </c:pt>
                <c:pt idx="627">
                  <c:v>801</c:v>
                </c:pt>
                <c:pt idx="628">
                  <c:v>628</c:v>
                </c:pt>
                <c:pt idx="629">
                  <c:v>518</c:v>
                </c:pt>
                <c:pt idx="630">
                  <c:v>401</c:v>
                </c:pt>
                <c:pt idx="631">
                  <c:v>444</c:v>
                </c:pt>
                <c:pt idx="632">
                  <c:v>244</c:v>
                </c:pt>
                <c:pt idx="633">
                  <c:v>434</c:v>
                </c:pt>
                <c:pt idx="634">
                  <c:v>480</c:v>
                </c:pt>
                <c:pt idx="635">
                  <c:v>435</c:v>
                </c:pt>
                <c:pt idx="636">
                  <c:v>399</c:v>
                </c:pt>
                <c:pt idx="637">
                  <c:v>359</c:v>
                </c:pt>
                <c:pt idx="638">
                  <c:v>339</c:v>
                </c:pt>
                <c:pt idx="639">
                  <c:v>221</c:v>
                </c:pt>
                <c:pt idx="640">
                  <c:v>347</c:v>
                </c:pt>
                <c:pt idx="641">
                  <c:v>522</c:v>
                </c:pt>
                <c:pt idx="642">
                  <c:v>400</c:v>
                </c:pt>
                <c:pt idx="643">
                  <c:v>360</c:v>
                </c:pt>
                <c:pt idx="644">
                  <c:v>393</c:v>
                </c:pt>
                <c:pt idx="645">
                  <c:v>314</c:v>
                </c:pt>
                <c:pt idx="646">
                  <c:v>186</c:v>
                </c:pt>
                <c:pt idx="647">
                  <c:v>394</c:v>
                </c:pt>
                <c:pt idx="648">
                  <c:v>451</c:v>
                </c:pt>
                <c:pt idx="649">
                  <c:v>372</c:v>
                </c:pt>
                <c:pt idx="650">
                  <c:v>453</c:v>
                </c:pt>
                <c:pt idx="651">
                  <c:v>404</c:v>
                </c:pt>
                <c:pt idx="652">
                  <c:v>264</c:v>
                </c:pt>
                <c:pt idx="653">
                  <c:v>176</c:v>
                </c:pt>
                <c:pt idx="654">
                  <c:v>297</c:v>
                </c:pt>
                <c:pt idx="655">
                  <c:v>278</c:v>
                </c:pt>
                <c:pt idx="656">
                  <c:v>311</c:v>
                </c:pt>
                <c:pt idx="657">
                  <c:v>245</c:v>
                </c:pt>
                <c:pt idx="658">
                  <c:v>246</c:v>
                </c:pt>
                <c:pt idx="659">
                  <c:v>196</c:v>
                </c:pt>
                <c:pt idx="660">
                  <c:v>130</c:v>
                </c:pt>
                <c:pt idx="661">
                  <c:v>261</c:v>
                </c:pt>
                <c:pt idx="662">
                  <c:v>264</c:v>
                </c:pt>
                <c:pt idx="663">
                  <c:v>220</c:v>
                </c:pt>
                <c:pt idx="664">
                  <c:v>192</c:v>
                </c:pt>
                <c:pt idx="665">
                  <c:v>228</c:v>
                </c:pt>
                <c:pt idx="666">
                  <c:v>163</c:v>
                </c:pt>
                <c:pt idx="667">
                  <c:v>106</c:v>
                </c:pt>
                <c:pt idx="668">
                  <c:v>190</c:v>
                </c:pt>
                <c:pt idx="669">
                  <c:v>205</c:v>
                </c:pt>
                <c:pt idx="670">
                  <c:v>213</c:v>
                </c:pt>
                <c:pt idx="671">
                  <c:v>291</c:v>
                </c:pt>
                <c:pt idx="672">
                  <c:v>232</c:v>
                </c:pt>
                <c:pt idx="673">
                  <c:v>164</c:v>
                </c:pt>
                <c:pt idx="674">
                  <c:v>133</c:v>
                </c:pt>
                <c:pt idx="675">
                  <c:v>216</c:v>
                </c:pt>
                <c:pt idx="676">
                  <c:v>179</c:v>
                </c:pt>
                <c:pt idx="677">
                  <c:v>136</c:v>
                </c:pt>
                <c:pt idx="678">
                  <c:v>204</c:v>
                </c:pt>
                <c:pt idx="679">
                  <c:v>255</c:v>
                </c:pt>
                <c:pt idx="680">
                  <c:v>92</c:v>
                </c:pt>
                <c:pt idx="681">
                  <c:v>120</c:v>
                </c:pt>
                <c:pt idx="682">
                  <c:v>278</c:v>
                </c:pt>
                <c:pt idx="683">
                  <c:v>194</c:v>
                </c:pt>
                <c:pt idx="684">
                  <c:v>189</c:v>
                </c:pt>
                <c:pt idx="685">
                  <c:v>180</c:v>
                </c:pt>
                <c:pt idx="686">
                  <c:v>274</c:v>
                </c:pt>
                <c:pt idx="687">
                  <c:v>174</c:v>
                </c:pt>
                <c:pt idx="688">
                  <c:v>265</c:v>
                </c:pt>
                <c:pt idx="689">
                  <c:v>299</c:v>
                </c:pt>
                <c:pt idx="690">
                  <c:v>404</c:v>
                </c:pt>
                <c:pt idx="691">
                  <c:v>533</c:v>
                </c:pt>
                <c:pt idx="692">
                  <c:v>518</c:v>
                </c:pt>
                <c:pt idx="693">
                  <c:v>479</c:v>
                </c:pt>
                <c:pt idx="694">
                  <c:v>529</c:v>
                </c:pt>
                <c:pt idx="695">
                  <c:v>454</c:v>
                </c:pt>
                <c:pt idx="696">
                  <c:v>802</c:v>
                </c:pt>
                <c:pt idx="697">
                  <c:v>646</c:v>
                </c:pt>
                <c:pt idx="698">
                  <c:v>793</c:v>
                </c:pt>
                <c:pt idx="699">
                  <c:v>850</c:v>
                </c:pt>
                <c:pt idx="700">
                  <c:v>1054</c:v>
                </c:pt>
                <c:pt idx="701">
                  <c:v>855</c:v>
                </c:pt>
                <c:pt idx="702">
                  <c:v>772</c:v>
                </c:pt>
                <c:pt idx="703">
                  <c:v>1362</c:v>
                </c:pt>
                <c:pt idx="704">
                  <c:v>1745</c:v>
                </c:pt>
                <c:pt idx="705">
                  <c:v>2116</c:v>
                </c:pt>
                <c:pt idx="706">
                  <c:v>2604</c:v>
                </c:pt>
                <c:pt idx="707">
                  <c:v>3205</c:v>
                </c:pt>
                <c:pt idx="708">
                  <c:v>2925</c:v>
                </c:pt>
                <c:pt idx="709">
                  <c:v>2927</c:v>
                </c:pt>
                <c:pt idx="710">
                  <c:v>4878</c:v>
                </c:pt>
                <c:pt idx="711">
                  <c:v>7010</c:v>
                </c:pt>
                <c:pt idx="712">
                  <c:v>8077</c:v>
                </c:pt>
                <c:pt idx="713">
                  <c:v>9905</c:v>
                </c:pt>
                <c:pt idx="714">
                  <c:v>11588</c:v>
                </c:pt>
                <c:pt idx="715">
                  <c:v>12422</c:v>
                </c:pt>
                <c:pt idx="716">
                  <c:v>10185</c:v>
                </c:pt>
                <c:pt idx="717">
                  <c:v>16021</c:v>
                </c:pt>
                <c:pt idx="718">
                  <c:v>17895</c:v>
                </c:pt>
                <c:pt idx="719">
                  <c:v>27197</c:v>
                </c:pt>
                <c:pt idx="720">
                  <c:v>32211</c:v>
                </c:pt>
                <c:pt idx="721">
                  <c:v>33729</c:v>
                </c:pt>
                <c:pt idx="722">
                  <c:v>36057</c:v>
                </c:pt>
                <c:pt idx="723">
                  <c:v>26121</c:v>
                </c:pt>
                <c:pt idx="724">
                  <c:v>37492</c:v>
                </c:pt>
                <c:pt idx="725">
                  <c:v>46843</c:v>
                </c:pt>
                <c:pt idx="726">
                  <c:v>40618</c:v>
                </c:pt>
                <c:pt idx="727">
                  <c:v>40489</c:v>
                </c:pt>
                <c:pt idx="728">
                  <c:v>55209</c:v>
                </c:pt>
                <c:pt idx="729">
                  <c:v>44526</c:v>
                </c:pt>
                <c:pt idx="730">
                  <c:v>36501</c:v>
                </c:pt>
                <c:pt idx="731">
                  <c:v>57049</c:v>
                </c:pt>
                <c:pt idx="732">
                  <c:v>64718</c:v>
                </c:pt>
                <c:pt idx="733">
                  <c:v>63956</c:v>
                </c:pt>
                <c:pt idx="734">
                  <c:v>59635</c:v>
                </c:pt>
                <c:pt idx="735">
                  <c:v>59384</c:v>
                </c:pt>
                <c:pt idx="736">
                  <c:v>48484</c:v>
                </c:pt>
                <c:pt idx="737">
                  <c:v>34418</c:v>
                </c:pt>
                <c:pt idx="738">
                  <c:v>57491</c:v>
                </c:pt>
                <c:pt idx="739">
                  <c:v>61488</c:v>
                </c:pt>
                <c:pt idx="740">
                  <c:v>57426</c:v>
                </c:pt>
                <c:pt idx="741">
                  <c:v>49447</c:v>
                </c:pt>
                <c:pt idx="742">
                  <c:v>46643</c:v>
                </c:pt>
                <c:pt idx="743">
                  <c:v>34976</c:v>
                </c:pt>
                <c:pt idx="744">
                  <c:v>25054</c:v>
                </c:pt>
                <c:pt idx="745">
                  <c:v>24728</c:v>
                </c:pt>
                <c:pt idx="746">
                  <c:v>40920</c:v>
                </c:pt>
                <c:pt idx="747">
                  <c:v>37259</c:v>
                </c:pt>
                <c:pt idx="748">
                  <c:v>26347</c:v>
                </c:pt>
                <c:pt idx="749">
                  <c:v>30156</c:v>
                </c:pt>
                <c:pt idx="750">
                  <c:v>24867</c:v>
                </c:pt>
                <c:pt idx="751">
                  <c:v>21380</c:v>
                </c:pt>
                <c:pt idx="752">
                  <c:v>30148</c:v>
                </c:pt>
                <c:pt idx="753">
                  <c:v>26336</c:v>
                </c:pt>
                <c:pt idx="754">
                  <c:v>21311</c:v>
                </c:pt>
                <c:pt idx="755">
                  <c:v>16110</c:v>
                </c:pt>
                <c:pt idx="756">
                  <c:v>14900</c:v>
                </c:pt>
                <c:pt idx="757">
                  <c:v>11585</c:v>
                </c:pt>
                <c:pt idx="758">
                  <c:v>9629</c:v>
                </c:pt>
                <c:pt idx="759">
                  <c:v>14408</c:v>
                </c:pt>
                <c:pt idx="760">
                  <c:v>13018</c:v>
                </c:pt>
                <c:pt idx="761">
                  <c:v>11532</c:v>
                </c:pt>
                <c:pt idx="762">
                  <c:v>9528</c:v>
                </c:pt>
                <c:pt idx="763">
                  <c:v>7951</c:v>
                </c:pt>
                <c:pt idx="764">
                  <c:v>5922</c:v>
                </c:pt>
                <c:pt idx="765">
                  <c:v>4699</c:v>
                </c:pt>
                <c:pt idx="766">
                  <c:v>7464</c:v>
                </c:pt>
                <c:pt idx="767">
                  <c:v>6376</c:v>
                </c:pt>
                <c:pt idx="768">
                  <c:v>5808</c:v>
                </c:pt>
                <c:pt idx="769">
                  <c:v>4857</c:v>
                </c:pt>
                <c:pt idx="770">
                  <c:v>4189</c:v>
                </c:pt>
                <c:pt idx="771">
                  <c:v>3077</c:v>
                </c:pt>
                <c:pt idx="772">
                  <c:v>2798</c:v>
                </c:pt>
                <c:pt idx="773">
                  <c:v>3895</c:v>
                </c:pt>
                <c:pt idx="774">
                  <c:v>3840</c:v>
                </c:pt>
                <c:pt idx="775">
                  <c:v>3332</c:v>
                </c:pt>
                <c:pt idx="776">
                  <c:v>2930</c:v>
                </c:pt>
                <c:pt idx="777">
                  <c:v>2300</c:v>
                </c:pt>
                <c:pt idx="778">
                  <c:v>1933</c:v>
                </c:pt>
                <c:pt idx="779">
                  <c:v>1661</c:v>
                </c:pt>
                <c:pt idx="780">
                  <c:v>2282</c:v>
                </c:pt>
                <c:pt idx="781">
                  <c:v>2400</c:v>
                </c:pt>
                <c:pt idx="782">
                  <c:v>2089</c:v>
                </c:pt>
                <c:pt idx="783">
                  <c:v>1755</c:v>
                </c:pt>
                <c:pt idx="784">
                  <c:v>1468</c:v>
                </c:pt>
                <c:pt idx="785">
                  <c:v>1071</c:v>
                </c:pt>
                <c:pt idx="786">
                  <c:v>1196</c:v>
                </c:pt>
                <c:pt idx="787">
                  <c:v>1455</c:v>
                </c:pt>
                <c:pt idx="788">
                  <c:v>1551</c:v>
                </c:pt>
                <c:pt idx="789">
                  <c:v>833</c:v>
                </c:pt>
                <c:pt idx="790">
                  <c:v>922</c:v>
                </c:pt>
                <c:pt idx="791">
                  <c:v>602</c:v>
                </c:pt>
                <c:pt idx="792">
                  <c:v>607</c:v>
                </c:pt>
                <c:pt idx="793">
                  <c:v>559</c:v>
                </c:pt>
                <c:pt idx="794">
                  <c:v>837</c:v>
                </c:pt>
                <c:pt idx="795">
                  <c:v>741</c:v>
                </c:pt>
                <c:pt idx="796">
                  <c:v>585</c:v>
                </c:pt>
                <c:pt idx="797">
                  <c:v>651</c:v>
                </c:pt>
                <c:pt idx="798">
                  <c:v>522</c:v>
                </c:pt>
                <c:pt idx="799">
                  <c:v>382</c:v>
                </c:pt>
                <c:pt idx="800">
                  <c:v>317</c:v>
                </c:pt>
                <c:pt idx="801">
                  <c:v>576</c:v>
                </c:pt>
                <c:pt idx="802">
                  <c:v>617</c:v>
                </c:pt>
                <c:pt idx="803">
                  <c:v>412</c:v>
                </c:pt>
                <c:pt idx="804">
                  <c:v>395</c:v>
                </c:pt>
                <c:pt idx="805">
                  <c:v>329</c:v>
                </c:pt>
                <c:pt idx="806">
                  <c:v>244</c:v>
                </c:pt>
                <c:pt idx="807">
                  <c:v>168</c:v>
                </c:pt>
                <c:pt idx="808">
                  <c:v>107</c:v>
                </c:pt>
                <c:pt idx="809">
                  <c:v>176</c:v>
                </c:pt>
                <c:pt idx="810">
                  <c:v>250</c:v>
                </c:pt>
                <c:pt idx="811">
                  <c:v>245</c:v>
                </c:pt>
                <c:pt idx="812">
                  <c:v>218</c:v>
                </c:pt>
                <c:pt idx="813">
                  <c:v>227</c:v>
                </c:pt>
                <c:pt idx="814">
                  <c:v>254</c:v>
                </c:pt>
                <c:pt idx="815">
                  <c:v>456</c:v>
                </c:pt>
                <c:pt idx="816">
                  <c:v>400</c:v>
                </c:pt>
                <c:pt idx="817">
                  <c:v>335</c:v>
                </c:pt>
                <c:pt idx="818">
                  <c:v>335</c:v>
                </c:pt>
                <c:pt idx="819">
                  <c:v>308</c:v>
                </c:pt>
                <c:pt idx="820">
                  <c:v>257</c:v>
                </c:pt>
                <c:pt idx="821">
                  <c:v>182</c:v>
                </c:pt>
                <c:pt idx="822">
                  <c:v>247</c:v>
                </c:pt>
                <c:pt idx="823">
                  <c:v>327</c:v>
                </c:pt>
                <c:pt idx="824">
                  <c:v>318</c:v>
                </c:pt>
                <c:pt idx="825">
                  <c:v>250</c:v>
                </c:pt>
                <c:pt idx="826">
                  <c:v>263</c:v>
                </c:pt>
                <c:pt idx="827">
                  <c:v>227</c:v>
                </c:pt>
                <c:pt idx="828">
                  <c:v>174</c:v>
                </c:pt>
                <c:pt idx="829">
                  <c:v>345</c:v>
                </c:pt>
                <c:pt idx="830">
                  <c:v>315</c:v>
                </c:pt>
                <c:pt idx="831">
                  <c:v>246</c:v>
                </c:pt>
                <c:pt idx="832">
                  <c:v>224</c:v>
                </c:pt>
                <c:pt idx="833">
                  <c:v>279</c:v>
                </c:pt>
                <c:pt idx="834">
                  <c:v>242</c:v>
                </c:pt>
                <c:pt idx="835">
                  <c:v>218</c:v>
                </c:pt>
                <c:pt idx="836">
                  <c:v>340</c:v>
                </c:pt>
                <c:pt idx="837">
                  <c:v>368</c:v>
                </c:pt>
                <c:pt idx="838">
                  <c:v>304</c:v>
                </c:pt>
                <c:pt idx="839">
                  <c:v>372</c:v>
                </c:pt>
                <c:pt idx="840">
                  <c:v>395</c:v>
                </c:pt>
                <c:pt idx="841">
                  <c:v>388</c:v>
                </c:pt>
                <c:pt idx="842">
                  <c:v>342</c:v>
                </c:pt>
                <c:pt idx="843">
                  <c:v>518</c:v>
                </c:pt>
                <c:pt idx="844">
                  <c:v>520</c:v>
                </c:pt>
                <c:pt idx="845">
                  <c:v>556</c:v>
                </c:pt>
                <c:pt idx="846">
                  <c:v>627</c:v>
                </c:pt>
                <c:pt idx="847">
                  <c:v>574</c:v>
                </c:pt>
                <c:pt idx="848">
                  <c:v>551</c:v>
                </c:pt>
                <c:pt idx="849">
                  <c:v>591</c:v>
                </c:pt>
                <c:pt idx="850">
                  <c:v>930</c:v>
                </c:pt>
                <c:pt idx="851">
                  <c:v>1242</c:v>
                </c:pt>
                <c:pt idx="852">
                  <c:v>1173</c:v>
                </c:pt>
                <c:pt idx="853">
                  <c:v>1220</c:v>
                </c:pt>
                <c:pt idx="854">
                  <c:v>1264</c:v>
                </c:pt>
                <c:pt idx="855">
                  <c:v>1167</c:v>
                </c:pt>
                <c:pt idx="856">
                  <c:v>1180</c:v>
                </c:pt>
                <c:pt idx="857">
                  <c:v>1678</c:v>
                </c:pt>
                <c:pt idx="858">
                  <c:v>1985</c:v>
                </c:pt>
                <c:pt idx="859">
                  <c:v>1907</c:v>
                </c:pt>
                <c:pt idx="860">
                  <c:v>2069</c:v>
                </c:pt>
                <c:pt idx="861">
                  <c:v>1831</c:v>
                </c:pt>
                <c:pt idx="862">
                  <c:v>1726</c:v>
                </c:pt>
                <c:pt idx="863">
                  <c:v>1445</c:v>
                </c:pt>
                <c:pt idx="864">
                  <c:v>2167</c:v>
                </c:pt>
                <c:pt idx="865">
                  <c:v>2149</c:v>
                </c:pt>
                <c:pt idx="866">
                  <c:v>2248</c:v>
                </c:pt>
                <c:pt idx="867">
                  <c:v>2049</c:v>
                </c:pt>
                <c:pt idx="868">
                  <c:v>1794</c:v>
                </c:pt>
                <c:pt idx="869">
                  <c:v>1614</c:v>
                </c:pt>
                <c:pt idx="870">
                  <c:v>1434</c:v>
                </c:pt>
                <c:pt idx="871">
                  <c:v>2577</c:v>
                </c:pt>
                <c:pt idx="872">
                  <c:v>2743</c:v>
                </c:pt>
                <c:pt idx="873">
                  <c:v>2881</c:v>
                </c:pt>
                <c:pt idx="874">
                  <c:v>2472</c:v>
                </c:pt>
                <c:pt idx="875">
                  <c:v>2705</c:v>
                </c:pt>
                <c:pt idx="876">
                  <c:v>2576</c:v>
                </c:pt>
                <c:pt idx="877">
                  <c:v>1681</c:v>
                </c:pt>
                <c:pt idx="878">
                  <c:v>3361</c:v>
                </c:pt>
                <c:pt idx="879">
                  <c:v>3822</c:v>
                </c:pt>
                <c:pt idx="880">
                  <c:v>3584</c:v>
                </c:pt>
                <c:pt idx="881">
                  <c:v>3331</c:v>
                </c:pt>
                <c:pt idx="882">
                  <c:v>4329</c:v>
                </c:pt>
                <c:pt idx="883">
                  <c:v>3540</c:v>
                </c:pt>
                <c:pt idx="884">
                  <c:v>3393</c:v>
                </c:pt>
                <c:pt idx="885">
                  <c:v>5085</c:v>
                </c:pt>
                <c:pt idx="886">
                  <c:v>5653</c:v>
                </c:pt>
                <c:pt idx="887">
                  <c:v>5410</c:v>
                </c:pt>
                <c:pt idx="888">
                  <c:v>4834</c:v>
                </c:pt>
                <c:pt idx="889">
                  <c:v>4943</c:v>
                </c:pt>
                <c:pt idx="890">
                  <c:v>4071</c:v>
                </c:pt>
                <c:pt idx="891">
                  <c:v>4048</c:v>
                </c:pt>
                <c:pt idx="892">
                  <c:v>6483</c:v>
                </c:pt>
                <c:pt idx="893">
                  <c:v>6438</c:v>
                </c:pt>
                <c:pt idx="894">
                  <c:v>6353</c:v>
                </c:pt>
                <c:pt idx="895">
                  <c:v>5831</c:v>
                </c:pt>
                <c:pt idx="896">
                  <c:v>5398</c:v>
                </c:pt>
                <c:pt idx="897">
                  <c:v>4205</c:v>
                </c:pt>
                <c:pt idx="898">
                  <c:v>3696</c:v>
                </c:pt>
                <c:pt idx="899">
                  <c:v>5827</c:v>
                </c:pt>
                <c:pt idx="900">
                  <c:v>6167</c:v>
                </c:pt>
                <c:pt idx="901">
                  <c:v>6527</c:v>
                </c:pt>
                <c:pt idx="902">
                  <c:v>5929</c:v>
                </c:pt>
                <c:pt idx="903">
                  <c:v>5455</c:v>
                </c:pt>
                <c:pt idx="904">
                  <c:v>4279</c:v>
                </c:pt>
                <c:pt idx="905">
                  <c:v>4425</c:v>
                </c:pt>
                <c:pt idx="906">
                  <c:v>6276</c:v>
                </c:pt>
                <c:pt idx="907">
                  <c:v>5926</c:v>
                </c:pt>
                <c:pt idx="908">
                  <c:v>5532</c:v>
                </c:pt>
                <c:pt idx="909">
                  <c:v>6091</c:v>
                </c:pt>
                <c:pt idx="910">
                  <c:v>5104</c:v>
                </c:pt>
                <c:pt idx="911">
                  <c:v>4442</c:v>
                </c:pt>
                <c:pt idx="912">
                  <c:v>3588</c:v>
                </c:pt>
                <c:pt idx="913">
                  <c:v>5869</c:v>
                </c:pt>
                <c:pt idx="914">
                  <c:v>5253</c:v>
                </c:pt>
                <c:pt idx="915">
                  <c:v>4039</c:v>
                </c:pt>
                <c:pt idx="916">
                  <c:v>5163</c:v>
                </c:pt>
                <c:pt idx="917">
                  <c:v>4922</c:v>
                </c:pt>
                <c:pt idx="918">
                  <c:v>3949</c:v>
                </c:pt>
                <c:pt idx="919">
                  <c:v>3300</c:v>
                </c:pt>
                <c:pt idx="920">
                  <c:v>4858</c:v>
                </c:pt>
                <c:pt idx="921">
                  <c:v>5428</c:v>
                </c:pt>
                <c:pt idx="922">
                  <c:v>5214</c:v>
                </c:pt>
                <c:pt idx="923">
                  <c:v>4549</c:v>
                </c:pt>
                <c:pt idx="924">
                  <c:v>4170</c:v>
                </c:pt>
                <c:pt idx="925">
                  <c:v>3228</c:v>
                </c:pt>
                <c:pt idx="926">
                  <c:v>2871</c:v>
                </c:pt>
                <c:pt idx="927">
                  <c:v>5070</c:v>
                </c:pt>
                <c:pt idx="928">
                  <c:v>4563</c:v>
                </c:pt>
                <c:pt idx="929">
                  <c:v>4094</c:v>
                </c:pt>
                <c:pt idx="930">
                  <c:v>3616</c:v>
                </c:pt>
                <c:pt idx="931">
                  <c:v>3260</c:v>
                </c:pt>
                <c:pt idx="932">
                  <c:v>2764</c:v>
                </c:pt>
                <c:pt idx="933">
                  <c:v>2340</c:v>
                </c:pt>
                <c:pt idx="934">
                  <c:v>3607</c:v>
                </c:pt>
                <c:pt idx="935">
                  <c:v>3513</c:v>
                </c:pt>
                <c:pt idx="936">
                  <c:v>3138</c:v>
                </c:pt>
                <c:pt idx="937">
                  <c:v>2804</c:v>
                </c:pt>
                <c:pt idx="938">
                  <c:v>2609</c:v>
                </c:pt>
                <c:pt idx="939">
                  <c:v>1939</c:v>
                </c:pt>
                <c:pt idx="940">
                  <c:v>1848</c:v>
                </c:pt>
                <c:pt idx="941">
                  <c:v>2896</c:v>
                </c:pt>
                <c:pt idx="942">
                  <c:v>2799</c:v>
                </c:pt>
                <c:pt idx="943">
                  <c:v>2651</c:v>
                </c:pt>
                <c:pt idx="944">
                  <c:v>2358</c:v>
                </c:pt>
                <c:pt idx="945">
                  <c:v>2079</c:v>
                </c:pt>
                <c:pt idx="946">
                  <c:v>1683</c:v>
                </c:pt>
                <c:pt idx="947">
                  <c:v>1620</c:v>
                </c:pt>
                <c:pt idx="948">
                  <c:v>2518</c:v>
                </c:pt>
                <c:pt idx="949">
                  <c:v>2384</c:v>
                </c:pt>
                <c:pt idx="950">
                  <c:v>2162</c:v>
                </c:pt>
                <c:pt idx="951">
                  <c:v>1904</c:v>
                </c:pt>
                <c:pt idx="952">
                  <c:v>1724</c:v>
                </c:pt>
                <c:pt idx="953">
                  <c:v>1411</c:v>
                </c:pt>
                <c:pt idx="954">
                  <c:v>1344</c:v>
                </c:pt>
                <c:pt idx="955">
                  <c:v>1976</c:v>
                </c:pt>
                <c:pt idx="956">
                  <c:v>1915</c:v>
                </c:pt>
                <c:pt idx="957">
                  <c:v>2003</c:v>
                </c:pt>
                <c:pt idx="958">
                  <c:v>1857</c:v>
                </c:pt>
                <c:pt idx="959">
                  <c:v>1639</c:v>
                </c:pt>
                <c:pt idx="960">
                  <c:v>1322</c:v>
                </c:pt>
                <c:pt idx="961">
                  <c:v>1134</c:v>
                </c:pt>
                <c:pt idx="962">
                  <c:v>2031</c:v>
                </c:pt>
                <c:pt idx="963">
                  <c:v>1542</c:v>
                </c:pt>
                <c:pt idx="964">
                  <c:v>1831</c:v>
                </c:pt>
                <c:pt idx="965">
                  <c:v>1501</c:v>
                </c:pt>
                <c:pt idx="966">
                  <c:v>1325</c:v>
                </c:pt>
                <c:pt idx="967">
                  <c:v>999</c:v>
                </c:pt>
                <c:pt idx="968">
                  <c:v>1195</c:v>
                </c:pt>
                <c:pt idx="969">
                  <c:v>2077</c:v>
                </c:pt>
                <c:pt idx="970">
                  <c:v>2028</c:v>
                </c:pt>
                <c:pt idx="971">
                  <c:v>1830</c:v>
                </c:pt>
                <c:pt idx="972">
                  <c:v>1786</c:v>
                </c:pt>
                <c:pt idx="973">
                  <c:v>1678</c:v>
                </c:pt>
                <c:pt idx="974">
                  <c:v>1326</c:v>
                </c:pt>
                <c:pt idx="975">
                  <c:v>1233</c:v>
                </c:pt>
                <c:pt idx="976">
                  <c:v>2164</c:v>
                </c:pt>
                <c:pt idx="977">
                  <c:v>2390</c:v>
                </c:pt>
                <c:pt idx="978">
                  <c:v>2307</c:v>
                </c:pt>
                <c:pt idx="979">
                  <c:v>2227</c:v>
                </c:pt>
                <c:pt idx="980">
                  <c:v>2087</c:v>
                </c:pt>
                <c:pt idx="981">
                  <c:v>1685</c:v>
                </c:pt>
                <c:pt idx="982">
                  <c:v>1703</c:v>
                </c:pt>
                <c:pt idx="983">
                  <c:v>3008</c:v>
                </c:pt>
                <c:pt idx="984">
                  <c:v>3048</c:v>
                </c:pt>
                <c:pt idx="985">
                  <c:v>3029</c:v>
                </c:pt>
                <c:pt idx="986">
                  <c:v>3015</c:v>
                </c:pt>
                <c:pt idx="987">
                  <c:v>3141</c:v>
                </c:pt>
                <c:pt idx="988">
                  <c:v>2717</c:v>
                </c:pt>
                <c:pt idx="989">
                  <c:v>2457</c:v>
                </c:pt>
                <c:pt idx="990">
                  <c:v>4707</c:v>
                </c:pt>
                <c:pt idx="991">
                  <c:v>4873</c:v>
                </c:pt>
                <c:pt idx="992">
                  <c:v>4951</c:v>
                </c:pt>
                <c:pt idx="993">
                  <c:v>5303</c:v>
                </c:pt>
                <c:pt idx="994">
                  <c:v>4717</c:v>
                </c:pt>
                <c:pt idx="995">
                  <c:v>3662</c:v>
                </c:pt>
                <c:pt idx="996">
                  <c:v>3828</c:v>
                </c:pt>
                <c:pt idx="997">
                  <c:v>6601</c:v>
                </c:pt>
                <c:pt idx="998">
                  <c:v>6186</c:v>
                </c:pt>
                <c:pt idx="999">
                  <c:v>6294</c:v>
                </c:pt>
                <c:pt idx="1000">
                  <c:v>6247</c:v>
                </c:pt>
                <c:pt idx="1001">
                  <c:v>6179</c:v>
                </c:pt>
                <c:pt idx="1002">
                  <c:v>4877</c:v>
                </c:pt>
                <c:pt idx="1003">
                  <c:v>4408</c:v>
                </c:pt>
                <c:pt idx="1004">
                  <c:v>7893</c:v>
                </c:pt>
                <c:pt idx="1005">
                  <c:v>8486</c:v>
                </c:pt>
                <c:pt idx="1006">
                  <c:v>7822</c:v>
                </c:pt>
                <c:pt idx="1007">
                  <c:v>6699</c:v>
                </c:pt>
                <c:pt idx="1008">
                  <c:v>6383</c:v>
                </c:pt>
                <c:pt idx="1009">
                  <c:v>5172</c:v>
                </c:pt>
                <c:pt idx="1010">
                  <c:v>4306</c:v>
                </c:pt>
                <c:pt idx="1011">
                  <c:v>7644</c:v>
                </c:pt>
                <c:pt idx="1012">
                  <c:v>7221</c:v>
                </c:pt>
                <c:pt idx="1013">
                  <c:v>7110</c:v>
                </c:pt>
                <c:pt idx="1014">
                  <c:v>5976</c:v>
                </c:pt>
                <c:pt idx="1015">
                  <c:v>5469</c:v>
                </c:pt>
                <c:pt idx="1016">
                  <c:v>4151</c:v>
                </c:pt>
                <c:pt idx="1017">
                  <c:v>3225</c:v>
                </c:pt>
                <c:pt idx="1018">
                  <c:v>5766</c:v>
                </c:pt>
                <c:pt idx="1019">
                  <c:v>5609</c:v>
                </c:pt>
                <c:pt idx="1020">
                  <c:v>4977</c:v>
                </c:pt>
                <c:pt idx="1021">
                  <c:v>4179</c:v>
                </c:pt>
                <c:pt idx="1022">
                  <c:v>3655</c:v>
                </c:pt>
                <c:pt idx="1023">
                  <c:v>2548</c:v>
                </c:pt>
                <c:pt idx="1024">
                  <c:v>2234</c:v>
                </c:pt>
                <c:pt idx="1025">
                  <c:v>3744</c:v>
                </c:pt>
                <c:pt idx="1026">
                  <c:v>3351</c:v>
                </c:pt>
                <c:pt idx="1027">
                  <c:v>2977</c:v>
                </c:pt>
                <c:pt idx="1028">
                  <c:v>2501</c:v>
                </c:pt>
                <c:pt idx="1029">
                  <c:v>2191</c:v>
                </c:pt>
                <c:pt idx="1030">
                  <c:v>1589</c:v>
                </c:pt>
                <c:pt idx="1031">
                  <c:v>1225</c:v>
                </c:pt>
                <c:pt idx="1032">
                  <c:v>2117</c:v>
                </c:pt>
                <c:pt idx="1033">
                  <c:v>2136</c:v>
                </c:pt>
                <c:pt idx="1034">
                  <c:v>1785</c:v>
                </c:pt>
                <c:pt idx="1035">
                  <c:v>1451</c:v>
                </c:pt>
                <c:pt idx="1036">
                  <c:v>1233</c:v>
                </c:pt>
                <c:pt idx="1037">
                  <c:v>860</c:v>
                </c:pt>
                <c:pt idx="1038">
                  <c:v>809</c:v>
                </c:pt>
                <c:pt idx="1039">
                  <c:v>1297</c:v>
                </c:pt>
                <c:pt idx="1040">
                  <c:v>1123</c:v>
                </c:pt>
                <c:pt idx="1041">
                  <c:v>1053</c:v>
                </c:pt>
                <c:pt idx="1042">
                  <c:v>923</c:v>
                </c:pt>
                <c:pt idx="1043">
                  <c:v>784</c:v>
                </c:pt>
                <c:pt idx="1044">
                  <c:v>538</c:v>
                </c:pt>
                <c:pt idx="1045">
                  <c:v>468</c:v>
                </c:pt>
                <c:pt idx="1046">
                  <c:v>803</c:v>
                </c:pt>
                <c:pt idx="1047">
                  <c:v>695</c:v>
                </c:pt>
                <c:pt idx="1048">
                  <c:v>685</c:v>
                </c:pt>
                <c:pt idx="1049">
                  <c:v>552</c:v>
                </c:pt>
                <c:pt idx="1050">
                  <c:v>488</c:v>
                </c:pt>
                <c:pt idx="1051">
                  <c:v>366</c:v>
                </c:pt>
                <c:pt idx="1052">
                  <c:v>262</c:v>
                </c:pt>
                <c:pt idx="1053">
                  <c:v>652</c:v>
                </c:pt>
                <c:pt idx="1054">
                  <c:v>597</c:v>
                </c:pt>
                <c:pt idx="1055">
                  <c:v>535</c:v>
                </c:pt>
                <c:pt idx="1056">
                  <c:v>519</c:v>
                </c:pt>
                <c:pt idx="1057">
                  <c:v>455</c:v>
                </c:pt>
                <c:pt idx="1058">
                  <c:v>345</c:v>
                </c:pt>
                <c:pt idx="1059">
                  <c:v>266</c:v>
                </c:pt>
                <c:pt idx="1060">
                  <c:v>469</c:v>
                </c:pt>
                <c:pt idx="1061">
                  <c:v>402</c:v>
                </c:pt>
                <c:pt idx="1062">
                  <c:v>412</c:v>
                </c:pt>
                <c:pt idx="1063">
                  <c:v>363</c:v>
                </c:pt>
                <c:pt idx="1064">
                  <c:v>389</c:v>
                </c:pt>
                <c:pt idx="1065">
                  <c:v>239</c:v>
                </c:pt>
                <c:pt idx="1066">
                  <c:v>225</c:v>
                </c:pt>
                <c:pt idx="1067">
                  <c:v>357</c:v>
                </c:pt>
                <c:pt idx="1068">
                  <c:v>339</c:v>
                </c:pt>
                <c:pt idx="1069">
                  <c:v>310</c:v>
                </c:pt>
                <c:pt idx="1070">
                  <c:v>292</c:v>
                </c:pt>
                <c:pt idx="1071">
                  <c:v>238</c:v>
                </c:pt>
                <c:pt idx="1072">
                  <c:v>218</c:v>
                </c:pt>
                <c:pt idx="1073">
                  <c:v>119</c:v>
                </c:pt>
                <c:pt idx="1074">
                  <c:v>218</c:v>
                </c:pt>
                <c:pt idx="1075">
                  <c:v>274</c:v>
                </c:pt>
                <c:pt idx="1076">
                  <c:v>322</c:v>
                </c:pt>
                <c:pt idx="1077">
                  <c:v>211</c:v>
                </c:pt>
                <c:pt idx="1078">
                  <c:v>199</c:v>
                </c:pt>
                <c:pt idx="1079">
                  <c:v>165</c:v>
                </c:pt>
                <c:pt idx="1080">
                  <c:v>183</c:v>
                </c:pt>
                <c:pt idx="1081">
                  <c:v>260</c:v>
                </c:pt>
                <c:pt idx="1082">
                  <c:v>273</c:v>
                </c:pt>
                <c:pt idx="1083">
                  <c:v>248</c:v>
                </c:pt>
                <c:pt idx="1084">
                  <c:v>241</c:v>
                </c:pt>
                <c:pt idx="1085">
                  <c:v>186</c:v>
                </c:pt>
                <c:pt idx="1086">
                  <c:v>171</c:v>
                </c:pt>
                <c:pt idx="1087">
                  <c:v>169</c:v>
                </c:pt>
                <c:pt idx="1088">
                  <c:v>392</c:v>
                </c:pt>
                <c:pt idx="1089">
                  <c:v>263</c:v>
                </c:pt>
                <c:pt idx="1090">
                  <c:v>220</c:v>
                </c:pt>
                <c:pt idx="1091">
                  <c:v>239</c:v>
                </c:pt>
                <c:pt idx="109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A-4AEB-B272-B0E58AA4EBBD}"/>
            </c:ext>
          </c:extLst>
        </c:ser>
        <c:ser>
          <c:idx val="3"/>
          <c:order val="3"/>
          <c:tx>
            <c:strRef>
              <c:f>Solver_Covid19_INA2023!$J$1</c:f>
              <c:strCache>
                <c:ptCount val="1"/>
                <c:pt idx="0">
                  <c:v>Daily Cases (model)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Solver_Covid19_INA2023!$A$2:$A$1095</c:f>
              <c:numCache>
                <c:formatCode>d\-mmm\-yy</c:formatCode>
                <c:ptCount val="1094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  <c:pt idx="553">
                  <c:v>44429</c:v>
                </c:pt>
                <c:pt idx="554">
                  <c:v>44430</c:v>
                </c:pt>
                <c:pt idx="555">
                  <c:v>44431</c:v>
                </c:pt>
                <c:pt idx="556">
                  <c:v>44432</c:v>
                </c:pt>
                <c:pt idx="557">
                  <c:v>44433</c:v>
                </c:pt>
                <c:pt idx="558">
                  <c:v>44434</c:v>
                </c:pt>
                <c:pt idx="559">
                  <c:v>44435</c:v>
                </c:pt>
                <c:pt idx="560">
                  <c:v>44436</c:v>
                </c:pt>
                <c:pt idx="561">
                  <c:v>44437</c:v>
                </c:pt>
                <c:pt idx="562">
                  <c:v>44438</c:v>
                </c:pt>
                <c:pt idx="563">
                  <c:v>44439</c:v>
                </c:pt>
                <c:pt idx="564">
                  <c:v>44440</c:v>
                </c:pt>
                <c:pt idx="565">
                  <c:v>44441</c:v>
                </c:pt>
                <c:pt idx="566">
                  <c:v>44442</c:v>
                </c:pt>
                <c:pt idx="567">
                  <c:v>44443</c:v>
                </c:pt>
                <c:pt idx="568">
                  <c:v>44444</c:v>
                </c:pt>
                <c:pt idx="569">
                  <c:v>44445</c:v>
                </c:pt>
                <c:pt idx="570">
                  <c:v>44446</c:v>
                </c:pt>
                <c:pt idx="571">
                  <c:v>44447</c:v>
                </c:pt>
                <c:pt idx="572">
                  <c:v>44448</c:v>
                </c:pt>
                <c:pt idx="573">
                  <c:v>44449</c:v>
                </c:pt>
                <c:pt idx="574">
                  <c:v>44450</c:v>
                </c:pt>
                <c:pt idx="575">
                  <c:v>44451</c:v>
                </c:pt>
                <c:pt idx="576">
                  <c:v>44452</c:v>
                </c:pt>
                <c:pt idx="577">
                  <c:v>44453</c:v>
                </c:pt>
                <c:pt idx="578">
                  <c:v>44454</c:v>
                </c:pt>
                <c:pt idx="579">
                  <c:v>44455</c:v>
                </c:pt>
                <c:pt idx="580">
                  <c:v>44456</c:v>
                </c:pt>
                <c:pt idx="581">
                  <c:v>44457</c:v>
                </c:pt>
                <c:pt idx="582">
                  <c:v>44458</c:v>
                </c:pt>
                <c:pt idx="583">
                  <c:v>44459</c:v>
                </c:pt>
                <c:pt idx="584">
                  <c:v>44460</c:v>
                </c:pt>
                <c:pt idx="585">
                  <c:v>44461</c:v>
                </c:pt>
                <c:pt idx="586">
                  <c:v>44462</c:v>
                </c:pt>
                <c:pt idx="587">
                  <c:v>44463</c:v>
                </c:pt>
                <c:pt idx="588">
                  <c:v>44464</c:v>
                </c:pt>
                <c:pt idx="589">
                  <c:v>44465</c:v>
                </c:pt>
                <c:pt idx="590">
                  <c:v>44466</c:v>
                </c:pt>
                <c:pt idx="591">
                  <c:v>44467</c:v>
                </c:pt>
                <c:pt idx="592">
                  <c:v>44468</c:v>
                </c:pt>
                <c:pt idx="593">
                  <c:v>44469</c:v>
                </c:pt>
                <c:pt idx="594">
                  <c:v>44470</c:v>
                </c:pt>
                <c:pt idx="595">
                  <c:v>44471</c:v>
                </c:pt>
                <c:pt idx="596">
                  <c:v>44472</c:v>
                </c:pt>
                <c:pt idx="597">
                  <c:v>44473</c:v>
                </c:pt>
                <c:pt idx="598">
                  <c:v>44474</c:v>
                </c:pt>
                <c:pt idx="599">
                  <c:v>44475</c:v>
                </c:pt>
                <c:pt idx="600">
                  <c:v>44476</c:v>
                </c:pt>
                <c:pt idx="601">
                  <c:v>44477</c:v>
                </c:pt>
                <c:pt idx="602">
                  <c:v>44478</c:v>
                </c:pt>
                <c:pt idx="603">
                  <c:v>44479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44484</c:v>
                </c:pt>
                <c:pt idx="609">
                  <c:v>44485</c:v>
                </c:pt>
                <c:pt idx="610">
                  <c:v>44486</c:v>
                </c:pt>
                <c:pt idx="611">
                  <c:v>44487</c:v>
                </c:pt>
                <c:pt idx="612">
                  <c:v>44488</c:v>
                </c:pt>
                <c:pt idx="613">
                  <c:v>44489</c:v>
                </c:pt>
                <c:pt idx="614">
                  <c:v>44490</c:v>
                </c:pt>
                <c:pt idx="615">
                  <c:v>44491</c:v>
                </c:pt>
                <c:pt idx="616">
                  <c:v>44492</c:v>
                </c:pt>
                <c:pt idx="617">
                  <c:v>44493</c:v>
                </c:pt>
                <c:pt idx="618">
                  <c:v>44494</c:v>
                </c:pt>
                <c:pt idx="619">
                  <c:v>44495</c:v>
                </c:pt>
                <c:pt idx="620">
                  <c:v>44496</c:v>
                </c:pt>
                <c:pt idx="621">
                  <c:v>44497</c:v>
                </c:pt>
                <c:pt idx="622">
                  <c:v>44498</c:v>
                </c:pt>
                <c:pt idx="623">
                  <c:v>44499</c:v>
                </c:pt>
                <c:pt idx="624">
                  <c:v>44500</c:v>
                </c:pt>
                <c:pt idx="625">
                  <c:v>44501</c:v>
                </c:pt>
                <c:pt idx="626">
                  <c:v>44502</c:v>
                </c:pt>
                <c:pt idx="627">
                  <c:v>44503</c:v>
                </c:pt>
                <c:pt idx="628">
                  <c:v>44504</c:v>
                </c:pt>
                <c:pt idx="629">
                  <c:v>44505</c:v>
                </c:pt>
                <c:pt idx="630">
                  <c:v>44506</c:v>
                </c:pt>
                <c:pt idx="631">
                  <c:v>44507</c:v>
                </c:pt>
                <c:pt idx="632">
                  <c:v>44508</c:v>
                </c:pt>
                <c:pt idx="633">
                  <c:v>44509</c:v>
                </c:pt>
                <c:pt idx="634">
                  <c:v>44510</c:v>
                </c:pt>
                <c:pt idx="635">
                  <c:v>44511</c:v>
                </c:pt>
                <c:pt idx="636">
                  <c:v>44512</c:v>
                </c:pt>
                <c:pt idx="637">
                  <c:v>44513</c:v>
                </c:pt>
                <c:pt idx="638">
                  <c:v>44514</c:v>
                </c:pt>
                <c:pt idx="639">
                  <c:v>44515</c:v>
                </c:pt>
                <c:pt idx="640">
                  <c:v>44516</c:v>
                </c:pt>
                <c:pt idx="641">
                  <c:v>44517</c:v>
                </c:pt>
                <c:pt idx="642">
                  <c:v>44518</c:v>
                </c:pt>
                <c:pt idx="643">
                  <c:v>44519</c:v>
                </c:pt>
                <c:pt idx="644">
                  <c:v>44520</c:v>
                </c:pt>
                <c:pt idx="645">
                  <c:v>44521</c:v>
                </c:pt>
                <c:pt idx="646">
                  <c:v>44522</c:v>
                </c:pt>
                <c:pt idx="647">
                  <c:v>44523</c:v>
                </c:pt>
                <c:pt idx="648">
                  <c:v>44524</c:v>
                </c:pt>
                <c:pt idx="649">
                  <c:v>44525</c:v>
                </c:pt>
                <c:pt idx="650">
                  <c:v>44526</c:v>
                </c:pt>
                <c:pt idx="651">
                  <c:v>44527</c:v>
                </c:pt>
                <c:pt idx="652">
                  <c:v>44528</c:v>
                </c:pt>
                <c:pt idx="653">
                  <c:v>44529</c:v>
                </c:pt>
                <c:pt idx="654">
                  <c:v>44530</c:v>
                </c:pt>
                <c:pt idx="655">
                  <c:v>44531</c:v>
                </c:pt>
                <c:pt idx="656">
                  <c:v>44532</c:v>
                </c:pt>
                <c:pt idx="657">
                  <c:v>44533</c:v>
                </c:pt>
                <c:pt idx="658">
                  <c:v>44534</c:v>
                </c:pt>
                <c:pt idx="659">
                  <c:v>44535</c:v>
                </c:pt>
                <c:pt idx="660">
                  <c:v>44536</c:v>
                </c:pt>
                <c:pt idx="661">
                  <c:v>44537</c:v>
                </c:pt>
                <c:pt idx="662">
                  <c:v>44538</c:v>
                </c:pt>
                <c:pt idx="663">
                  <c:v>44539</c:v>
                </c:pt>
                <c:pt idx="664">
                  <c:v>44540</c:v>
                </c:pt>
                <c:pt idx="665">
                  <c:v>44541</c:v>
                </c:pt>
                <c:pt idx="666">
                  <c:v>44542</c:v>
                </c:pt>
                <c:pt idx="667">
                  <c:v>44543</c:v>
                </c:pt>
                <c:pt idx="668">
                  <c:v>44544</c:v>
                </c:pt>
                <c:pt idx="669">
                  <c:v>44545</c:v>
                </c:pt>
                <c:pt idx="670">
                  <c:v>44546</c:v>
                </c:pt>
                <c:pt idx="671">
                  <c:v>44547</c:v>
                </c:pt>
                <c:pt idx="672">
                  <c:v>44548</c:v>
                </c:pt>
                <c:pt idx="673">
                  <c:v>44549</c:v>
                </c:pt>
                <c:pt idx="674">
                  <c:v>44550</c:v>
                </c:pt>
                <c:pt idx="675">
                  <c:v>44551</c:v>
                </c:pt>
                <c:pt idx="676">
                  <c:v>44552</c:v>
                </c:pt>
                <c:pt idx="677">
                  <c:v>44553</c:v>
                </c:pt>
                <c:pt idx="678">
                  <c:v>44554</c:v>
                </c:pt>
                <c:pt idx="679">
                  <c:v>44555</c:v>
                </c:pt>
                <c:pt idx="680">
                  <c:v>44556</c:v>
                </c:pt>
                <c:pt idx="681">
                  <c:v>44557</c:v>
                </c:pt>
                <c:pt idx="682">
                  <c:v>44558</c:v>
                </c:pt>
                <c:pt idx="683">
                  <c:v>44559</c:v>
                </c:pt>
                <c:pt idx="684">
                  <c:v>44560</c:v>
                </c:pt>
                <c:pt idx="685">
                  <c:v>44561</c:v>
                </c:pt>
                <c:pt idx="686">
                  <c:v>44562</c:v>
                </c:pt>
                <c:pt idx="687">
                  <c:v>44563</c:v>
                </c:pt>
                <c:pt idx="688">
                  <c:v>44564</c:v>
                </c:pt>
                <c:pt idx="689">
                  <c:v>44565</c:v>
                </c:pt>
                <c:pt idx="690">
                  <c:v>44566</c:v>
                </c:pt>
                <c:pt idx="691">
                  <c:v>44567</c:v>
                </c:pt>
                <c:pt idx="692">
                  <c:v>44568</c:v>
                </c:pt>
                <c:pt idx="693">
                  <c:v>44569</c:v>
                </c:pt>
                <c:pt idx="694">
                  <c:v>44570</c:v>
                </c:pt>
                <c:pt idx="695">
                  <c:v>44571</c:v>
                </c:pt>
                <c:pt idx="696">
                  <c:v>44572</c:v>
                </c:pt>
                <c:pt idx="697">
                  <c:v>44573</c:v>
                </c:pt>
                <c:pt idx="698">
                  <c:v>44574</c:v>
                </c:pt>
                <c:pt idx="699">
                  <c:v>44575</c:v>
                </c:pt>
                <c:pt idx="700">
                  <c:v>44576</c:v>
                </c:pt>
                <c:pt idx="701">
                  <c:v>44577</c:v>
                </c:pt>
                <c:pt idx="702">
                  <c:v>44578</c:v>
                </c:pt>
                <c:pt idx="703">
                  <c:v>44579</c:v>
                </c:pt>
                <c:pt idx="704">
                  <c:v>44580</c:v>
                </c:pt>
                <c:pt idx="705">
                  <c:v>44581</c:v>
                </c:pt>
                <c:pt idx="706">
                  <c:v>44582</c:v>
                </c:pt>
                <c:pt idx="707">
                  <c:v>44583</c:v>
                </c:pt>
                <c:pt idx="708">
                  <c:v>44584</c:v>
                </c:pt>
                <c:pt idx="709">
                  <c:v>44585</c:v>
                </c:pt>
                <c:pt idx="710">
                  <c:v>44586</c:v>
                </c:pt>
                <c:pt idx="711">
                  <c:v>44587</c:v>
                </c:pt>
                <c:pt idx="712">
                  <c:v>44588</c:v>
                </c:pt>
                <c:pt idx="713">
                  <c:v>44589</c:v>
                </c:pt>
                <c:pt idx="714">
                  <c:v>44590</c:v>
                </c:pt>
                <c:pt idx="715">
                  <c:v>44591</c:v>
                </c:pt>
                <c:pt idx="716">
                  <c:v>44592</c:v>
                </c:pt>
                <c:pt idx="717">
                  <c:v>44593</c:v>
                </c:pt>
                <c:pt idx="718">
                  <c:v>44594</c:v>
                </c:pt>
                <c:pt idx="719">
                  <c:v>44595</c:v>
                </c:pt>
                <c:pt idx="720">
                  <c:v>44596</c:v>
                </c:pt>
                <c:pt idx="721">
                  <c:v>44597</c:v>
                </c:pt>
                <c:pt idx="722">
                  <c:v>44598</c:v>
                </c:pt>
                <c:pt idx="723">
                  <c:v>44599</c:v>
                </c:pt>
                <c:pt idx="724">
                  <c:v>44600</c:v>
                </c:pt>
                <c:pt idx="725">
                  <c:v>44601</c:v>
                </c:pt>
                <c:pt idx="726">
                  <c:v>44602</c:v>
                </c:pt>
                <c:pt idx="727">
                  <c:v>44603</c:v>
                </c:pt>
                <c:pt idx="728">
                  <c:v>44604</c:v>
                </c:pt>
                <c:pt idx="729">
                  <c:v>44605</c:v>
                </c:pt>
                <c:pt idx="730">
                  <c:v>44606</c:v>
                </c:pt>
                <c:pt idx="731">
                  <c:v>44607</c:v>
                </c:pt>
                <c:pt idx="732">
                  <c:v>44608</c:v>
                </c:pt>
                <c:pt idx="733">
                  <c:v>44609</c:v>
                </c:pt>
                <c:pt idx="734">
                  <c:v>44610</c:v>
                </c:pt>
                <c:pt idx="735">
                  <c:v>44611</c:v>
                </c:pt>
                <c:pt idx="736">
                  <c:v>44612</c:v>
                </c:pt>
                <c:pt idx="737">
                  <c:v>44613</c:v>
                </c:pt>
                <c:pt idx="738">
                  <c:v>44614</c:v>
                </c:pt>
                <c:pt idx="739">
                  <c:v>44615</c:v>
                </c:pt>
                <c:pt idx="740">
                  <c:v>44616</c:v>
                </c:pt>
                <c:pt idx="741">
                  <c:v>44617</c:v>
                </c:pt>
                <c:pt idx="742">
                  <c:v>44618</c:v>
                </c:pt>
                <c:pt idx="743">
                  <c:v>44619</c:v>
                </c:pt>
                <c:pt idx="744">
                  <c:v>44620</c:v>
                </c:pt>
                <c:pt idx="745">
                  <c:v>44621</c:v>
                </c:pt>
                <c:pt idx="746">
                  <c:v>44622</c:v>
                </c:pt>
                <c:pt idx="747">
                  <c:v>44623</c:v>
                </c:pt>
                <c:pt idx="748">
                  <c:v>44624</c:v>
                </c:pt>
                <c:pt idx="749">
                  <c:v>44625</c:v>
                </c:pt>
                <c:pt idx="750">
                  <c:v>44626</c:v>
                </c:pt>
                <c:pt idx="751">
                  <c:v>44627</c:v>
                </c:pt>
                <c:pt idx="752">
                  <c:v>44628</c:v>
                </c:pt>
                <c:pt idx="753">
                  <c:v>44629</c:v>
                </c:pt>
                <c:pt idx="754">
                  <c:v>44630</c:v>
                </c:pt>
                <c:pt idx="755">
                  <c:v>44631</c:v>
                </c:pt>
                <c:pt idx="756">
                  <c:v>44632</c:v>
                </c:pt>
                <c:pt idx="757">
                  <c:v>44633</c:v>
                </c:pt>
                <c:pt idx="758">
                  <c:v>44634</c:v>
                </c:pt>
                <c:pt idx="759">
                  <c:v>44635</c:v>
                </c:pt>
                <c:pt idx="760">
                  <c:v>44636</c:v>
                </c:pt>
                <c:pt idx="761">
                  <c:v>44637</c:v>
                </c:pt>
                <c:pt idx="762">
                  <c:v>44638</c:v>
                </c:pt>
                <c:pt idx="763">
                  <c:v>44639</c:v>
                </c:pt>
                <c:pt idx="764">
                  <c:v>44640</c:v>
                </c:pt>
                <c:pt idx="765">
                  <c:v>44641</c:v>
                </c:pt>
                <c:pt idx="766">
                  <c:v>44642</c:v>
                </c:pt>
                <c:pt idx="767">
                  <c:v>44643</c:v>
                </c:pt>
                <c:pt idx="768">
                  <c:v>44644</c:v>
                </c:pt>
                <c:pt idx="769">
                  <c:v>44645</c:v>
                </c:pt>
                <c:pt idx="770">
                  <c:v>44646</c:v>
                </c:pt>
                <c:pt idx="771">
                  <c:v>44647</c:v>
                </c:pt>
                <c:pt idx="772">
                  <c:v>44648</c:v>
                </c:pt>
                <c:pt idx="773">
                  <c:v>44649</c:v>
                </c:pt>
                <c:pt idx="774">
                  <c:v>44650</c:v>
                </c:pt>
                <c:pt idx="775">
                  <c:v>44651</c:v>
                </c:pt>
                <c:pt idx="776">
                  <c:v>44652</c:v>
                </c:pt>
                <c:pt idx="777">
                  <c:v>44653</c:v>
                </c:pt>
                <c:pt idx="778">
                  <c:v>44654</c:v>
                </c:pt>
                <c:pt idx="779">
                  <c:v>44655</c:v>
                </c:pt>
                <c:pt idx="780">
                  <c:v>44656</c:v>
                </c:pt>
                <c:pt idx="781">
                  <c:v>44657</c:v>
                </c:pt>
                <c:pt idx="782">
                  <c:v>44658</c:v>
                </c:pt>
                <c:pt idx="783">
                  <c:v>44659</c:v>
                </c:pt>
                <c:pt idx="784">
                  <c:v>44660</c:v>
                </c:pt>
                <c:pt idx="785">
                  <c:v>44661</c:v>
                </c:pt>
                <c:pt idx="786">
                  <c:v>44662</c:v>
                </c:pt>
                <c:pt idx="787">
                  <c:v>44663</c:v>
                </c:pt>
                <c:pt idx="788">
                  <c:v>44664</c:v>
                </c:pt>
                <c:pt idx="789">
                  <c:v>44665</c:v>
                </c:pt>
                <c:pt idx="790">
                  <c:v>44666</c:v>
                </c:pt>
                <c:pt idx="791">
                  <c:v>44667</c:v>
                </c:pt>
                <c:pt idx="792">
                  <c:v>44668</c:v>
                </c:pt>
                <c:pt idx="793">
                  <c:v>44669</c:v>
                </c:pt>
                <c:pt idx="794">
                  <c:v>44670</c:v>
                </c:pt>
                <c:pt idx="795">
                  <c:v>44671</c:v>
                </c:pt>
                <c:pt idx="796">
                  <c:v>44672</c:v>
                </c:pt>
                <c:pt idx="797">
                  <c:v>44673</c:v>
                </c:pt>
                <c:pt idx="798">
                  <c:v>44674</c:v>
                </c:pt>
                <c:pt idx="799">
                  <c:v>44675</c:v>
                </c:pt>
                <c:pt idx="800">
                  <c:v>44676</c:v>
                </c:pt>
                <c:pt idx="801">
                  <c:v>44677</c:v>
                </c:pt>
                <c:pt idx="802">
                  <c:v>44678</c:v>
                </c:pt>
                <c:pt idx="803">
                  <c:v>44679</c:v>
                </c:pt>
                <c:pt idx="804">
                  <c:v>44680</c:v>
                </c:pt>
                <c:pt idx="805">
                  <c:v>44681</c:v>
                </c:pt>
                <c:pt idx="806">
                  <c:v>44682</c:v>
                </c:pt>
                <c:pt idx="807">
                  <c:v>44683</c:v>
                </c:pt>
                <c:pt idx="808">
                  <c:v>44684</c:v>
                </c:pt>
                <c:pt idx="809">
                  <c:v>44685</c:v>
                </c:pt>
                <c:pt idx="810">
                  <c:v>44686</c:v>
                </c:pt>
                <c:pt idx="811">
                  <c:v>44687</c:v>
                </c:pt>
                <c:pt idx="812">
                  <c:v>44688</c:v>
                </c:pt>
                <c:pt idx="813">
                  <c:v>44689</c:v>
                </c:pt>
                <c:pt idx="814">
                  <c:v>44690</c:v>
                </c:pt>
                <c:pt idx="815">
                  <c:v>44691</c:v>
                </c:pt>
                <c:pt idx="816">
                  <c:v>44692</c:v>
                </c:pt>
                <c:pt idx="817">
                  <c:v>44693</c:v>
                </c:pt>
                <c:pt idx="818">
                  <c:v>44694</c:v>
                </c:pt>
                <c:pt idx="819">
                  <c:v>44695</c:v>
                </c:pt>
                <c:pt idx="820">
                  <c:v>44696</c:v>
                </c:pt>
                <c:pt idx="821">
                  <c:v>44697</c:v>
                </c:pt>
                <c:pt idx="822">
                  <c:v>44698</c:v>
                </c:pt>
                <c:pt idx="823">
                  <c:v>44699</c:v>
                </c:pt>
                <c:pt idx="824">
                  <c:v>44700</c:v>
                </c:pt>
                <c:pt idx="825">
                  <c:v>44701</c:v>
                </c:pt>
                <c:pt idx="826">
                  <c:v>44702</c:v>
                </c:pt>
                <c:pt idx="827">
                  <c:v>44703</c:v>
                </c:pt>
                <c:pt idx="828">
                  <c:v>44704</c:v>
                </c:pt>
                <c:pt idx="829">
                  <c:v>44705</c:v>
                </c:pt>
                <c:pt idx="830">
                  <c:v>44706</c:v>
                </c:pt>
                <c:pt idx="831">
                  <c:v>44707</c:v>
                </c:pt>
                <c:pt idx="832">
                  <c:v>44708</c:v>
                </c:pt>
                <c:pt idx="833">
                  <c:v>44709</c:v>
                </c:pt>
                <c:pt idx="834">
                  <c:v>44710</c:v>
                </c:pt>
                <c:pt idx="835">
                  <c:v>44711</c:v>
                </c:pt>
                <c:pt idx="836">
                  <c:v>44712</c:v>
                </c:pt>
                <c:pt idx="837">
                  <c:v>44713</c:v>
                </c:pt>
                <c:pt idx="838">
                  <c:v>44714</c:v>
                </c:pt>
                <c:pt idx="839">
                  <c:v>44715</c:v>
                </c:pt>
                <c:pt idx="840">
                  <c:v>44716</c:v>
                </c:pt>
                <c:pt idx="841">
                  <c:v>44717</c:v>
                </c:pt>
                <c:pt idx="842">
                  <c:v>44718</c:v>
                </c:pt>
                <c:pt idx="843">
                  <c:v>44719</c:v>
                </c:pt>
                <c:pt idx="844">
                  <c:v>44720</c:v>
                </c:pt>
                <c:pt idx="845">
                  <c:v>44721</c:v>
                </c:pt>
                <c:pt idx="846">
                  <c:v>44722</c:v>
                </c:pt>
                <c:pt idx="847">
                  <c:v>44723</c:v>
                </c:pt>
                <c:pt idx="848">
                  <c:v>44724</c:v>
                </c:pt>
                <c:pt idx="849">
                  <c:v>44725</c:v>
                </c:pt>
                <c:pt idx="850">
                  <c:v>44726</c:v>
                </c:pt>
                <c:pt idx="851">
                  <c:v>44727</c:v>
                </c:pt>
                <c:pt idx="852">
                  <c:v>44728</c:v>
                </c:pt>
                <c:pt idx="853">
                  <c:v>44729</c:v>
                </c:pt>
                <c:pt idx="854">
                  <c:v>44730</c:v>
                </c:pt>
                <c:pt idx="855">
                  <c:v>44731</c:v>
                </c:pt>
                <c:pt idx="856">
                  <c:v>44732</c:v>
                </c:pt>
                <c:pt idx="857">
                  <c:v>44733</c:v>
                </c:pt>
                <c:pt idx="858">
                  <c:v>44734</c:v>
                </c:pt>
                <c:pt idx="859">
                  <c:v>44735</c:v>
                </c:pt>
                <c:pt idx="860">
                  <c:v>44736</c:v>
                </c:pt>
                <c:pt idx="861">
                  <c:v>44737</c:v>
                </c:pt>
                <c:pt idx="862">
                  <c:v>44738</c:v>
                </c:pt>
                <c:pt idx="863">
                  <c:v>44739</c:v>
                </c:pt>
                <c:pt idx="864">
                  <c:v>44740</c:v>
                </c:pt>
                <c:pt idx="865">
                  <c:v>44741</c:v>
                </c:pt>
                <c:pt idx="866">
                  <c:v>44742</c:v>
                </c:pt>
                <c:pt idx="867">
                  <c:v>44743</c:v>
                </c:pt>
                <c:pt idx="868">
                  <c:v>44744</c:v>
                </c:pt>
                <c:pt idx="869">
                  <c:v>44745</c:v>
                </c:pt>
                <c:pt idx="870">
                  <c:v>44746</c:v>
                </c:pt>
                <c:pt idx="871">
                  <c:v>44747</c:v>
                </c:pt>
                <c:pt idx="872">
                  <c:v>44748</c:v>
                </c:pt>
                <c:pt idx="873">
                  <c:v>44749</c:v>
                </c:pt>
                <c:pt idx="874">
                  <c:v>44750</c:v>
                </c:pt>
                <c:pt idx="875">
                  <c:v>44751</c:v>
                </c:pt>
                <c:pt idx="876">
                  <c:v>44752</c:v>
                </c:pt>
                <c:pt idx="877">
                  <c:v>44753</c:v>
                </c:pt>
                <c:pt idx="878">
                  <c:v>44754</c:v>
                </c:pt>
                <c:pt idx="879">
                  <c:v>44755</c:v>
                </c:pt>
                <c:pt idx="880">
                  <c:v>44756</c:v>
                </c:pt>
                <c:pt idx="881">
                  <c:v>44757</c:v>
                </c:pt>
                <c:pt idx="882">
                  <c:v>44758</c:v>
                </c:pt>
                <c:pt idx="883">
                  <c:v>44759</c:v>
                </c:pt>
                <c:pt idx="884">
                  <c:v>44760</c:v>
                </c:pt>
                <c:pt idx="885">
                  <c:v>44761</c:v>
                </c:pt>
                <c:pt idx="886">
                  <c:v>44762</c:v>
                </c:pt>
                <c:pt idx="887">
                  <c:v>44763</c:v>
                </c:pt>
                <c:pt idx="888">
                  <c:v>44764</c:v>
                </c:pt>
                <c:pt idx="889">
                  <c:v>44765</c:v>
                </c:pt>
                <c:pt idx="890">
                  <c:v>44766</c:v>
                </c:pt>
                <c:pt idx="891">
                  <c:v>44767</c:v>
                </c:pt>
                <c:pt idx="892">
                  <c:v>44768</c:v>
                </c:pt>
                <c:pt idx="893">
                  <c:v>44769</c:v>
                </c:pt>
                <c:pt idx="894">
                  <c:v>44770</c:v>
                </c:pt>
                <c:pt idx="895">
                  <c:v>44771</c:v>
                </c:pt>
                <c:pt idx="896">
                  <c:v>44772</c:v>
                </c:pt>
                <c:pt idx="897">
                  <c:v>44773</c:v>
                </c:pt>
                <c:pt idx="898">
                  <c:v>44774</c:v>
                </c:pt>
                <c:pt idx="899">
                  <c:v>44775</c:v>
                </c:pt>
                <c:pt idx="900">
                  <c:v>44776</c:v>
                </c:pt>
                <c:pt idx="901">
                  <c:v>44777</c:v>
                </c:pt>
                <c:pt idx="902">
                  <c:v>44778</c:v>
                </c:pt>
                <c:pt idx="903">
                  <c:v>44779</c:v>
                </c:pt>
                <c:pt idx="904">
                  <c:v>44780</c:v>
                </c:pt>
                <c:pt idx="905">
                  <c:v>44781</c:v>
                </c:pt>
                <c:pt idx="906">
                  <c:v>44782</c:v>
                </c:pt>
                <c:pt idx="907">
                  <c:v>44783</c:v>
                </c:pt>
                <c:pt idx="908">
                  <c:v>44784</c:v>
                </c:pt>
                <c:pt idx="909">
                  <c:v>44785</c:v>
                </c:pt>
                <c:pt idx="910">
                  <c:v>44786</c:v>
                </c:pt>
                <c:pt idx="911">
                  <c:v>44787</c:v>
                </c:pt>
                <c:pt idx="912">
                  <c:v>44788</c:v>
                </c:pt>
                <c:pt idx="913">
                  <c:v>44789</c:v>
                </c:pt>
                <c:pt idx="914">
                  <c:v>44790</c:v>
                </c:pt>
                <c:pt idx="915">
                  <c:v>44791</c:v>
                </c:pt>
                <c:pt idx="916">
                  <c:v>44792</c:v>
                </c:pt>
                <c:pt idx="917">
                  <c:v>44793</c:v>
                </c:pt>
                <c:pt idx="918">
                  <c:v>44794</c:v>
                </c:pt>
                <c:pt idx="919">
                  <c:v>44795</c:v>
                </c:pt>
                <c:pt idx="920">
                  <c:v>44796</c:v>
                </c:pt>
                <c:pt idx="921">
                  <c:v>44797</c:v>
                </c:pt>
                <c:pt idx="922">
                  <c:v>44798</c:v>
                </c:pt>
                <c:pt idx="923">
                  <c:v>44799</c:v>
                </c:pt>
                <c:pt idx="924">
                  <c:v>44800</c:v>
                </c:pt>
                <c:pt idx="925">
                  <c:v>44801</c:v>
                </c:pt>
                <c:pt idx="926">
                  <c:v>44802</c:v>
                </c:pt>
                <c:pt idx="927">
                  <c:v>44803</c:v>
                </c:pt>
                <c:pt idx="928">
                  <c:v>44804</c:v>
                </c:pt>
                <c:pt idx="929">
                  <c:v>44805</c:v>
                </c:pt>
                <c:pt idx="930">
                  <c:v>44806</c:v>
                </c:pt>
                <c:pt idx="931">
                  <c:v>44807</c:v>
                </c:pt>
                <c:pt idx="932">
                  <c:v>44808</c:v>
                </c:pt>
                <c:pt idx="933">
                  <c:v>44809</c:v>
                </c:pt>
                <c:pt idx="934">
                  <c:v>44810</c:v>
                </c:pt>
                <c:pt idx="935">
                  <c:v>44811</c:v>
                </c:pt>
                <c:pt idx="936">
                  <c:v>44812</c:v>
                </c:pt>
                <c:pt idx="937">
                  <c:v>44813</c:v>
                </c:pt>
                <c:pt idx="938">
                  <c:v>44814</c:v>
                </c:pt>
                <c:pt idx="939">
                  <c:v>44815</c:v>
                </c:pt>
                <c:pt idx="940">
                  <c:v>44816</c:v>
                </c:pt>
                <c:pt idx="941">
                  <c:v>44817</c:v>
                </c:pt>
                <c:pt idx="942">
                  <c:v>44818</c:v>
                </c:pt>
                <c:pt idx="943">
                  <c:v>44819</c:v>
                </c:pt>
                <c:pt idx="944">
                  <c:v>44820</c:v>
                </c:pt>
                <c:pt idx="945">
                  <c:v>44821</c:v>
                </c:pt>
                <c:pt idx="946">
                  <c:v>44822</c:v>
                </c:pt>
                <c:pt idx="947">
                  <c:v>44823</c:v>
                </c:pt>
                <c:pt idx="948">
                  <c:v>44824</c:v>
                </c:pt>
                <c:pt idx="949">
                  <c:v>44825</c:v>
                </c:pt>
                <c:pt idx="950">
                  <c:v>44826</c:v>
                </c:pt>
                <c:pt idx="951">
                  <c:v>44827</c:v>
                </c:pt>
                <c:pt idx="952">
                  <c:v>44828</c:v>
                </c:pt>
                <c:pt idx="953">
                  <c:v>44829</c:v>
                </c:pt>
                <c:pt idx="954">
                  <c:v>44830</c:v>
                </c:pt>
                <c:pt idx="955">
                  <c:v>44831</c:v>
                </c:pt>
                <c:pt idx="956">
                  <c:v>44832</c:v>
                </c:pt>
                <c:pt idx="957">
                  <c:v>44833</c:v>
                </c:pt>
                <c:pt idx="958">
                  <c:v>44834</c:v>
                </c:pt>
                <c:pt idx="959">
                  <c:v>44835</c:v>
                </c:pt>
                <c:pt idx="960">
                  <c:v>44836</c:v>
                </c:pt>
                <c:pt idx="961">
                  <c:v>44837</c:v>
                </c:pt>
                <c:pt idx="962">
                  <c:v>44838</c:v>
                </c:pt>
                <c:pt idx="963">
                  <c:v>44839</c:v>
                </c:pt>
                <c:pt idx="964">
                  <c:v>44840</c:v>
                </c:pt>
                <c:pt idx="965">
                  <c:v>44841</c:v>
                </c:pt>
                <c:pt idx="966">
                  <c:v>44842</c:v>
                </c:pt>
                <c:pt idx="967">
                  <c:v>44843</c:v>
                </c:pt>
                <c:pt idx="968">
                  <c:v>44844</c:v>
                </c:pt>
                <c:pt idx="969">
                  <c:v>44845</c:v>
                </c:pt>
                <c:pt idx="970">
                  <c:v>44846</c:v>
                </c:pt>
                <c:pt idx="971">
                  <c:v>44847</c:v>
                </c:pt>
                <c:pt idx="972">
                  <c:v>44848</c:v>
                </c:pt>
                <c:pt idx="973">
                  <c:v>44849</c:v>
                </c:pt>
                <c:pt idx="974">
                  <c:v>44850</c:v>
                </c:pt>
                <c:pt idx="975">
                  <c:v>44851</c:v>
                </c:pt>
                <c:pt idx="976">
                  <c:v>44852</c:v>
                </c:pt>
                <c:pt idx="977">
                  <c:v>44853</c:v>
                </c:pt>
                <c:pt idx="978">
                  <c:v>44854</c:v>
                </c:pt>
                <c:pt idx="979">
                  <c:v>44855</c:v>
                </c:pt>
                <c:pt idx="980">
                  <c:v>44856</c:v>
                </c:pt>
                <c:pt idx="981">
                  <c:v>44857</c:v>
                </c:pt>
                <c:pt idx="982">
                  <c:v>44858</c:v>
                </c:pt>
                <c:pt idx="983">
                  <c:v>44859</c:v>
                </c:pt>
                <c:pt idx="984">
                  <c:v>44860</c:v>
                </c:pt>
                <c:pt idx="985">
                  <c:v>44861</c:v>
                </c:pt>
                <c:pt idx="986">
                  <c:v>44862</c:v>
                </c:pt>
                <c:pt idx="987">
                  <c:v>44863</c:v>
                </c:pt>
                <c:pt idx="988">
                  <c:v>44864</c:v>
                </c:pt>
                <c:pt idx="989">
                  <c:v>44865</c:v>
                </c:pt>
                <c:pt idx="990">
                  <c:v>44866</c:v>
                </c:pt>
                <c:pt idx="991">
                  <c:v>44867</c:v>
                </c:pt>
                <c:pt idx="992">
                  <c:v>44868</c:v>
                </c:pt>
                <c:pt idx="993">
                  <c:v>44869</c:v>
                </c:pt>
                <c:pt idx="994">
                  <c:v>44870</c:v>
                </c:pt>
                <c:pt idx="995">
                  <c:v>44871</c:v>
                </c:pt>
                <c:pt idx="996">
                  <c:v>44872</c:v>
                </c:pt>
                <c:pt idx="997">
                  <c:v>44873</c:v>
                </c:pt>
                <c:pt idx="998">
                  <c:v>44874</c:v>
                </c:pt>
                <c:pt idx="999">
                  <c:v>44875</c:v>
                </c:pt>
                <c:pt idx="1000">
                  <c:v>44876</c:v>
                </c:pt>
                <c:pt idx="1001">
                  <c:v>44877</c:v>
                </c:pt>
                <c:pt idx="1002">
                  <c:v>44878</c:v>
                </c:pt>
                <c:pt idx="1003">
                  <c:v>44879</c:v>
                </c:pt>
                <c:pt idx="1004">
                  <c:v>44880</c:v>
                </c:pt>
                <c:pt idx="1005">
                  <c:v>44881</c:v>
                </c:pt>
                <c:pt idx="1006">
                  <c:v>44882</c:v>
                </c:pt>
                <c:pt idx="1007">
                  <c:v>44883</c:v>
                </c:pt>
                <c:pt idx="1008">
                  <c:v>44884</c:v>
                </c:pt>
                <c:pt idx="1009">
                  <c:v>44885</c:v>
                </c:pt>
                <c:pt idx="1010">
                  <c:v>44886</c:v>
                </c:pt>
                <c:pt idx="1011">
                  <c:v>44887</c:v>
                </c:pt>
                <c:pt idx="1012">
                  <c:v>44888</c:v>
                </c:pt>
                <c:pt idx="1013">
                  <c:v>44889</c:v>
                </c:pt>
                <c:pt idx="1014">
                  <c:v>44890</c:v>
                </c:pt>
                <c:pt idx="1015">
                  <c:v>44891</c:v>
                </c:pt>
                <c:pt idx="1016">
                  <c:v>44892</c:v>
                </c:pt>
                <c:pt idx="1017">
                  <c:v>44893</c:v>
                </c:pt>
                <c:pt idx="1018">
                  <c:v>44894</c:v>
                </c:pt>
                <c:pt idx="1019">
                  <c:v>44895</c:v>
                </c:pt>
                <c:pt idx="1020">
                  <c:v>44896</c:v>
                </c:pt>
                <c:pt idx="1021">
                  <c:v>44897</c:v>
                </c:pt>
                <c:pt idx="1022">
                  <c:v>44898</c:v>
                </c:pt>
                <c:pt idx="1023">
                  <c:v>44899</c:v>
                </c:pt>
                <c:pt idx="1024">
                  <c:v>44900</c:v>
                </c:pt>
                <c:pt idx="1025">
                  <c:v>44901</c:v>
                </c:pt>
                <c:pt idx="1026">
                  <c:v>44902</c:v>
                </c:pt>
                <c:pt idx="1027">
                  <c:v>44903</c:v>
                </c:pt>
                <c:pt idx="1028">
                  <c:v>44904</c:v>
                </c:pt>
                <c:pt idx="1029">
                  <c:v>44905</c:v>
                </c:pt>
                <c:pt idx="1030">
                  <c:v>44906</c:v>
                </c:pt>
                <c:pt idx="1031">
                  <c:v>44907</c:v>
                </c:pt>
                <c:pt idx="1032">
                  <c:v>44908</c:v>
                </c:pt>
                <c:pt idx="1033">
                  <c:v>44909</c:v>
                </c:pt>
                <c:pt idx="1034">
                  <c:v>44910</c:v>
                </c:pt>
                <c:pt idx="1035">
                  <c:v>44911</c:v>
                </c:pt>
                <c:pt idx="1036">
                  <c:v>44912</c:v>
                </c:pt>
                <c:pt idx="1037">
                  <c:v>44913</c:v>
                </c:pt>
                <c:pt idx="1038">
                  <c:v>44914</c:v>
                </c:pt>
                <c:pt idx="1039">
                  <c:v>44915</c:v>
                </c:pt>
                <c:pt idx="1040">
                  <c:v>44916</c:v>
                </c:pt>
                <c:pt idx="1041">
                  <c:v>44917</c:v>
                </c:pt>
                <c:pt idx="1042">
                  <c:v>44918</c:v>
                </c:pt>
                <c:pt idx="1043">
                  <c:v>44919</c:v>
                </c:pt>
                <c:pt idx="1044">
                  <c:v>44920</c:v>
                </c:pt>
                <c:pt idx="1045">
                  <c:v>44921</c:v>
                </c:pt>
                <c:pt idx="1046">
                  <c:v>44922</c:v>
                </c:pt>
                <c:pt idx="1047">
                  <c:v>44923</c:v>
                </c:pt>
                <c:pt idx="1048">
                  <c:v>44924</c:v>
                </c:pt>
                <c:pt idx="1049">
                  <c:v>44925</c:v>
                </c:pt>
                <c:pt idx="1050">
                  <c:v>44926</c:v>
                </c:pt>
                <c:pt idx="1051">
                  <c:v>44927</c:v>
                </c:pt>
                <c:pt idx="1052">
                  <c:v>44928</c:v>
                </c:pt>
                <c:pt idx="1053">
                  <c:v>44929</c:v>
                </c:pt>
                <c:pt idx="1054">
                  <c:v>44930</c:v>
                </c:pt>
                <c:pt idx="1055">
                  <c:v>44931</c:v>
                </c:pt>
                <c:pt idx="1056">
                  <c:v>44932</c:v>
                </c:pt>
                <c:pt idx="1057">
                  <c:v>44933</c:v>
                </c:pt>
                <c:pt idx="1058">
                  <c:v>44934</c:v>
                </c:pt>
                <c:pt idx="1059">
                  <c:v>44935</c:v>
                </c:pt>
                <c:pt idx="1060">
                  <c:v>44936</c:v>
                </c:pt>
                <c:pt idx="1061">
                  <c:v>44937</c:v>
                </c:pt>
                <c:pt idx="1062">
                  <c:v>44938</c:v>
                </c:pt>
                <c:pt idx="1063">
                  <c:v>44939</c:v>
                </c:pt>
                <c:pt idx="1064">
                  <c:v>44940</c:v>
                </c:pt>
                <c:pt idx="1065">
                  <c:v>44941</c:v>
                </c:pt>
                <c:pt idx="1066">
                  <c:v>44942</c:v>
                </c:pt>
                <c:pt idx="1067">
                  <c:v>44943</c:v>
                </c:pt>
                <c:pt idx="1068">
                  <c:v>44944</c:v>
                </c:pt>
                <c:pt idx="1069">
                  <c:v>44945</c:v>
                </c:pt>
                <c:pt idx="1070">
                  <c:v>44946</c:v>
                </c:pt>
                <c:pt idx="1071">
                  <c:v>44947</c:v>
                </c:pt>
                <c:pt idx="1072">
                  <c:v>44948</c:v>
                </c:pt>
                <c:pt idx="1073">
                  <c:v>44949</c:v>
                </c:pt>
                <c:pt idx="1074">
                  <c:v>44950</c:v>
                </c:pt>
                <c:pt idx="1075">
                  <c:v>44951</c:v>
                </c:pt>
                <c:pt idx="1076">
                  <c:v>44952</c:v>
                </c:pt>
                <c:pt idx="1077">
                  <c:v>44953</c:v>
                </c:pt>
                <c:pt idx="1078">
                  <c:v>44954</c:v>
                </c:pt>
                <c:pt idx="1079">
                  <c:v>44955</c:v>
                </c:pt>
                <c:pt idx="1080">
                  <c:v>44956</c:v>
                </c:pt>
                <c:pt idx="1081">
                  <c:v>44957</c:v>
                </c:pt>
                <c:pt idx="1082">
                  <c:v>44958</c:v>
                </c:pt>
                <c:pt idx="1083">
                  <c:v>44959</c:v>
                </c:pt>
                <c:pt idx="1084">
                  <c:v>44960</c:v>
                </c:pt>
                <c:pt idx="1085">
                  <c:v>44961</c:v>
                </c:pt>
                <c:pt idx="1086">
                  <c:v>44962</c:v>
                </c:pt>
                <c:pt idx="1087">
                  <c:v>44963</c:v>
                </c:pt>
                <c:pt idx="1088">
                  <c:v>44964</c:v>
                </c:pt>
                <c:pt idx="1089">
                  <c:v>44965</c:v>
                </c:pt>
                <c:pt idx="1090">
                  <c:v>44966</c:v>
                </c:pt>
                <c:pt idx="1091">
                  <c:v>44967</c:v>
                </c:pt>
                <c:pt idx="1092">
                  <c:v>44968</c:v>
                </c:pt>
              </c:numCache>
            </c:numRef>
          </c:cat>
          <c:val>
            <c:numRef>
              <c:f>Solver_Covid19_INA2023!$J$2:$J$1095</c:f>
              <c:numCache>
                <c:formatCode>General</c:formatCode>
                <c:ptCount val="1094"/>
                <c:pt idx="0">
                  <c:v>1</c:v>
                </c:pt>
                <c:pt idx="1">
                  <c:v>0.27878698717259698</c:v>
                </c:pt>
                <c:pt idx="2">
                  <c:v>0.26146210781693302</c:v>
                </c:pt>
                <c:pt idx="3">
                  <c:v>0.29302473215022418</c:v>
                </c:pt>
                <c:pt idx="4">
                  <c:v>0.33593390318116123</c:v>
                </c:pt>
                <c:pt idx="5">
                  <c:v>0.38454822819189305</c:v>
                </c:pt>
                <c:pt idx="6">
                  <c:v>0.43798255629351868</c:v>
                </c:pt>
                <c:pt idx="7">
                  <c:v>0.496000203391052</c:v>
                </c:pt>
                <c:pt idx="8">
                  <c:v>0.55843630021717683</c:v>
                </c:pt>
                <c:pt idx="9">
                  <c:v>0.62516335135768486</c:v>
                </c:pt>
                <c:pt idx="10">
                  <c:v>0.69614791236919604</c:v>
                </c:pt>
                <c:pt idx="11">
                  <c:v>0.77152574696253851</c:v>
                </c:pt>
                <c:pt idx="12">
                  <c:v>0.85167732713879651</c:v>
                </c:pt>
                <c:pt idx="13">
                  <c:v>0.93729382285824858</c:v>
                </c:pt>
                <c:pt idx="14">
                  <c:v>1.0294269980757198</c:v>
                </c:pt>
                <c:pt idx="15">
                  <c:v>1.1295202734197822</c:v>
                </c:pt>
                <c:pt idx="16">
                  <c:v>1.2394225897370923</c:v>
                </c:pt>
                <c:pt idx="17">
                  <c:v>1.3613906169476753</c:v>
                </c:pt>
                <c:pt idx="18">
                  <c:v>1.4980873741905167</c:v>
                </c:pt>
                <c:pt idx="19">
                  <c:v>1.6525860001645718</c:v>
                </c:pt>
                <c:pt idx="20">
                  <c:v>1.828386353838205</c:v>
                </c:pt>
                <c:pt idx="21">
                  <c:v>2.0294499041398311</c:v>
                </c:pt>
                <c:pt idx="22">
                  <c:v>2.2602557357515529</c:v>
                </c:pt>
                <c:pt idx="23">
                  <c:v>2.525878116925707</c:v>
                </c:pt>
                <c:pt idx="24">
                  <c:v>2.8320843346479521</c:v>
                </c:pt>
                <c:pt idx="25">
                  <c:v>3.1854504844035247</c:v>
                </c:pt>
                <c:pt idx="26">
                  <c:v>3.5934924514488635</c:v>
                </c:pt>
                <c:pt idx="27">
                  <c:v>4.0648091656106828</c:v>
                </c:pt>
                <c:pt idx="28">
                  <c:v>4.6092350718525665</c:v>
                </c:pt>
                <c:pt idx="29">
                  <c:v>5.237998414104716</c:v>
                </c:pt>
                <c:pt idx="30">
                  <c:v>5.9638812453974239</c:v>
                </c:pt>
                <c:pt idx="31">
                  <c:v>6.801375999355102</c:v>
                </c:pt>
                <c:pt idx="32">
                  <c:v>7.7668319976587412</c:v>
                </c:pt>
                <c:pt idx="33">
                  <c:v>8.8785834863374049</c:v>
                </c:pt>
                <c:pt idx="34">
                  <c:v>10.157048794451342</c:v>
                </c:pt>
                <c:pt idx="35">
                  <c:v>11.624788138065341</c:v>
                </c:pt>
                <c:pt idx="36">
                  <c:v>13.306505643217761</c:v>
                </c:pt>
                <c:pt idx="37">
                  <c:v>15.228979577536862</c:v>
                </c:pt>
                <c:pt idx="38">
                  <c:v>17.42090385549831</c:v>
                </c:pt>
                <c:pt idx="39">
                  <c:v>19.912623953184976</c:v>
                </c:pt>
                <c:pt idx="40">
                  <c:v>22.735751792390317</c:v>
                </c:pt>
                <c:pt idx="41">
                  <c:v>25.922647275819088</c:v>
                </c:pt>
                <c:pt idx="42">
                  <c:v>29.505759258625091</c:v>
                </c:pt>
                <c:pt idx="43">
                  <c:v>33.5168259886199</c:v>
                </c:pt>
                <c:pt idx="44">
                  <c:v>37.985944411490152</c:v>
                </c:pt>
                <c:pt idx="45">
                  <c:v>42.940528938010118</c:v>
                </c:pt>
                <c:pt idx="46">
                  <c:v>48.404192723412621</c:v>
                </c:pt>
                <c:pt idx="47">
                  <c:v>54.395597305673732</c:v>
                </c:pt>
                <c:pt idx="48">
                  <c:v>60.927328377786978</c:v>
                </c:pt>
                <c:pt idx="49">
                  <c:v>68.004865092212299</c:v>
                </c:pt>
                <c:pt idx="50">
                  <c:v>75.62571608791859</c:v>
                </c:pt>
                <c:pt idx="51">
                  <c:v>83.778795967151837</c:v>
                </c:pt>
                <c:pt idx="52">
                  <c:v>92.444110130748641</c:v>
                </c:pt>
                <c:pt idx="53">
                  <c:v>101.59280316064508</c:v>
                </c:pt>
                <c:pt idx="54">
                  <c:v>111.18760651260129</c:v>
                </c:pt>
                <c:pt idx="55">
                  <c:v>121.18369620118187</c:v>
                </c:pt>
                <c:pt idx="56">
                  <c:v>131.5299423208171</c:v>
                </c:pt>
                <c:pt idx="57">
                  <c:v>142.17050225432877</c:v>
                </c:pt>
                <c:pt idx="58">
                  <c:v>153.0466813049602</c:v>
                </c:pt>
                <c:pt idx="59">
                  <c:v>164.09896132982067</c:v>
                </c:pt>
                <c:pt idx="60">
                  <c:v>175.26908245380218</c:v>
                </c:pt>
                <c:pt idx="61">
                  <c:v>186.50205702537824</c:v>
                </c:pt>
                <c:pt idx="62">
                  <c:v>197.74799947664224</c:v>
                </c:pt>
                <c:pt idx="63">
                  <c:v>208.96367027572842</c:v>
                </c:pt>
                <c:pt idx="64">
                  <c:v>220.11365512681778</c:v>
                </c:pt>
                <c:pt idx="65">
                  <c:v>231.1711294341776</c:v>
                </c:pt>
                <c:pt idx="66">
                  <c:v>242.11818966066039</c:v>
                </c:pt>
                <c:pt idx="67">
                  <c:v>252.94576428819573</c:v>
                </c:pt>
                <c:pt idx="68">
                  <c:v>263.65314463328878</c:v>
                </c:pt>
                <c:pt idx="69">
                  <c:v>274.24719745082211</c:v>
                </c:pt>
                <c:pt idx="70">
                  <c:v>284.74133563657915</c:v>
                </c:pt>
                <c:pt idx="71">
                  <c:v>295.15432994982166</c:v>
                </c:pt>
                <c:pt idx="72">
                  <c:v>305.50904396238002</c:v>
                </c:pt>
                <c:pt idx="73">
                  <c:v>315.83116755650099</c:v>
                </c:pt>
                <c:pt idx="74">
                  <c:v>326.14801285463454</c:v>
                </c:pt>
                <c:pt idx="75">
                  <c:v>336.48742226890135</c:v>
                </c:pt>
                <c:pt idx="76">
                  <c:v>346.87682314187168</c:v>
                </c:pt>
                <c:pt idx="77">
                  <c:v>357.34244869862141</c:v>
                </c:pt>
                <c:pt idx="78">
                  <c:v>367.90873186444333</c:v>
                </c:pt>
                <c:pt idx="79">
                  <c:v>378.59786763986449</c:v>
                </c:pt>
                <c:pt idx="80">
                  <c:v>389.42953149687582</c:v>
                </c:pt>
                <c:pt idx="81">
                  <c:v>400.42073567749412</c:v>
                </c:pt>
                <c:pt idx="82">
                  <c:v>411.58580210906621</c:v>
                </c:pt>
                <c:pt idx="83">
                  <c:v>422.93642952179107</c:v>
                </c:pt>
                <c:pt idx="84">
                  <c:v>434.48183281488127</c:v>
                </c:pt>
                <c:pt idx="85">
                  <c:v>446.22893431491502</c:v>
                </c:pt>
                <c:pt idx="86">
                  <c:v>458.18258888899072</c:v>
                </c:pt>
                <c:pt idx="87">
                  <c:v>470.34582756759119</c:v>
                </c:pt>
                <c:pt idx="88">
                  <c:v>482.7201071247564</c:v>
                </c:pt>
                <c:pt idx="89">
                  <c:v>495.30555576001098</c:v>
                </c:pt>
                <c:pt idx="90">
                  <c:v>508.10120749798625</c:v>
                </c:pt>
                <c:pt idx="91">
                  <c:v>521.10522009445776</c:v>
                </c:pt>
                <c:pt idx="92">
                  <c:v>534.31507308144319</c:v>
                </c:pt>
                <c:pt idx="93">
                  <c:v>547.72774409779595</c:v>
                </c:pt>
                <c:pt idx="94">
                  <c:v>561.33986285638821</c:v>
                </c:pt>
                <c:pt idx="95">
                  <c:v>575.14784302407134</c:v>
                </c:pt>
                <c:pt idx="96">
                  <c:v>589.14799297367972</c:v>
                </c:pt>
                <c:pt idx="97">
                  <c:v>603.33660684524875</c:v>
                </c:pt>
                <c:pt idx="98">
                  <c:v>617.71003766182366</c:v>
                </c:pt>
                <c:pt idx="99">
                  <c:v>632.26475441744697</c:v>
                </c:pt>
                <c:pt idx="100">
                  <c:v>646.9973851187242</c:v>
                </c:pt>
                <c:pt idx="101">
                  <c:v>661.90474774240283</c:v>
                </c:pt>
                <c:pt idx="102">
                  <c:v>676.98387099162574</c:v>
                </c:pt>
                <c:pt idx="103">
                  <c:v>692.23200660853036</c:v>
                </c:pt>
                <c:pt idx="104">
                  <c:v>707.64663484838456</c:v>
                </c:pt>
                <c:pt idx="105">
                  <c:v>723.2254645498615</c:v>
                </c:pt>
                <c:pt idx="106">
                  <c:v>738.96642905886983</c:v>
                </c:pt>
                <c:pt idx="107">
                  <c:v>754.86767908632828</c:v>
                </c:pt>
                <c:pt idx="108">
                  <c:v>770.92757340984099</c:v>
                </c:pt>
                <c:pt idx="109">
                  <c:v>787.14466816907225</c:v>
                </c:pt>
                <c:pt idx="110">
                  <c:v>803.5177053585503</c:v>
                </c:pt>
                <c:pt idx="111">
                  <c:v>820.04560099081209</c:v>
                </c:pt>
                <c:pt idx="112">
                  <c:v>836.72743328823344</c:v>
                </c:pt>
                <c:pt idx="113">
                  <c:v>853.56243116421683</c:v>
                </c:pt>
                <c:pt idx="114">
                  <c:v>870.54996317220139</c:v>
                </c:pt>
                <c:pt idx="115">
                  <c:v>887.68952703413379</c:v>
                </c:pt>
                <c:pt idx="116">
                  <c:v>904.98073980664049</c:v>
                </c:pt>
                <c:pt idx="117">
                  <c:v>922.42332870210157</c:v>
                </c:pt>
                <c:pt idx="118">
                  <c:v>940.01712255134407</c:v>
                </c:pt>
                <c:pt idx="119">
                  <c:v>957.76204387289908</c:v>
                </c:pt>
                <c:pt idx="120">
                  <c:v>975.65810150025209</c:v>
                </c:pt>
                <c:pt idx="121">
                  <c:v>993.70538370956638</c:v>
                </c:pt>
                <c:pt idx="122">
                  <c:v>1011.9040517880057</c:v>
                </c:pt>
                <c:pt idx="123">
                  <c:v>1030.2543339818585</c:v>
                </c:pt>
                <c:pt idx="124">
                  <c:v>1048.7565197671356</c:v>
                </c:pt>
                <c:pt idx="125">
                  <c:v>1067.4109543894228</c:v>
                </c:pt>
                <c:pt idx="126">
                  <c:v>1086.218033625024</c:v>
                </c:pt>
                <c:pt idx="127">
                  <c:v>1105.1781987217255</c:v>
                </c:pt>
                <c:pt idx="128">
                  <c:v>1124.2919314837345</c:v>
                </c:pt>
                <c:pt idx="129">
                  <c:v>1143.559749470478</c:v>
                </c:pt>
                <c:pt idx="130">
                  <c:v>1162.9822012857185</c:v>
                </c:pt>
                <c:pt idx="131">
                  <c:v>1182.5598619375814</c:v>
                </c:pt>
                <c:pt idx="132">
                  <c:v>1202.2933282548402</c:v>
                </c:pt>
                <c:pt idx="133">
                  <c:v>1222.183214349061</c:v>
                </c:pt>
                <c:pt idx="134">
                  <c:v>1242.230147114984</c:v>
                </c:pt>
                <c:pt idx="135">
                  <c:v>1262.4347617648236</c:v>
                </c:pt>
                <c:pt idx="136">
                  <c:v>1282.7976973939731</c:v>
                </c:pt>
                <c:pt idx="137">
                  <c:v>1303.3195925778127</c:v>
                </c:pt>
                <c:pt idx="138">
                  <c:v>1324.0010810002859</c:v>
                </c:pt>
                <c:pt idx="139">
                  <c:v>1344.8427871165259</c:v>
                </c:pt>
                <c:pt idx="140">
                  <c:v>1365.8453218518407</c:v>
                </c:pt>
                <c:pt idx="141">
                  <c:v>1387.0092783408109</c:v>
                </c:pt>
                <c:pt idx="142">
                  <c:v>1408.3352277095109</c:v>
                </c:pt>
                <c:pt idx="143">
                  <c:v>1429.823714905142</c:v>
                </c:pt>
                <c:pt idx="144">
                  <c:v>1451.4752545764131</c:v>
                </c:pt>
                <c:pt idx="145">
                  <c:v>1473.2903270087336</c:v>
                </c:pt>
                <c:pt idx="146">
                  <c:v>1495.2693741175899</c:v>
                </c:pt>
                <c:pt idx="147">
                  <c:v>1517.4127955036965</c:v>
                </c:pt>
                <c:pt idx="148">
                  <c:v>1539.7209445731132</c:v>
                </c:pt>
                <c:pt idx="149">
                  <c:v>1562.1941247252398</c:v>
                </c:pt>
                <c:pt idx="150">
                  <c:v>1584.8325856118463</c:v>
                </c:pt>
                <c:pt idx="151">
                  <c:v>1607.6365194688406</c:v>
                </c:pt>
                <c:pt idx="152">
                  <c:v>1630.6060575241863</c:v>
                </c:pt>
                <c:pt idx="153">
                  <c:v>1653.7412664828735</c:v>
                </c:pt>
                <c:pt idx="154">
                  <c:v>1677.0421450918511</c:v>
                </c:pt>
                <c:pt idx="155">
                  <c:v>1700.5086207854911</c:v>
                </c:pt>
                <c:pt idx="156">
                  <c:v>1724.140546414128</c:v>
                </c:pt>
                <c:pt idx="157">
                  <c:v>1747.9376970557205</c:v>
                </c:pt>
                <c:pt idx="158">
                  <c:v>1771.8997669129603</c:v>
                </c:pt>
                <c:pt idx="159">
                  <c:v>1796.026366295584</c:v>
                </c:pt>
                <c:pt idx="160">
                  <c:v>1820.3170186897914</c:v>
                </c:pt>
                <c:pt idx="161">
                  <c:v>1844.7711579145252</c:v>
                </c:pt>
                <c:pt idx="162">
                  <c:v>1869.3881253656436</c:v>
                </c:pt>
                <c:pt idx="163">
                  <c:v>1894.1671673488163</c:v>
                </c:pt>
                <c:pt idx="164">
                  <c:v>1919.1074325004301</c:v>
                </c:pt>
                <c:pt idx="165">
                  <c:v>1944.2079692983389</c:v>
                </c:pt>
                <c:pt idx="166">
                  <c:v>1969.4677236613788</c:v>
                </c:pt>
                <c:pt idx="167">
                  <c:v>1994.8855366386852</c:v>
                </c:pt>
                <c:pt idx="168">
                  <c:v>2020.4601421888801</c:v>
                </c:pt>
                <c:pt idx="169">
                  <c:v>2046.1901650491054</c:v>
                </c:pt>
                <c:pt idx="170">
                  <c:v>2072.0741186938976</c:v>
                </c:pt>
                <c:pt idx="171">
                  <c:v>2098.1104033848242</c:v>
                </c:pt>
                <c:pt idx="172">
                  <c:v>2124.2973043097154</c:v>
                </c:pt>
                <c:pt idx="173">
                  <c:v>2150.6329898130934</c:v>
                </c:pt>
                <c:pt idx="174">
                  <c:v>2177.1155097162555</c:v>
                </c:pt>
                <c:pt idx="175">
                  <c:v>2203.7427937289904</c:v>
                </c:pt>
                <c:pt idx="176">
                  <c:v>2230.5126499510225</c:v>
                </c:pt>
                <c:pt idx="177">
                  <c:v>2257.4227634651761</c:v>
                </c:pt>
                <c:pt idx="178">
                  <c:v>2284.4706950210966</c:v>
                </c:pt>
                <c:pt idx="179">
                  <c:v>2311.6538798104011</c:v>
                </c:pt>
                <c:pt idx="180">
                  <c:v>2338.9696263327351</c:v>
                </c:pt>
                <c:pt idx="181">
                  <c:v>2366.4151153541752</c:v>
                </c:pt>
                <c:pt idx="182">
                  <c:v>2393.9873989566404</c:v>
                </c:pt>
                <c:pt idx="183">
                  <c:v>2421.6833996795176</c:v>
                </c:pt>
                <c:pt idx="184">
                  <c:v>2449.4999097536202</c:v>
                </c:pt>
                <c:pt idx="185">
                  <c:v>2477.4335904275358</c:v>
                </c:pt>
                <c:pt idx="186">
                  <c:v>2505.4809713869763</c:v>
                </c:pt>
                <c:pt idx="187">
                  <c:v>2533.6384502662986</c:v>
                </c:pt>
                <c:pt idx="188">
                  <c:v>2561.9022922551958</c:v>
                </c:pt>
                <c:pt idx="189">
                  <c:v>2590.268629796803</c:v>
                </c:pt>
                <c:pt idx="190">
                  <c:v>2618.7334623819042</c:v>
                </c:pt>
                <c:pt idx="191">
                  <c:v>2647.2926564363879</c:v>
                </c:pt>
                <c:pt idx="192">
                  <c:v>2675.9419453038427</c:v>
                </c:pt>
                <c:pt idx="193">
                  <c:v>2704.6769293232646</c:v>
                </c:pt>
                <c:pt idx="194">
                  <c:v>2733.4930760023708</c:v>
                </c:pt>
                <c:pt idx="195">
                  <c:v>2762.3857202870131</c:v>
                </c:pt>
                <c:pt idx="196">
                  <c:v>2791.3500649263442</c:v>
                </c:pt>
                <c:pt idx="197">
                  <c:v>2820.3811809356557</c:v>
                </c:pt>
                <c:pt idx="198">
                  <c:v>2849.4740081551718</c:v>
                </c:pt>
                <c:pt idx="199">
                  <c:v>2878.6233559076791</c:v>
                </c:pt>
                <c:pt idx="200">
                  <c:v>2907.8239037528983</c:v>
                </c:pt>
                <c:pt idx="201">
                  <c:v>2937.0702023405756</c:v>
                </c:pt>
                <c:pt idx="202">
                  <c:v>2966.3566743627307</c:v>
                </c:pt>
                <c:pt idx="203">
                  <c:v>2995.6776156035485</c:v>
                </c:pt>
                <c:pt idx="204">
                  <c:v>3025.0271960902901</c:v>
                </c:pt>
                <c:pt idx="205">
                  <c:v>3054.3994613419345</c:v>
                </c:pt>
                <c:pt idx="206">
                  <c:v>3083.788333719509</c:v>
                </c:pt>
                <c:pt idx="207">
                  <c:v>3113.1876138751104</c:v>
                </c:pt>
                <c:pt idx="208">
                  <c:v>3142.5909823021502</c:v>
                </c:pt>
                <c:pt idx="209">
                  <c:v>3171.9920009857451</c:v>
                </c:pt>
                <c:pt idx="210">
                  <c:v>3201.3841151539527</c:v>
                </c:pt>
                <c:pt idx="211">
                  <c:v>3230.7606551298522</c:v>
                </c:pt>
                <c:pt idx="212">
                  <c:v>3260.1148382842948</c:v>
                </c:pt>
                <c:pt idx="213">
                  <c:v>3289.4397710899066</c:v>
                </c:pt>
                <c:pt idx="214">
                  <c:v>3318.7284512757324</c:v>
                </c:pt>
                <c:pt idx="215">
                  <c:v>3347.9737700827827</c:v>
                </c:pt>
                <c:pt idx="216">
                  <c:v>3377.1685146204545</c:v>
                </c:pt>
                <c:pt idx="217">
                  <c:v>3406.3053703231853</c:v>
                </c:pt>
                <c:pt idx="218">
                  <c:v>3435.3769235079235</c:v>
                </c:pt>
                <c:pt idx="219">
                  <c:v>3464.3756640311331</c:v>
                </c:pt>
                <c:pt idx="220">
                  <c:v>3493.2939880462945</c:v>
                </c:pt>
                <c:pt idx="221">
                  <c:v>3522.1242008601257</c:v>
                </c:pt>
                <c:pt idx="222">
                  <c:v>3550.8585198886576</c:v>
                </c:pt>
                <c:pt idx="223">
                  <c:v>3579.4890777112741</c:v>
                </c:pt>
                <c:pt idx="224">
                  <c:v>3608.0079252243158</c:v>
                </c:pt>
                <c:pt idx="225">
                  <c:v>3636.4070348921232</c:v>
                </c:pt>
                <c:pt idx="226">
                  <c:v>3664.67830409616</c:v>
                </c:pt>
                <c:pt idx="227">
                  <c:v>3692.8135585827986</c:v>
                </c:pt>
                <c:pt idx="228">
                  <c:v>3720.804556010582</c:v>
                </c:pt>
                <c:pt idx="229">
                  <c:v>3748.642989594664</c:v>
                </c:pt>
                <c:pt idx="230">
                  <c:v>3776.3204918550909</c:v>
                </c:pt>
                <c:pt idx="231">
                  <c:v>3803.8286384675303</c:v>
                </c:pt>
                <c:pt idx="232">
                  <c:v>3831.1589522207505</c:v>
                </c:pt>
                <c:pt idx="233">
                  <c:v>3858.3029070885968</c:v>
                </c:pt>
                <c:pt idx="234">
                  <c:v>3885.2519324218738</c:v>
                </c:pt>
                <c:pt idx="235">
                  <c:v>3911.9974172719521</c:v>
                </c:pt>
                <c:pt idx="236">
                  <c:v>3938.5307148625143</c:v>
                </c:pt>
                <c:pt idx="237">
                  <c:v>3964.8431472275988</c:v>
                </c:pt>
                <c:pt idx="238">
                  <c:v>3990.9260100466781</c:v>
                </c:pt>
                <c:pt idx="239">
                  <c:v>4016.7705777108204</c:v>
                </c:pt>
                <c:pt idx="240">
                  <c:v>4042.3681086723227</c:v>
                </c:pt>
                <c:pt idx="241">
                  <c:v>4067.7098511382355</c:v>
                </c:pt>
                <c:pt idx="242">
                  <c:v>4092.7870491943904</c:v>
                </c:pt>
                <c:pt idx="243">
                  <c:v>4117.5909494660445</c:v>
                </c:pt>
                <c:pt idx="244">
                  <c:v>4142.1128084543743</c:v>
                </c:pt>
                <c:pt idx="245">
                  <c:v>4166.3439007244306</c:v>
                </c:pt>
                <c:pt idx="246">
                  <c:v>4190.2755281685386</c:v>
                </c:pt>
                <c:pt idx="247">
                  <c:v>4213.8990306240739</c:v>
                </c:pt>
                <c:pt idx="248">
                  <c:v>4237.2057981991675</c:v>
                </c:pt>
                <c:pt idx="249">
                  <c:v>4260.1872857366106</c:v>
                </c:pt>
                <c:pt idx="250">
                  <c:v>4282.8350299553713</c:v>
                </c:pt>
                <c:pt idx="251">
                  <c:v>4305.1406699219369</c:v>
                </c:pt>
                <c:pt idx="252">
                  <c:v>4327.0959716510843</c:v>
                </c:pt>
                <c:pt idx="253">
                  <c:v>4348.6928577910294</c:v>
                </c:pt>
                <c:pt idx="254">
                  <c:v>4369.9234435481485</c:v>
                </c:pt>
                <c:pt idx="255">
                  <c:v>4390.7800802122802</c:v>
                </c:pt>
                <c:pt idx="256">
                  <c:v>4411.2554078932735</c:v>
                </c:pt>
                <c:pt idx="257">
                  <c:v>4431.3424193498213</c:v>
                </c:pt>
                <c:pt idx="258">
                  <c:v>4451.0345370856812</c:v>
                </c:pt>
                <c:pt idx="259">
                  <c:v>4470.3257062137709</c:v>
                </c:pt>
                <c:pt idx="260">
                  <c:v>4489.2105059266905</c:v>
                </c:pt>
                <c:pt idx="261">
                  <c:v>4507.6842827647342</c:v>
                </c:pt>
                <c:pt idx="262">
                  <c:v>4525.7433092267602</c:v>
                </c:pt>
                <c:pt idx="263">
                  <c:v>4543.3849716146942</c:v>
                </c:pt>
                <c:pt idx="264">
                  <c:v>4560.6079913231079</c:v>
                </c:pt>
                <c:pt idx="265">
                  <c:v>4577.4126840531826</c:v>
                </c:pt>
                <c:pt idx="266">
                  <c:v>4593.8012616412598</c:v>
                </c:pt>
                <c:pt idx="267">
                  <c:v>4609.7781812952599</c:v>
                </c:pt>
                <c:pt idx="268">
                  <c:v>4625.3505470195669</c:v>
                </c:pt>
                <c:pt idx="269">
                  <c:v>4640.5285678292857</c:v>
                </c:pt>
                <c:pt idx="270">
                  <c:v>4655.3260769897606</c:v>
                </c:pt>
                <c:pt idx="271">
                  <c:v>4669.7611159154912</c:v>
                </c:pt>
                <c:pt idx="272">
                  <c:v>4683.8565855071647</c:v>
                </c:pt>
                <c:pt idx="273">
                  <c:v>4697.6409665486426</c:v>
                </c:pt>
                <c:pt idx="274">
                  <c:v>4711.1491093205404</c:v>
                </c:pt>
                <c:pt idx="275">
                  <c:v>4724.4230907767778</c:v>
                </c:pt>
                <c:pt idx="276">
                  <c:v>4737.5131354942569</c:v>
                </c:pt>
                <c:pt idx="277">
                  <c:v>4750.478594130429</c:v>
                </c:pt>
                <c:pt idx="278">
                  <c:v>4763.3889703571331</c:v>
                </c:pt>
                <c:pt idx="279">
                  <c:v>4776.3249842160149</c:v>
                </c:pt>
                <c:pt idx="280">
                  <c:v>4789.3796566373203</c:v>
                </c:pt>
                <c:pt idx="281">
                  <c:v>4802.6593965774518</c:v>
                </c:pt>
                <c:pt idx="282">
                  <c:v>4816.2850689684274</c:v>
                </c:pt>
                <c:pt idx="283">
                  <c:v>4830.3930185812642</c:v>
                </c:pt>
                <c:pt idx="284">
                  <c:v>4845.136022122344</c:v>
                </c:pt>
                <c:pt idx="285">
                  <c:v>4860.6841385946027</c:v>
                </c:pt>
                <c:pt idx="286">
                  <c:v>4877.2254262876231</c:v>
                </c:pt>
                <c:pt idx="287">
                  <c:v>4894.9664939068025</c:v>
                </c:pt>
                <c:pt idx="288">
                  <c:v>4914.1328533992637</c:v>
                </c:pt>
                <c:pt idx="289">
                  <c:v>4934.9690431162016</c:v>
                </c:pt>
                <c:pt idx="290">
                  <c:v>4957.7384920720942</c:v>
                </c:pt>
                <c:pt idx="291">
                  <c:v>4982.7230992391706</c:v>
                </c:pt>
                <c:pt idx="292">
                  <c:v>5010.2225059465272</c:v>
                </c:pt>
                <c:pt idx="293">
                  <c:v>5040.5530443773605</c:v>
                </c:pt>
                <c:pt idx="294">
                  <c:v>5074.0463506574742</c:v>
                </c:pt>
                <c:pt idx="295">
                  <c:v>5111.0476367915981</c:v>
                </c:pt>
                <c:pt idx="296">
                  <c:v>5151.9136213974562</c:v>
                </c:pt>
                <c:pt idx="297">
                  <c:v>5197.010124430526</c:v>
                </c:pt>
                <c:pt idx="298">
                  <c:v>5246.7093355238903</c:v>
                </c:pt>
                <c:pt idx="299">
                  <c:v>5301.3867688456085</c:v>
                </c:pt>
                <c:pt idx="300">
                  <c:v>5361.4179192502052</c:v>
                </c:pt>
                <c:pt idx="301">
                  <c:v>5427.1746348151937</c:v>
                </c:pt>
                <c:pt idx="302">
                  <c:v>5499.0212196083739</c:v>
                </c:pt>
                <c:pt idx="303">
                  <c:v>5577.3102778714383</c:v>
                </c:pt>
                <c:pt idx="304">
                  <c:v>5662.3783070978243</c:v>
                </c:pt>
                <c:pt idx="305">
                  <c:v>5754.5410432170611</c:v>
                </c:pt>
                <c:pt idx="306">
                  <c:v>5854.0885569954989</c:v>
                </c:pt>
                <c:pt idx="307">
                  <c:v>5961.2800976339495</c:v>
                </c:pt>
                <c:pt idx="308">
                  <c:v>6076.3386783101596</c:v>
                </c:pt>
                <c:pt idx="309">
                  <c:v>6199.4454000598053</c:v>
                </c:pt>
                <c:pt idx="310">
                  <c:v>6330.7335158023052</c:v>
                </c:pt>
                <c:pt idx="311">
                  <c:v>6470.2822463614866</c:v>
                </c:pt>
                <c:pt idx="312">
                  <c:v>6618.1103756212397</c:v>
                </c:pt>
                <c:pt idx="313">
                  <c:v>6774.1696728569223</c:v>
                </c:pt>
                <c:pt idx="314">
                  <c:v>6938.3382168652024</c:v>
                </c:pt>
                <c:pt idx="315">
                  <c:v>7110.4137283497257</c:v>
                </c:pt>
                <c:pt idx="316">
                  <c:v>7290.1070533242309</c:v>
                </c:pt>
                <c:pt idx="317">
                  <c:v>7477.0359796434641</c:v>
                </c:pt>
                <c:pt idx="318">
                  <c:v>7670.7196093504317</c:v>
                </c:pt>
                <c:pt idx="319">
                  <c:v>7870.5735488464125</c:v>
                </c:pt>
                <c:pt idx="320">
                  <c:v>8075.9062140908791</c:v>
                </c:pt>
                <c:pt idx="321">
                  <c:v>8285.9165757781593</c:v>
                </c:pt>
                <c:pt idx="322">
                  <c:v>8499.6936861464055</c:v>
                </c:pt>
                <c:pt idx="323">
                  <c:v>8716.2183310885448</c:v>
                </c:pt>
                <c:pt idx="324">
                  <c:v>8934.3671350984368</c:v>
                </c:pt>
                <c:pt idx="325">
                  <c:v>9152.9194092748221</c:v>
                </c:pt>
                <c:pt idx="326">
                  <c:v>9370.5669720246224</c:v>
                </c:pt>
                <c:pt idx="327">
                  <c:v>9585.9270872727502</c:v>
                </c:pt>
                <c:pt idx="328">
                  <c:v>9797.5585565542569</c:v>
                </c:pt>
                <c:pt idx="329">
                  <c:v>10003.980871818028</c:v>
                </c:pt>
                <c:pt idx="330">
                  <c:v>10203.696189626004</c:v>
                </c:pt>
                <c:pt idx="331">
                  <c:v>10395.21373133827</c:v>
                </c:pt>
                <c:pt idx="332">
                  <c:v>10577.07605635596</c:v>
                </c:pt>
                <c:pt idx="333">
                  <c:v>10747.886506637093</c:v>
                </c:pt>
                <c:pt idx="334">
                  <c:v>10906.3369915043</c:v>
                </c:pt>
                <c:pt idx="335">
                  <c:v>11051.235183315584</c:v>
                </c:pt>
                <c:pt idx="336">
                  <c:v>11181.530137085472</c:v>
                </c:pt>
                <c:pt idx="337">
                  <c:v>11296.33533887798</c:v>
                </c:pt>
                <c:pt idx="338">
                  <c:v>11394.948234140058</c:v>
                </c:pt>
                <c:pt idx="339">
                  <c:v>11476.865389698301</c:v>
                </c:pt>
                <c:pt idx="340">
                  <c:v>11541.792599256616</c:v>
                </c:pt>
                <c:pt idx="341">
                  <c:v>11589.649444841314</c:v>
                </c:pt>
                <c:pt idx="342">
                  <c:v>11620.568064579042</c:v>
                </c:pt>
                <c:pt idx="343">
                  <c:v>11634.88613591576</c:v>
                </c:pt>
                <c:pt idx="344">
                  <c:v>11633.134346207487</c:v>
                </c:pt>
                <c:pt idx="345">
                  <c:v>11616.018872042536</c:v>
                </c:pt>
                <c:pt idx="346">
                  <c:v>11584.399608047795</c:v>
                </c:pt>
                <c:pt idx="347">
                  <c:v>11539.265060967882</c:v>
                </c:pt>
                <c:pt idx="348">
                  <c:v>11481.704944744008</c:v>
                </c:pt>
                <c:pt idx="349">
                  <c:v>11412.881571004516</c:v>
                </c:pt>
                <c:pt idx="350">
                  <c:v>11334.00112550112</c:v>
                </c:pt>
                <c:pt idx="351">
                  <c:v>11246.285858197371</c:v>
                </c:pt>
                <c:pt idx="352">
                  <c:v>11150.94810075406</c:v>
                </c:pt>
                <c:pt idx="353">
                  <c:v>11049.166871203808</c:v>
                </c:pt>
                <c:pt idx="354">
                  <c:v>10942.067644841271</c:v>
                </c:pt>
                <c:pt idx="355">
                  <c:v>10830.705676715355</c:v>
                </c:pt>
                <c:pt idx="356">
                  <c:v>10716.053068022011</c:v>
                </c:pt>
                <c:pt idx="357">
                  <c:v>10598.98958791839</c:v>
                </c:pt>
                <c:pt idx="358">
                  <c:v>10480.297103380086</c:v>
                </c:pt>
                <c:pt idx="359">
                  <c:v>10360.657339156372</c:v>
                </c:pt>
                <c:pt idx="360">
                  <c:v>10240.652591478545</c:v>
                </c:pt>
                <c:pt idx="361">
                  <c:v>10120.768953709165</c:v>
                </c:pt>
                <c:pt idx="362">
                  <c:v>10001.401578157442</c:v>
                </c:pt>
                <c:pt idx="363">
                  <c:v>9882.8614924701396</c:v>
                </c:pt>
                <c:pt idx="364">
                  <c:v>9765.3835067427717</c:v>
                </c:pt>
                <c:pt idx="365">
                  <c:v>9649.1347835354973</c:v>
                </c:pt>
                <c:pt idx="366">
                  <c:v>9534.2236919519491</c:v>
                </c:pt>
                <c:pt idx="367">
                  <c:v>9420.7086237107869</c:v>
                </c:pt>
                <c:pt idx="368">
                  <c:v>9308.6065092619974</c:v>
                </c:pt>
                <c:pt idx="369">
                  <c:v>9197.9008316369727</c:v>
                </c:pt>
                <c:pt idx="370">
                  <c:v>9088.5489920948166</c:v>
                </c:pt>
                <c:pt idx="371">
                  <c:v>8980.4889325883705</c:v>
                </c:pt>
                <c:pt idx="372">
                  <c:v>8873.6449644255918</c:v>
                </c:pt>
                <c:pt idx="373">
                  <c:v>8767.9327895906754</c:v>
                </c:pt>
                <c:pt idx="374">
                  <c:v>8663.26373096928</c:v>
                </c:pt>
                <c:pt idx="375">
                  <c:v>8559.5482104688417</c:v>
                </c:pt>
                <c:pt idx="376">
                  <c:v>8456.6985304399859</c:v>
                </c:pt>
                <c:pt idx="377">
                  <c:v>8354.6310245299246</c:v>
                </c:pt>
                <c:pt idx="378">
                  <c:v>8253.2676501076203</c:v>
                </c:pt>
                <c:pt idx="379">
                  <c:v>8152.5370964880567</c:v>
                </c:pt>
                <c:pt idx="380">
                  <c:v>8052.375482190866</c:v>
                </c:pt>
                <c:pt idx="381">
                  <c:v>7952.7267111965921</c:v>
                </c:pt>
                <c:pt idx="382">
                  <c:v>7853.5425532029476</c:v>
                </c:pt>
                <c:pt idx="383">
                  <c:v>7754.782506897347</c:v>
                </c:pt>
                <c:pt idx="384">
                  <c:v>7656.4134986617137</c:v>
                </c:pt>
                <c:pt idx="385">
                  <c:v>7558.409462310141</c:v>
                </c:pt>
                <c:pt idx="386">
                  <c:v>7460.750838736305</c:v>
                </c:pt>
                <c:pt idx="387">
                  <c:v>7363.4240279349033</c:v>
                </c:pt>
                <c:pt idx="388">
                  <c:v>7266.4208198748529</c:v>
                </c:pt>
                <c:pt idx="389">
                  <c:v>7169.7378253252245</c:v>
                </c:pt>
                <c:pt idx="390">
                  <c:v>7073.3759229150601</c:v>
                </c:pt>
                <c:pt idx="391">
                  <c:v>6977.3397345668636</c:v>
                </c:pt>
                <c:pt idx="392">
                  <c:v>6881.6371378889307</c:v>
                </c:pt>
                <c:pt idx="393">
                  <c:v>6786.2788211889565</c:v>
                </c:pt>
                <c:pt idx="394">
                  <c:v>6691.2778843548149</c:v>
                </c:pt>
                <c:pt idx="395">
                  <c:v>6596.6494869808666</c:v>
                </c:pt>
                <c:pt idx="396">
                  <c:v>6502.4105436329264</c:v>
                </c:pt>
                <c:pt idx="397">
                  <c:v>6408.579465107061</c:v>
                </c:pt>
                <c:pt idx="398">
                  <c:v>6315.1759437459987</c:v>
                </c:pt>
                <c:pt idx="399">
                  <c:v>6222.220780422911</c:v>
                </c:pt>
                <c:pt idx="400">
                  <c:v>6129.7357504998799</c:v>
                </c:pt>
                <c:pt idx="401">
                  <c:v>6037.7435059731361</c:v>
                </c:pt>
                <c:pt idx="402">
                  <c:v>5946.2675110229757</c:v>
                </c:pt>
                <c:pt idx="403">
                  <c:v>5855.3320082821883</c:v>
                </c:pt>
                <c:pt idx="404">
                  <c:v>5764.9620133035351</c:v>
                </c:pt>
                <c:pt idx="405">
                  <c:v>5675.1833348679356</c:v>
                </c:pt>
                <c:pt idx="406">
                  <c:v>5586.0226190036628</c:v>
                </c:pt>
                <c:pt idx="407">
                  <c:v>5497.5074147386476</c:v>
                </c:pt>
                <c:pt idx="408">
                  <c:v>5409.6662598073017</c:v>
                </c:pt>
                <c:pt idx="409">
                  <c:v>5322.5287846492138</c:v>
                </c:pt>
                <c:pt idx="410">
                  <c:v>5236.125833171187</c:v>
                </c:pt>
                <c:pt idx="411">
                  <c:v>5150.4895987836644</c:v>
                </c:pt>
                <c:pt idx="412">
                  <c:v>5065.6537742854562</c:v>
                </c:pt>
                <c:pt idx="413">
                  <c:v>4981.6537141373847</c:v>
                </c:pt>
                <c:pt idx="414">
                  <c:v>4898.5266076442786</c:v>
                </c:pt>
                <c:pt idx="415">
                  <c:v>4816.3116614860483</c:v>
                </c:pt>
                <c:pt idx="416">
                  <c:v>4735.0502899333369</c:v>
                </c:pt>
                <c:pt idx="417">
                  <c:v>4654.7863109828904</c:v>
                </c:pt>
                <c:pt idx="418">
                  <c:v>4575.5661464990117</c:v>
                </c:pt>
                <c:pt idx="419">
                  <c:v>4497.439024328487</c:v>
                </c:pt>
                <c:pt idx="420">
                  <c:v>4420.45718022855</c:v>
                </c:pt>
                <c:pt idx="421">
                  <c:v>4344.6760573296342</c:v>
                </c:pt>
                <c:pt idx="422">
                  <c:v>4270.1545007894747</c:v>
                </c:pt>
                <c:pt idx="423">
                  <c:v>4196.9549452373758</c:v>
                </c:pt>
                <c:pt idx="424">
                  <c:v>4125.1435926342383</c:v>
                </c:pt>
                <c:pt idx="425">
                  <c:v>4054.7905782444868</c:v>
                </c:pt>
                <c:pt idx="426">
                  <c:v>3985.9701225683093</c:v>
                </c:pt>
                <c:pt idx="427">
                  <c:v>3918.7606673326809</c:v>
                </c:pt>
                <c:pt idx="428">
                  <c:v>3853.2449939695653</c:v>
                </c:pt>
                <c:pt idx="429">
                  <c:v>3789.5103234774433</c:v>
                </c:pt>
                <c:pt idx="430">
                  <c:v>3727.6483971036505</c:v>
                </c:pt>
                <c:pt idx="431">
                  <c:v>3667.7555379830301</c:v>
                </c:pt>
                <c:pt idx="432">
                  <c:v>3609.9326946625952</c:v>
                </c:pt>
                <c:pt idx="433">
                  <c:v>3554.2854683557525</c:v>
                </c:pt>
                <c:pt idx="434">
                  <c:v>3500.9241267917678</c:v>
                </c:pt>
                <c:pt idx="435">
                  <c:v>3449.9636086425744</c:v>
                </c:pt>
                <c:pt idx="436">
                  <c:v>3401.5235237088054</c:v>
                </c:pt>
                <c:pt idx="437">
                  <c:v>3355.728155283723</c:v>
                </c:pt>
                <c:pt idx="438">
                  <c:v>3312.7064724061638</c:v>
                </c:pt>
                <c:pt idx="439">
                  <c:v>3272.5921609841753</c:v>
                </c:pt>
                <c:pt idx="440">
                  <c:v>3235.5236840134021</c:v>
                </c:pt>
                <c:pt idx="441">
                  <c:v>3201.6443822856527</c:v>
                </c:pt>
                <c:pt idx="442">
                  <c:v>3171.1026280524675</c:v>
                </c:pt>
                <c:pt idx="443">
                  <c:v>3144.0520450249314</c:v>
                </c:pt>
                <c:pt idx="444">
                  <c:v>3120.6518088253215</c:v>
                </c:pt>
                <c:pt idx="445">
                  <c:v>3101.0670425700955</c:v>
                </c:pt>
                <c:pt idx="446">
                  <c:v>3085.4693225289229</c:v>
                </c:pt>
                <c:pt idx="447">
                  <c:v>3074.0373089006171</c:v>
                </c:pt>
                <c:pt idx="448">
                  <c:v>3066.9575165109709</c:v>
                </c:pt>
                <c:pt idx="449">
                  <c:v>3064.4252397918608</c:v>
                </c:pt>
                <c:pt idx="450">
                  <c:v>3066.6456456817687</c:v>
                </c:pt>
                <c:pt idx="451">
                  <c:v>3073.8350471202284</c:v>
                </c:pt>
                <c:pt idx="452">
                  <c:v>3086.2223686524667</c:v>
                </c:pt>
                <c:pt idx="453">
                  <c:v>3104.0508142749313</c:v>
                </c:pt>
                <c:pt idx="454">
                  <c:v>3127.5797461306211</c:v>
                </c:pt>
                <c:pt idx="455">
                  <c:v>3157.0867809779011</c:v>
                </c:pt>
                <c:pt idx="456">
                  <c:v>3192.8701095555443</c:v>
                </c:pt>
                <c:pt idx="457">
                  <c:v>3235.2510420416947</c:v>
                </c:pt>
                <c:pt idx="458">
                  <c:v>3284.5767807567026</c:v>
                </c:pt>
                <c:pt idx="459">
                  <c:v>3341.2234190483578</c:v>
                </c:pt>
                <c:pt idx="460">
                  <c:v>3405.5991629017517</c:v>
                </c:pt>
                <c:pt idx="461">
                  <c:v>3478.1477690997999</c:v>
                </c:pt>
                <c:pt idx="462">
                  <c:v>3559.3521907052491</c:v>
                </c:pt>
                <c:pt idx="463">
                  <c:v>3649.738417009823</c:v>
                </c:pt>
                <c:pt idx="464">
                  <c:v>3749.8794907985721</c:v>
                </c:pt>
                <c:pt idx="465">
                  <c:v>3860.3996806016658</c:v>
                </c:pt>
                <c:pt idx="466">
                  <c:v>3981.9787792810239</c:v>
                </c:pt>
                <c:pt idx="467">
                  <c:v>4115.3564926593099</c:v>
                </c:pt>
                <c:pt idx="468">
                  <c:v>4261.3368725983892</c:v>
                </c:pt>
                <c:pt idx="469">
                  <c:v>4420.7927377498709</c:v>
                </c:pt>
                <c:pt idx="470">
                  <c:v>4594.6700118777808</c:v>
                </c:pt>
                <c:pt idx="471">
                  <c:v>4783.9918938605115</c:v>
                </c:pt>
                <c:pt idx="472">
                  <c:v>4989.8627551104873</c:v>
                </c:pt>
                <c:pt idx="473">
                  <c:v>5213.4716389281675</c:v>
                </c:pt>
                <c:pt idx="474">
                  <c:v>5456.095212219283</c:v>
                </c:pt>
                <c:pt idx="475">
                  <c:v>5719.0999930463731</c:v>
                </c:pt>
                <c:pt idx="476">
                  <c:v>6003.943647789536</c:v>
                </c:pt>
                <c:pt idx="477">
                  <c:v>6312.1751196696423</c:v>
                </c:pt>
                <c:pt idx="478">
                  <c:v>6645.4333165388089</c:v>
                </c:pt>
                <c:pt idx="479">
                  <c:v>7005.4440510673448</c:v>
                </c:pt>
                <c:pt idx="480">
                  <c:v>7394.014891901752</c:v>
                </c:pt>
                <c:pt idx="481">
                  <c:v>7813.0275515920948</c:v>
                </c:pt>
                <c:pt idx="482">
                  <c:v>8264.4274080661125</c:v>
                </c:pt>
                <c:pt idx="483">
                  <c:v>8750.2097335646395</c:v>
                </c:pt>
                <c:pt idx="484">
                  <c:v>9272.4021911742166</c:v>
                </c:pt>
                <c:pt idx="485">
                  <c:v>9833.0431577411946</c:v>
                </c:pt>
                <c:pt idx="486">
                  <c:v>10434.155446851393</c:v>
                </c:pt>
                <c:pt idx="487">
                  <c:v>11077.715040773619</c:v>
                </c:pt>
                <c:pt idx="488">
                  <c:v>11765.614500233671</c:v>
                </c:pt>
                <c:pt idx="489">
                  <c:v>12499.620809820248</c:v>
                </c:pt>
                <c:pt idx="490">
                  <c:v>13281.327538862359</c:v>
                </c:pt>
                <c:pt idx="491">
                  <c:v>14112.101356141735</c:v>
                </c:pt>
                <c:pt idx="492">
                  <c:v>14993.023134155665</c:v>
                </c:pt>
                <c:pt idx="493">
                  <c:v>15924.824115715921</c:v>
                </c:pt>
                <c:pt idx="494">
                  <c:v>16907.817891130224</c:v>
                </c:pt>
                <c:pt idx="495">
                  <c:v>17941.829244273016</c:v>
                </c:pt>
                <c:pt idx="496">
                  <c:v>19026.12126350007</c:v>
                </c:pt>
                <c:pt idx="497">
                  <c:v>20159.322468095459</c:v>
                </c:pt>
                <c:pt idx="498">
                  <c:v>21339.356058431324</c:v>
                </c:pt>
                <c:pt idx="499">
                  <c:v>22563.373740118695</c:v>
                </c:pt>
                <c:pt idx="500">
                  <c:v>23827.696877360577</c:v>
                </c:pt>
                <c:pt idx="501">
                  <c:v>25127.767973833252</c:v>
                </c:pt>
                <c:pt idx="502">
                  <c:v>26458.115634060465</c:v>
                </c:pt>
                <c:pt idx="503">
                  <c:v>27812.336197439115</c:v>
                </c:pt>
                <c:pt idx="504">
                  <c:v>29183.095135257114</c:v>
                </c:pt>
                <c:pt idx="505">
                  <c:v>30562.151036325376</c:v>
                </c:pt>
                <c:pt idx="506">
                  <c:v>31940.404563705903</c:v>
                </c:pt>
                <c:pt idx="507">
                  <c:v>33307.974136214703</c:v>
                </c:pt>
                <c:pt idx="508">
                  <c:v>34654.299278108869</c:v>
                </c:pt>
                <c:pt idx="509">
                  <c:v>35968.271605121437</c:v>
                </c:pt>
                <c:pt idx="510">
                  <c:v>37238.392305352259</c:v>
                </c:pt>
                <c:pt idx="511">
                  <c:v>38452.953773950692</c:v>
                </c:pt>
                <c:pt idx="512">
                  <c:v>39600.241827950347</c:v>
                </c:pt>
                <c:pt idx="513">
                  <c:v>40668.753729589749</c:v>
                </c:pt>
                <c:pt idx="514">
                  <c:v>41647.426156680565</c:v>
                </c:pt>
                <c:pt idx="515">
                  <c:v>42525.866352540441</c:v>
                </c:pt>
                <c:pt idx="516">
                  <c:v>43294.579036976676</c:v>
                </c:pt>
                <c:pt idx="517">
                  <c:v>43945.18132490525</c:v>
                </c:pt>
                <c:pt idx="518">
                  <c:v>44470.59792548418</c:v>
                </c:pt>
                <c:pt idx="519">
                  <c:v>44865.229306279682</c:v>
                </c:pt>
                <c:pt idx="520">
                  <c:v>45125.086303369608</c:v>
                </c:pt>
                <c:pt idx="521">
                  <c:v>45247.88581255544</c:v>
                </c:pt>
                <c:pt idx="522">
                  <c:v>45233.103656472173</c:v>
                </c:pt>
                <c:pt idx="523">
                  <c:v>45081.982411615551</c:v>
                </c:pt>
                <c:pt idx="524">
                  <c:v>44797.493804848287</c:v>
                </c:pt>
                <c:pt idx="525">
                  <c:v>44384.257146031596</c:v>
                </c:pt>
                <c:pt idx="526">
                  <c:v>43848.417044295929</c:v>
                </c:pt>
                <c:pt idx="527">
                  <c:v>43197.485257375985</c:v>
                </c:pt>
                <c:pt idx="528">
                  <c:v>42440.152856615372</c:v>
                </c:pt>
                <c:pt idx="529">
                  <c:v>41586.079884700011</c:v>
                </c:pt>
                <c:pt idx="530">
                  <c:v>40645.670293408912</c:v>
                </c:pt>
                <c:pt idx="531">
                  <c:v>39629.84015629394</c:v>
                </c:pt>
                <c:pt idx="532">
                  <c:v>38549.786965359934</c:v>
                </c:pt>
                <c:pt idx="533">
                  <c:v>37416.767275521532</c:v>
                </c:pt>
                <c:pt idx="534">
                  <c:v>36241.889111299068</c:v>
                </c:pt>
                <c:pt idx="535">
                  <c:v>35035.924467272591</c:v>
                </c:pt>
                <c:pt idx="536">
                  <c:v>33809.14599698456</c:v>
                </c:pt>
                <c:pt idx="537">
                  <c:v>32571.190676028375</c:v>
                </c:pt>
                <c:pt idx="538">
                  <c:v>31330.951922120992</c:v>
                </c:pt>
                <c:pt idx="539">
                  <c:v>30096.500427085906</c:v>
                </c:pt>
                <c:pt idx="540">
                  <c:v>28875.032859141938</c:v>
                </c:pt>
                <c:pt idx="541">
                  <c:v>27672.846669931896</c:v>
                </c:pt>
                <c:pt idx="542">
                  <c:v>26495.338514331263</c:v>
                </c:pt>
                <c:pt idx="543">
                  <c:v>25347.023272295017</c:v>
                </c:pt>
                <c:pt idx="544">
                  <c:v>24231.570346657187</c:v>
                </c:pt>
                <c:pt idx="545">
                  <c:v>23151.853783732746</c:v>
                </c:pt>
                <c:pt idx="546">
                  <c:v>22110.012801229022</c:v>
                </c:pt>
                <c:pt idx="547">
                  <c:v>21107.519481010269</c:v>
                </c:pt>
                <c:pt idx="548">
                  <c:v>20145.250661426689</c:v>
                </c:pt>
                <c:pt idx="549">
                  <c:v>19223.56141329091</c:v>
                </c:pt>
                <c:pt idx="550">
                  <c:v>18342.357875613496</c:v>
                </c:pt>
                <c:pt idx="551">
                  <c:v>17501.167635641992</c:v>
                </c:pt>
                <c:pt idx="552">
                  <c:v>16699.206240696833</c:v>
                </c:pt>
                <c:pt idx="553">
                  <c:v>15935.438809568994</c:v>
                </c:pt>
                <c:pt idx="554">
                  <c:v>15208.636056542397</c:v>
                </c:pt>
                <c:pt idx="555">
                  <c:v>14517.424343485385</c:v>
                </c:pt>
                <c:pt idx="556">
                  <c:v>13860.329630824272</c:v>
                </c:pt>
                <c:pt idx="557">
                  <c:v>13235.815405847039</c:v>
                </c:pt>
                <c:pt idx="558">
                  <c:v>12642.314828368835</c:v>
                </c:pt>
                <c:pt idx="559">
                  <c:v>12078.257452811114</c:v>
                </c:pt>
                <c:pt idx="560">
                  <c:v>11542.090967019089</c:v>
                </c:pt>
                <c:pt idx="561">
                  <c:v>11032.298436916433</c:v>
                </c:pt>
                <c:pt idx="562">
                  <c:v>10547.411567986477</c:v>
                </c:pt>
                <c:pt idx="563">
                  <c:v>10086.020495024044</c:v>
                </c:pt>
                <c:pt idx="564">
                  <c:v>9646.7805954641663</c:v>
                </c:pt>
                <c:pt idx="565">
                  <c:v>9228.4167936732993</c:v>
                </c:pt>
                <c:pt idx="566">
                  <c:v>8829.7257874007337</c:v>
                </c:pt>
                <c:pt idx="567">
                  <c:v>8449.5765866702422</c:v>
                </c:pt>
                <c:pt idx="568">
                  <c:v>8086.9097121600062</c:v>
                </c:pt>
                <c:pt idx="569">
                  <c:v>7740.7353567397222</c:v>
                </c:pt>
                <c:pt idx="570">
                  <c:v>7410.1307717030868</c:v>
                </c:pt>
                <c:pt idx="571">
                  <c:v>7094.2370995460078</c:v>
                </c:pt>
                <c:pt idx="572">
                  <c:v>6792.2558385375887</c:v>
                </c:pt>
                <c:pt idx="573">
                  <c:v>6503.4450911991298</c:v>
                </c:pt>
                <c:pt idx="574">
                  <c:v>6227.1157194059342</c:v>
                </c:pt>
                <c:pt idx="575">
                  <c:v>5962.6275030500256</c:v>
                </c:pt>
                <c:pt idx="576">
                  <c:v>5709.3853770191781</c:v>
                </c:pt>
                <c:pt idx="577">
                  <c:v>5466.8358023213223</c:v>
                </c:pt>
                <c:pt idx="578">
                  <c:v>5234.4633114063181</c:v>
                </c:pt>
                <c:pt idx="579">
                  <c:v>5011.7872546059079</c:v>
                </c:pt>
                <c:pt idx="580">
                  <c:v>4798.3587640034966</c:v>
                </c:pt>
                <c:pt idx="581">
                  <c:v>4593.7579425121658</c:v>
                </c:pt>
                <c:pt idx="582">
                  <c:v>4397.5912792710587</c:v>
                </c:pt>
                <c:pt idx="583">
                  <c:v>4209.4892873652279</c:v>
                </c:pt>
                <c:pt idx="584">
                  <c:v>4029.1043560351245</c:v>
                </c:pt>
                <c:pt idx="585">
                  <c:v>3856.1088068904355</c:v>
                </c:pt>
                <c:pt idx="586">
                  <c:v>3690.1931417444721</c:v>
                </c:pt>
                <c:pt idx="587">
                  <c:v>3531.0644686617889</c:v>
                </c:pt>
                <c:pt idx="588">
                  <c:v>3378.4450922100805</c:v>
                </c:pt>
                <c:pt idx="589">
                  <c:v>3232.0712538613006</c:v>
                </c:pt>
                <c:pt idx="590">
                  <c:v>3091.692008739803</c:v>
                </c:pt>
                <c:pt idx="591">
                  <c:v>2957.0682253628038</c:v>
                </c:pt>
                <c:pt idx="592">
                  <c:v>2827.9716957770288</c:v>
                </c:pt>
                <c:pt idx="593">
                  <c:v>2704.1843442143872</c:v>
                </c:pt>
                <c:pt idx="594">
                  <c:v>2585.4975232901052</c:v>
                </c:pt>
                <c:pt idx="595">
                  <c:v>2471.7113876799121</c:v>
                </c:pt>
                <c:pt idx="596">
                  <c:v>2362.6343360450119</c:v>
                </c:pt>
                <c:pt idx="597">
                  <c:v>2258.0825129672885</c:v>
                </c:pt>
                <c:pt idx="598">
                  <c:v>2157.8793633896858</c:v>
                </c:pt>
                <c:pt idx="599">
                  <c:v>2061.8552329437807</c:v>
                </c:pt>
                <c:pt idx="600">
                  <c:v>1969.8470082702115</c:v>
                </c:pt>
                <c:pt idx="601">
                  <c:v>1881.6977921230718</c:v>
                </c:pt>
                <c:pt idx="602">
                  <c:v>1797.256608706899</c:v>
                </c:pt>
                <c:pt idx="603">
                  <c:v>1716.3781352741644</c:v>
                </c:pt>
                <c:pt idx="604">
                  <c:v>1638.9224564954638</c:v>
                </c:pt>
                <c:pt idx="605">
                  <c:v>1564.7548386575654</c:v>
                </c:pt>
                <c:pt idx="606">
                  <c:v>1493.7455210676417</c:v>
                </c:pt>
                <c:pt idx="607">
                  <c:v>1425.7695225123316</c:v>
                </c:pt>
                <c:pt idx="608">
                  <c:v>1360.7064608270302</c:v>
                </c:pt>
                <c:pt idx="609">
                  <c:v>1298.4403840526938</c:v>
                </c:pt>
                <c:pt idx="610">
                  <c:v>1238.8596117794514</c:v>
                </c:pt>
                <c:pt idx="611">
                  <c:v>1181.8565855696797</c:v>
                </c:pt>
                <c:pt idx="612">
                  <c:v>1127.3277275273576</c:v>
                </c:pt>
                <c:pt idx="613">
                  <c:v>1075.1733062043786</c:v>
                </c:pt>
                <c:pt idx="614">
                  <c:v>1025.2973092282191</c:v>
                </c:pt>
                <c:pt idx="615">
                  <c:v>977.60732212290168</c:v>
                </c:pt>
                <c:pt idx="616">
                  <c:v>932.01441286504269</c:v>
                </c:pt>
                <c:pt idx="617">
                  <c:v>888.43302189465612</c:v>
                </c:pt>
                <c:pt idx="618">
                  <c:v>846.78085725195706</c:v>
                </c:pt>
                <c:pt idx="619">
                  <c:v>806.97879467252642</c:v>
                </c:pt>
                <c:pt idx="620">
                  <c:v>768.95078243780881</c:v>
                </c:pt>
                <c:pt idx="621">
                  <c:v>732.62375089805573</c:v>
                </c:pt>
                <c:pt idx="622">
                  <c:v>697.92752651311457</c:v>
                </c:pt>
                <c:pt idx="623">
                  <c:v>664.7947503644973</c:v>
                </c:pt>
                <c:pt idx="624">
                  <c:v>633.16080104093999</c:v>
                </c:pt>
                <c:pt idx="625">
                  <c:v>602.96372183784842</c:v>
                </c:pt>
                <c:pt idx="626">
                  <c:v>574.14415215328336</c:v>
                </c:pt>
                <c:pt idx="627">
                  <c:v>546.64526302274317</c:v>
                </c:pt>
                <c:pt idx="628">
                  <c:v>520.41269663069397</c:v>
                </c:pt>
                <c:pt idx="629">
                  <c:v>495.39450965914875</c:v>
                </c:pt>
                <c:pt idx="630">
                  <c:v>471.54112027212977</c:v>
                </c:pt>
                <c:pt idx="631">
                  <c:v>448.8052585106343</c:v>
                </c:pt>
                <c:pt idx="632">
                  <c:v>427.14191976655275</c:v>
                </c:pt>
                <c:pt idx="633">
                  <c:v>406.5083210542798</c:v>
                </c:pt>
                <c:pt idx="634">
                  <c:v>386.86385959945619</c:v>
                </c:pt>
                <c:pt idx="635">
                  <c:v>368.1700733602047</c:v>
                </c:pt>
                <c:pt idx="636">
                  <c:v>350.39060289412737</c:v>
                </c:pt>
                <c:pt idx="637">
                  <c:v>333.49115404020995</c:v>
                </c:pt>
                <c:pt idx="638">
                  <c:v>317.43946079351008</c:v>
                </c:pt>
                <c:pt idx="639">
                  <c:v>302.20524771045893</c:v>
                </c:pt>
                <c:pt idx="640">
                  <c:v>287.76019120588899</c:v>
                </c:pt>
                <c:pt idx="641">
                  <c:v>274.07787907030433</c:v>
                </c:pt>
                <c:pt idx="642">
                  <c:v>261.13376760762185</c:v>
                </c:pt>
                <c:pt idx="643">
                  <c:v>248.90513583552092</c:v>
                </c:pt>
                <c:pt idx="644">
                  <c:v>237.37103632371873</c:v>
                </c:pt>
                <c:pt idx="645">
                  <c:v>226.51224237494171</c:v>
                </c:pt>
                <c:pt idx="646">
                  <c:v>216.31119148433208</c:v>
                </c:pt>
                <c:pt idx="647">
                  <c:v>206.75192524958402</c:v>
                </c:pt>
                <c:pt idx="648">
                  <c:v>197.82002622447908</c:v>
                </c:pt>
                <c:pt idx="649">
                  <c:v>189.50255259126425</c:v>
                </c:pt>
                <c:pt idx="650">
                  <c:v>181.78797193896025</c:v>
                </c:pt>
                <c:pt idx="651">
                  <c:v>174.66609590686858</c:v>
                </c:pt>
                <c:pt idx="652">
                  <c:v>168.1280180150643</c:v>
                </c:pt>
                <c:pt idx="653">
                  <c:v>162.16605751030147</c:v>
                </c:pt>
                <c:pt idx="654">
                  <c:v>156.77371268346906</c:v>
                </c:pt>
                <c:pt idx="655">
                  <c:v>151.94562767073512</c:v>
                </c:pt>
                <c:pt idx="656">
                  <c:v>147.67757737915963</c:v>
                </c:pt>
                <c:pt idx="657">
                  <c:v>143.96647568978369</c:v>
                </c:pt>
                <c:pt idx="658">
                  <c:v>140.81041264813393</c:v>
                </c:pt>
                <c:pt idx="659">
                  <c:v>138.20872684195638</c:v>
                </c:pt>
                <c:pt idx="660">
                  <c:v>136.16211952455342</c:v>
                </c:pt>
                <c:pt idx="661">
                  <c:v>134.67281749844551</c:v>
                </c:pt>
                <c:pt idx="662">
                  <c:v>133.74479200225323</c:v>
                </c:pt>
                <c:pt idx="663">
                  <c:v>133.38404125347733</c:v>
                </c:pt>
                <c:pt idx="664">
                  <c:v>133.59894452989101</c:v>
                </c:pt>
                <c:pt idx="665">
                  <c:v>134.40069617610425</c:v>
                </c:pt>
                <c:pt idx="666">
                  <c:v>135.80382841639221</c:v>
                </c:pt>
                <c:pt idx="667">
                  <c:v>137.82683270052075</c:v>
                </c:pt>
                <c:pt idx="668">
                  <c:v>140.49289043061435</c:v>
                </c:pt>
                <c:pt idx="669">
                  <c:v>143.83072553947568</c:v>
                </c:pt>
                <c:pt idx="670">
                  <c:v>147.87559358496219</c:v>
                </c:pt>
                <c:pt idx="671">
                  <c:v>152.67042492516339</c:v>
                </c:pt>
                <c:pt idx="672">
                  <c:v>158.26714335661381</c:v>
                </c:pt>
                <c:pt idx="673">
                  <c:v>164.72818632237613</c:v>
                </c:pt>
                <c:pt idx="674">
                  <c:v>172.12825876753777</c:v>
                </c:pt>
                <c:pt idx="675">
                  <c:v>180.55635987594724</c:v>
                </c:pt>
                <c:pt idx="676">
                  <c:v>190.11813055630773</c:v>
                </c:pt>
                <c:pt idx="677">
                  <c:v>200.93857970181853</c:v>
                </c:pt>
                <c:pt idx="678">
                  <c:v>213.1652591349557</c:v>
                </c:pt>
                <c:pt idx="679">
                  <c:v>226.97197082918137</c:v>
                </c:pt>
                <c:pt idx="680">
                  <c:v>242.56310572195798</c:v>
                </c:pt>
                <c:pt idx="681">
                  <c:v>260.1787312105298</c:v>
                </c:pt>
                <c:pt idx="682">
                  <c:v>280.10056450311095</c:v>
                </c:pt>
                <c:pt idx="683">
                  <c:v>302.65899127535522</c:v>
                </c:pt>
                <c:pt idx="684">
                  <c:v>328.24131367262453</c:v>
                </c:pt>
                <c:pt idx="685">
                  <c:v>357.30143835581839</c:v>
                </c:pt>
                <c:pt idx="686">
                  <c:v>390.37124359607697</c:v>
                </c:pt>
                <c:pt idx="687">
                  <c:v>428.07389368396252</c:v>
                </c:pt>
                <c:pt idx="688">
                  <c:v>471.1393979806453</c:v>
                </c:pt>
                <c:pt idx="689">
                  <c:v>520.42273885570467</c:v>
                </c:pt>
                <c:pt idx="690">
                  <c:v>576.92491516005248</c:v>
                </c:pt>
                <c:pt idx="691">
                  <c:v>641.81726180855185</c:v>
                </c:pt>
                <c:pt idx="692">
                  <c:v>716.46940674446523</c:v>
                </c:pt>
                <c:pt idx="693">
                  <c:v>802.48120737448335</c:v>
                </c:pt>
                <c:pt idx="694">
                  <c:v>901.71896102186292</c:v>
                </c:pt>
                <c:pt idx="695">
                  <c:v>1016.3560976088047</c:v>
                </c:pt>
                <c:pt idx="696">
                  <c:v>1148.9184247488156</c:v>
                </c:pt>
                <c:pt idx="697">
                  <c:v>1302.3337907344103</c:v>
                </c:pt>
                <c:pt idx="698">
                  <c:v>1479.985742454417</c:v>
                </c:pt>
                <c:pt idx="699">
                  <c:v>1685.7703648107126</c:v>
                </c:pt>
                <c:pt idx="700">
                  <c:v>1924.1549771754071</c:v>
                </c:pt>
                <c:pt idx="701">
                  <c:v>2200.2367142736912</c:v>
                </c:pt>
                <c:pt idx="702">
                  <c:v>2519.7982215425</c:v>
                </c:pt>
                <c:pt idx="703">
                  <c:v>2889.3567446349189</c:v>
                </c:pt>
                <c:pt idx="704">
                  <c:v>3316.2017991365865</c:v>
                </c:pt>
                <c:pt idx="705">
                  <c:v>3808.4153981311247</c:v>
                </c:pt>
                <c:pt idx="706">
                  <c:v>4374.8675462333485</c:v>
                </c:pt>
                <c:pt idx="707">
                  <c:v>5025.1784657621756</c:v>
                </c:pt>
                <c:pt idx="708">
                  <c:v>5769.637928083539</c:v>
                </c:pt>
                <c:pt idx="709">
                  <c:v>6619.0712871961296</c:v>
                </c:pt>
                <c:pt idx="710">
                  <c:v>7584.6415608134121</c:v>
                </c:pt>
                <c:pt idx="711">
                  <c:v>8677.5774183878675</c:v>
                </c:pt>
                <c:pt idx="712">
                  <c:v>9908.8184788003564</c:v>
                </c:pt>
                <c:pt idx="713">
                  <c:v>11288.572150172666</c:v>
                </c:pt>
                <c:pt idx="714">
                  <c:v>12825.780578811653</c:v>
                </c:pt>
                <c:pt idx="715">
                  <c:v>14527.502245130949</c:v>
                </c:pt>
                <c:pt idx="716">
                  <c:v>16398.220343736932</c:v>
                </c:pt>
                <c:pt idx="717">
                  <c:v>18439.099108658731</c:v>
                </c:pt>
                <c:pt idx="718">
                  <c:v>20647.219244845212</c:v>
                </c:pt>
                <c:pt idx="719">
                  <c:v>23014.833879055455</c:v>
                </c:pt>
                <c:pt idx="720">
                  <c:v>25528.695946451277</c:v>
                </c:pt>
                <c:pt idx="721">
                  <c:v>28169.515449848026</c:v>
                </c:pt>
                <c:pt idx="722">
                  <c:v>30911.609194537625</c:v>
                </c:pt>
                <c:pt idx="723">
                  <c:v>33722.805052921176</c:v>
                </c:pt>
                <c:pt idx="724">
                  <c:v>36564.65639798902</c:v>
                </c:pt>
                <c:pt idx="725">
                  <c:v>39393.009343504906</c:v>
                </c:pt>
                <c:pt idx="726">
                  <c:v>42158.945772579871</c:v>
                </c:pt>
                <c:pt idx="727">
                  <c:v>44810.099580013193</c:v>
                </c:pt>
                <c:pt idx="728">
                  <c:v>47292.313758299686</c:v>
                </c:pt>
                <c:pt idx="729">
                  <c:v>49551.574445294216</c:v>
                </c:pt>
                <c:pt idx="730">
                  <c:v>51536.128011834808</c:v>
                </c:pt>
                <c:pt idx="731">
                  <c:v>53198.66221398022</c:v>
                </c:pt>
                <c:pt idx="732">
                  <c:v>54498.415750826709</c:v>
                </c:pt>
                <c:pt idx="733">
                  <c:v>55403.075003758073</c:v>
                </c:pt>
                <c:pt idx="734">
                  <c:v>55890.323928758502</c:v>
                </c:pt>
                <c:pt idx="735">
                  <c:v>55948.933216142468</c:v>
                </c:pt>
                <c:pt idx="736">
                  <c:v>55579.306503267027</c:v>
                </c:pt>
                <c:pt idx="737">
                  <c:v>54793.441696252674</c:v>
                </c:pt>
                <c:pt idx="738">
                  <c:v>53614.310228344984</c:v>
                </c:pt>
                <c:pt idx="739">
                  <c:v>52074.701625963673</c:v>
                </c:pt>
                <c:pt idx="740">
                  <c:v>50215.620358105749</c:v>
                </c:pt>
                <c:pt idx="741">
                  <c:v>48084.352566399612</c:v>
                </c:pt>
                <c:pt idx="742">
                  <c:v>45732.339070991613</c:v>
                </c:pt>
                <c:pt idx="743">
                  <c:v>43212.996718336828</c:v>
                </c:pt>
                <c:pt idx="744">
                  <c:v>40579.623003071174</c:v>
                </c:pt>
                <c:pt idx="745">
                  <c:v>37883.500742412172</c:v>
                </c:pt>
                <c:pt idx="746">
                  <c:v>35172.293292718939</c:v>
                </c:pt>
                <c:pt idx="747">
                  <c:v>32488.789870137349</c:v>
                </c:pt>
                <c:pt idx="748">
                  <c:v>29870.028559166938</c:v>
                </c:pt>
                <c:pt idx="749">
                  <c:v>27346.794780381024</c:v>
                </c:pt>
                <c:pt idx="750">
                  <c:v>24943.467839621939</c:v>
                </c:pt>
                <c:pt idx="751">
                  <c:v>22678.169285429642</c:v>
                </c:pt>
                <c:pt idx="752">
                  <c:v>20563.15480700694</c:v>
                </c:pt>
                <c:pt idx="753">
                  <c:v>18605.386116457172</c:v>
                </c:pt>
                <c:pt idx="754">
                  <c:v>16807.219829171896</c:v>
                </c:pt>
                <c:pt idx="755">
                  <c:v>15167.155522287823</c:v>
                </c:pt>
                <c:pt idx="756">
                  <c:v>13680.593470169231</c:v>
                </c:pt>
                <c:pt idx="757">
                  <c:v>12340.562608816661</c:v>
                </c:pt>
                <c:pt idx="758">
                  <c:v>11138.389823004603</c:v>
                </c:pt>
                <c:pt idx="759">
                  <c:v>10064.29170013871</c:v>
                </c:pt>
                <c:pt idx="760">
                  <c:v>9107.8787717670202</c:v>
                </c:pt>
                <c:pt idx="761">
                  <c:v>8258.5695741157979</c:v>
                </c:pt>
                <c:pt idx="762">
                  <c:v>7505.9174577798694</c:v>
                </c:pt>
                <c:pt idx="763">
                  <c:v>6839.8570092311129</c:v>
                </c:pt>
                <c:pt idx="764">
                  <c:v>6250.8793882969767</c:v>
                </c:pt>
                <c:pt idx="765">
                  <c:v>5730.1470850985497</c:v>
                </c:pt>
                <c:pt idx="766">
                  <c:v>5269.5588331492618</c:v>
                </c:pt>
                <c:pt idx="767">
                  <c:v>4861.7749516703188</c:v>
                </c:pt>
                <c:pt idx="768">
                  <c:v>4500.2124698348343</c:v>
                </c:pt>
                <c:pt idx="769">
                  <c:v>4179.0182083286345</c:v>
                </c:pt>
                <c:pt idx="770">
                  <c:v>3893.0267139710486</c:v>
                </c:pt>
                <c:pt idx="771">
                  <c:v>3637.7086740015075</c:v>
                </c:pt>
                <c:pt idx="772">
                  <c:v>3409.1142524210736</c:v>
                </c:pt>
                <c:pt idx="773">
                  <c:v>3203.8147361697629</c:v>
                </c:pt>
                <c:pt idx="774">
                  <c:v>3018.8449744610116</c:v>
                </c:pt>
                <c:pt idx="775">
                  <c:v>2851.6483440073207</c:v>
                </c:pt>
                <c:pt idx="776">
                  <c:v>2700.0253690322861</c:v>
                </c:pt>
                <c:pt idx="777">
                  <c:v>2562.0866531925276</c:v>
                </c:pt>
                <c:pt idx="778">
                  <c:v>2436.2104236343876</c:v>
                </c:pt>
                <c:pt idx="779">
                  <c:v>2321.0047266883776</c:v>
                </c:pt>
                <c:pt idx="780">
                  <c:v>2215.2741322405636</c:v>
                </c:pt>
                <c:pt idx="781">
                  <c:v>2117.9906834587455</c:v>
                </c:pt>
                <c:pt idx="782">
                  <c:v>2028.2687560040504</c:v>
                </c:pt>
                <c:pt idx="783">
                  <c:v>1945.3434540694579</c:v>
                </c:pt>
                <c:pt idx="784">
                  <c:v>1868.5521599072963</c:v>
                </c:pt>
                <c:pt idx="785">
                  <c:v>1797.3188608791679</c:v>
                </c:pt>
                <c:pt idx="786">
                  <c:v>1731.1408974640071</c:v>
                </c:pt>
                <c:pt idx="787">
                  <c:v>1669.5778024913743</c:v>
                </c:pt>
                <c:pt idx="788">
                  <c:v>1612.2419324796647</c:v>
                </c:pt>
                <c:pt idx="789">
                  <c:v>1558.7906240820885</c:v>
                </c:pt>
                <c:pt idx="790">
                  <c:v>1508.9196403827518</c:v>
                </c:pt>
                <c:pt idx="791">
                  <c:v>1462.3577021146193</c:v>
                </c:pt>
                <c:pt idx="792">
                  <c:v>1418.8619269188493</c:v>
                </c:pt>
                <c:pt idx="793">
                  <c:v>1378.2140254070982</c:v>
                </c:pt>
                <c:pt idx="794">
                  <c:v>1340.2171255685389</c:v>
                </c:pt>
                <c:pt idx="795">
                  <c:v>1304.6931172143668</c:v>
                </c:pt>
                <c:pt idx="796">
                  <c:v>1271.4804257508367</c:v>
                </c:pt>
                <c:pt idx="797">
                  <c:v>1240.4321396136656</c:v>
                </c:pt>
                <c:pt idx="798">
                  <c:v>1211.4144287332892</c:v>
                </c:pt>
                <c:pt idx="799">
                  <c:v>1184.3052022894844</c:v>
                </c:pt>
                <c:pt idx="800">
                  <c:v>1158.9929633056745</c:v>
                </c:pt>
                <c:pt idx="801">
                  <c:v>1135.3758253576234</c:v>
                </c:pt>
                <c:pt idx="802">
                  <c:v>1113.3606630135328</c:v>
                </c:pt>
                <c:pt idx="803">
                  <c:v>1092.8623730810359</c:v>
                </c:pt>
                <c:pt idx="804">
                  <c:v>1073.8032279256731</c:v>
                </c:pt>
                <c:pt idx="805">
                  <c:v>1056.112305839546</c:v>
                </c:pt>
                <c:pt idx="806">
                  <c:v>1039.7249862430617</c:v>
                </c:pt>
                <c:pt idx="807">
                  <c:v>1024.5824999157339</c:v>
                </c:pt>
                <c:pt idx="808">
                  <c:v>1010.6315263360739</c:v>
                </c:pt>
                <c:pt idx="809">
                  <c:v>997.82383167929947</c:v>
                </c:pt>
                <c:pt idx="810">
                  <c:v>986.11594237852842</c:v>
                </c:pt>
                <c:pt idx="811">
                  <c:v>975.46884995419532</c:v>
                </c:pt>
                <c:pt idx="812">
                  <c:v>965.84774373658001</c:v>
                </c:pt>
                <c:pt idx="813">
                  <c:v>957.22176862694323</c:v>
                </c:pt>
                <c:pt idx="814">
                  <c:v>949.563805594109</c:v>
                </c:pt>
                <c:pt idx="815">
                  <c:v>942.8502728883177</c:v>
                </c:pt>
                <c:pt idx="816">
                  <c:v>937.06094640213996</c:v>
                </c:pt>
                <c:pt idx="817">
                  <c:v>932.17879765946418</c:v>
                </c:pt>
                <c:pt idx="818">
                  <c:v>928.18984826933593</c:v>
                </c:pt>
                <c:pt idx="819">
                  <c:v>925.08303969074041</c:v>
                </c:pt>
                <c:pt idx="820">
                  <c:v>922.85011735092849</c:v>
                </c:pt>
                <c:pt idx="821">
                  <c:v>921.48552821110934</c:v>
                </c:pt>
                <c:pt idx="822">
                  <c:v>920.98633091058582</c:v>
                </c:pt>
                <c:pt idx="823">
                  <c:v>921.35211773123592</c:v>
                </c:pt>
                <c:pt idx="824">
                  <c:v>922.58494761399925</c:v>
                </c:pt>
                <c:pt idx="825">
                  <c:v>924.68928946275264</c:v>
                </c:pt>
                <c:pt idx="826">
                  <c:v>927.67197508458048</c:v>
                </c:pt>
                <c:pt idx="827">
                  <c:v>931.54216095525771</c:v>
                </c:pt>
                <c:pt idx="828">
                  <c:v>936.31129818223417</c:v>
                </c:pt>
                <c:pt idx="829">
                  <c:v>941.99310986790806</c:v>
                </c:pt>
                <c:pt idx="830">
                  <c:v>948.60357516631484</c:v>
                </c:pt>
                <c:pt idx="831">
                  <c:v>956.16091925371438</c:v>
                </c:pt>
                <c:pt idx="832">
                  <c:v>964.68560839351267</c:v>
                </c:pt>
                <c:pt idx="833">
                  <c:v>974.20034926943481</c:v>
                </c:pt>
                <c:pt idx="834">
                  <c:v>984.73009170405567</c:v>
                </c:pt>
                <c:pt idx="835">
                  <c:v>996.30203380063176</c:v>
                </c:pt>
                <c:pt idx="836">
                  <c:v>1008.9456284968182</c:v>
                </c:pt>
                <c:pt idx="837">
                  <c:v>1022.6925904862583</c:v>
                </c:pt>
                <c:pt idx="838">
                  <c:v>1037.5769022796303</c:v>
                </c:pt>
                <c:pt idx="839">
                  <c:v>1053.6348182242364</c:v>
                </c:pt>
                <c:pt idx="840">
                  <c:v>1070.9048650655895</c:v>
                </c:pt>
                <c:pt idx="841">
                  <c:v>1089.4278376270086</c:v>
                </c:pt>
                <c:pt idx="842">
                  <c:v>1109.2467879932374</c:v>
                </c:pt>
                <c:pt idx="843">
                  <c:v>1130.4070065096021</c:v>
                </c:pt>
                <c:pt idx="844">
                  <c:v>1152.9559927415103</c:v>
                </c:pt>
                <c:pt idx="845">
                  <c:v>1176.9434143854305</c:v>
                </c:pt>
                <c:pt idx="846">
                  <c:v>1202.4210520181805</c:v>
                </c:pt>
                <c:pt idx="847">
                  <c:v>1229.442727371119</c:v>
                </c:pt>
                <c:pt idx="848">
                  <c:v>1258.0642126714811</c:v>
                </c:pt>
                <c:pt idx="849">
                  <c:v>1288.3431184878573</c:v>
                </c:pt>
                <c:pt idx="850">
                  <c:v>1320.3387572374195</c:v>
                </c:pt>
                <c:pt idx="851">
                  <c:v>1354.1119795432314</c:v>
                </c:pt>
                <c:pt idx="852">
                  <c:v>1389.724980328232</c:v>
                </c:pt>
                <c:pt idx="853">
                  <c:v>1427.2410715175793</c:v>
                </c:pt>
                <c:pt idx="854">
                  <c:v>1466.724418095313</c:v>
                </c:pt>
                <c:pt idx="855">
                  <c:v>1508.2397341551259</c:v>
                </c:pt>
                <c:pt idx="856">
                  <c:v>1551.8519356232136</c:v>
                </c:pt>
                <c:pt idx="857">
                  <c:v>1597.6257462622598</c:v>
                </c:pt>
                <c:pt idx="858">
                  <c:v>1645.6252536736429</c:v>
                </c:pt>
                <c:pt idx="859">
                  <c:v>1695.9134121201932</c:v>
                </c:pt>
                <c:pt idx="860">
                  <c:v>1748.5514891706407</c:v>
                </c:pt>
                <c:pt idx="861">
                  <c:v>1803.5984534258023</c:v>
                </c:pt>
                <c:pt idx="862">
                  <c:v>1861.110301005654</c:v>
                </c:pt>
                <c:pt idx="863">
                  <c:v>1921.1393188321963</c:v>
                </c:pt>
                <c:pt idx="864">
                  <c:v>1983.7332833977416</c:v>
                </c:pt>
                <c:pt idx="865">
                  <c:v>2048.9345943620428</c:v>
                </c:pt>
                <c:pt idx="866">
                  <c:v>2116.7793431309983</c:v>
                </c:pt>
                <c:pt idx="867">
                  <c:v>2187.2963175419718</c:v>
                </c:pt>
                <c:pt idx="868">
                  <c:v>2260.5059448452666</c:v>
                </c:pt>
                <c:pt idx="869">
                  <c:v>2336.419176440686</c:v>
                </c:pt>
                <c:pt idx="870">
                  <c:v>2415.0363192008808</c:v>
                </c:pt>
                <c:pt idx="871">
                  <c:v>2496.3458196939901</c:v>
                </c:pt>
                <c:pt idx="872">
                  <c:v>2580.3230093643069</c:v>
                </c:pt>
                <c:pt idx="873">
                  <c:v>2666.9288203949109</c:v>
                </c:pt>
                <c:pt idx="874">
                  <c:v>2756.1084839804098</c:v>
                </c:pt>
                <c:pt idx="875">
                  <c:v>2847.7902245884761</c:v>
                </c:pt>
                <c:pt idx="876">
                  <c:v>2941.8839658992365</c:v>
                </c:pt>
                <c:pt idx="877">
                  <c:v>3038.2800660962239</c:v>
                </c:pt>
                <c:pt idx="878">
                  <c:v>3136.8481021821499</c:v>
                </c:pt>
                <c:pt idx="879">
                  <c:v>3237.4357250081375</c:v>
                </c:pt>
                <c:pt idx="880">
                  <c:v>3339.8676083916798</c:v>
                </c:pt>
                <c:pt idx="881">
                  <c:v>3443.9445174178109</c:v>
                </c:pt>
                <c:pt idx="882">
                  <c:v>3549.4425223497674</c:v>
                </c:pt>
                <c:pt idx="883">
                  <c:v>3656.1123855756596</c:v>
                </c:pt>
                <c:pt idx="884">
                  <c:v>3763.6791497189552</c:v>
                </c:pt>
                <c:pt idx="885">
                  <c:v>3871.8419551709667</c:v>
                </c:pt>
                <c:pt idx="886">
                  <c:v>3980.2741149645299</c:v>
                </c:pt>
                <c:pt idx="887">
                  <c:v>4088.6234739348292</c:v>
                </c:pt>
                <c:pt idx="888">
                  <c:v>4196.5130774574354</c:v>
                </c:pt>
                <c:pt idx="889">
                  <c:v>4303.5421727811918</c:v>
                </c:pt>
                <c:pt idx="890">
                  <c:v>4409.2875627912581</c:v>
                </c:pt>
                <c:pt idx="891">
                  <c:v>4513.3053282974288</c:v>
                </c:pt>
                <c:pt idx="892">
                  <c:v>4615.1329302117229</c:v>
                </c:pt>
                <c:pt idx="893">
                  <c:v>4714.2916977200657</c:v>
                </c:pt>
                <c:pt idx="894">
                  <c:v>4810.289702411741</c:v>
                </c:pt>
                <c:pt idx="895">
                  <c:v>4902.6250116722658</c:v>
                </c:pt>
                <c:pt idx="896">
                  <c:v>4990.7893074266613</c:v>
                </c:pt>
                <c:pt idx="897">
                  <c:v>5074.2718486236408</c:v>
                </c:pt>
                <c:pt idx="898">
                  <c:v>5152.5637480346486</c:v>
                </c:pt>
                <c:pt idx="899">
                  <c:v>5225.1625258056447</c:v>
                </c:pt>
                <c:pt idx="900">
                  <c:v>5291.5768944527954</c:v>
                </c:pt>
                <c:pt idx="901">
                  <c:v>5351.3317222222686</c:v>
                </c:pt>
                <c:pt idx="902">
                  <c:v>5403.9731147401035</c:v>
                </c:pt>
                <c:pt idx="903">
                  <c:v>5449.0735484994948</c:v>
                </c:pt>
                <c:pt idx="904">
                  <c:v>5486.236984282732</c:v>
                </c:pt>
                <c:pt idx="905">
                  <c:v>5515.1038844278082</c:v>
                </c:pt>
                <c:pt idx="906">
                  <c:v>5535.3560548396781</c:v>
                </c:pt>
                <c:pt idx="907">
                  <c:v>5546.7212313925847</c:v>
                </c:pt>
                <c:pt idx="908">
                  <c:v>5548.9773304155096</c:v>
                </c:pt>
                <c:pt idx="909">
                  <c:v>5541.9562850426883</c:v>
                </c:pt>
                <c:pt idx="910">
                  <c:v>5525.5473928442225</c:v>
                </c:pt>
                <c:pt idx="911">
                  <c:v>5499.7001055851579</c:v>
                </c:pt>
                <c:pt idx="912">
                  <c:v>5464.4261991921812</c:v>
                </c:pt>
                <c:pt idx="913">
                  <c:v>5419.8012706125155</c:v>
                </c:pt>
                <c:pt idx="914">
                  <c:v>5365.9655184932053</c:v>
                </c:pt>
                <c:pt idx="915">
                  <c:v>5303.1237759040669</c:v>
                </c:pt>
                <c:pt idx="916">
                  <c:v>5231.5447756657377</c:v>
                </c:pt>
                <c:pt idx="917">
                  <c:v>5151.5596418613568</c:v>
                </c:pt>
                <c:pt idx="918">
                  <c:v>5063.5596144665033</c:v>
                </c:pt>
                <c:pt idx="919">
                  <c:v>4967.9930275846273</c:v>
                </c:pt>
                <c:pt idx="920">
                  <c:v>4865.3615748658776</c:v>
                </c:pt>
                <c:pt idx="921">
                  <c:v>4756.215908518061</c:v>
                </c:pt>
                <c:pt idx="922">
                  <c:v>4641.1506300391629</c:v>
                </c:pt>
                <c:pt idx="923">
                  <c:v>4520.7987416116521</c:v>
                </c:pt>
                <c:pt idx="924">
                  <c:v>4395.8256364874542</c:v>
                </c:pt>
                <c:pt idx="925">
                  <c:v>4266.9227146413177</c:v>
                </c:pt>
                <c:pt idx="926">
                  <c:v>4134.8007162418216</c:v>
                </c:pt>
                <c:pt idx="927">
                  <c:v>4000.1828699903563</c:v>
                </c:pt>
                <c:pt idx="928">
                  <c:v>3863.797956218943</c:v>
                </c:pt>
                <c:pt idx="929">
                  <c:v>3726.3733855457976</c:v>
                </c:pt>
                <c:pt idx="930">
                  <c:v>3588.6283931042999</c:v>
                </c:pt>
                <c:pt idx="931">
                  <c:v>3451.2674459582195</c:v>
                </c:pt>
                <c:pt idx="932">
                  <c:v>3314.9739571353421</c:v>
                </c:pt>
                <c:pt idx="933">
                  <c:v>3180.4043942196295</c:v>
                </c:pt>
                <c:pt idx="934">
                  <c:v>3048.1828634859994</c:v>
                </c:pt>
                <c:pt idx="935">
                  <c:v>2918.8962423317134</c:v>
                </c:pt>
                <c:pt idx="936">
                  <c:v>2793.0899235699326</c:v>
                </c:pt>
                <c:pt idx="937">
                  <c:v>2671.2642247900367</c:v>
                </c:pt>
                <c:pt idx="938">
                  <c:v>2553.8715050518513</c:v>
                </c:pt>
                <c:pt idx="939">
                  <c:v>2441.314019347541</c:v>
                </c:pt>
                <c:pt idx="940">
                  <c:v>2333.94252910465</c:v>
                </c:pt>
                <c:pt idx="941">
                  <c:v>2232.0556744020432</c:v>
                </c:pt>
                <c:pt idx="942">
                  <c:v>2135.9001009110361</c:v>
                </c:pt>
                <c:pt idx="943">
                  <c:v>2045.6713218810037</c:v>
                </c:pt>
                <c:pt idx="944">
                  <c:v>1961.5152832036838</c:v>
                </c:pt>
                <c:pt idx="945">
                  <c:v>1883.5305878175423</c:v>
                </c:pt>
                <c:pt idx="946">
                  <c:v>1811.7713246550411</c:v>
                </c:pt>
                <c:pt idx="947">
                  <c:v>1746.2504375958815</c:v>
                </c:pt>
                <c:pt idx="948">
                  <c:v>1686.9435612652451</c:v>
                </c:pt>
                <c:pt idx="949">
                  <c:v>1633.7932436401024</c:v>
                </c:pt>
                <c:pt idx="950">
                  <c:v>1586.7134704701602</c:v>
                </c:pt>
                <c:pt idx="951">
                  <c:v>1545.594403305091</c:v>
                </c:pt>
                <c:pt idx="952">
                  <c:v>1510.3072422528639</c:v>
                </c:pt>
                <c:pt idx="953">
                  <c:v>1480.7091256948188</c:v>
                </c:pt>
                <c:pt idx="954">
                  <c:v>1456.6479827193543</c:v>
                </c:pt>
                <c:pt idx="955">
                  <c:v>1437.9672594033182</c:v>
                </c:pt>
                <c:pt idx="956">
                  <c:v>1424.510447232984</c:v>
                </c:pt>
                <c:pt idx="957">
                  <c:v>1416.1253505824134</c:v>
                </c:pt>
                <c:pt idx="958">
                  <c:v>1412.6680398406461</c:v>
                </c:pt>
                <c:pt idx="959">
                  <c:v>1414.0064469669014</c:v>
                </c:pt>
                <c:pt idx="960">
                  <c:v>1420.0235707117245</c:v>
                </c:pt>
                <c:pt idx="961">
                  <c:v>1430.6202687192708</c:v>
                </c:pt>
                <c:pt idx="962">
                  <c:v>1445.7176228081807</c:v>
                </c:pt>
                <c:pt idx="963">
                  <c:v>1465.2588717769831</c:v>
                </c:pt>
                <c:pt idx="964">
                  <c:v>1489.2109121214598</c:v>
                </c:pt>
                <c:pt idx="965">
                  <c:v>1517.5653715096414</c:v>
                </c:pt>
                <c:pt idx="966">
                  <c:v>1550.3392619108781</c:v>
                </c:pt>
                <c:pt idx="967">
                  <c:v>1587.5752193331718</c:v>
                </c:pt>
                <c:pt idx="968">
                  <c:v>1629.3413346977904</c:v>
                </c:pt>
                <c:pt idx="969">
                  <c:v>1675.7305761668831</c:v>
                </c:pt>
                <c:pt idx="970">
                  <c:v>1726.8597968062386</c:v>
                </c:pt>
                <c:pt idx="971">
                  <c:v>1782.8683136282489</c:v>
                </c:pt>
                <c:pt idx="972">
                  <c:v>1843.9160349480808</c:v>
                </c:pt>
                <c:pt idx="973">
                  <c:v>1910.1811030553654</c:v>
                </c:pt>
                <c:pt idx="974">
                  <c:v>1981.8570091007277</c:v>
                </c:pt>
                <c:pt idx="975">
                  <c:v>2059.1491273995489</c:v>
                </c:pt>
                <c:pt idx="976">
                  <c:v>2142.270607708022</c:v>
                </c:pt>
                <c:pt idx="977">
                  <c:v>2231.4375573424622</c:v>
                </c:pt>
                <c:pt idx="978">
                  <c:v>2326.8634410388768</c:v>
                </c:pt>
                <c:pt idx="979">
                  <c:v>2428.7526263324544</c:v>
                </c:pt>
                <c:pt idx="980">
                  <c:v>2537.293006805703</c:v>
                </c:pt>
                <c:pt idx="981">
                  <c:v>2652.6476461617276</c:v>
                </c:pt>
                <c:pt idx="982">
                  <c:v>2774.9454037342221</c:v>
                </c:pt>
                <c:pt idx="983">
                  <c:v>2904.2705278880894</c:v>
                </c:pt>
                <c:pt idx="984">
                  <c:v>3040.6512388167903</c:v>
                </c:pt>
                <c:pt idx="985">
                  <c:v>3184.0473674014211</c:v>
                </c:pt>
                <c:pt idx="986">
                  <c:v>3334.337172338739</c:v>
                </c:pt>
                <c:pt idx="987">
                  <c:v>3491.3035238170996</c:v>
                </c:pt>
                <c:pt idx="988">
                  <c:v>3654.6197178838775</c:v>
                </c:pt>
                <c:pt idx="989">
                  <c:v>3823.835269652307</c:v>
                </c:pt>
                <c:pt idx="990">
                  <c:v>3998.3621232528239</c:v>
                </c:pt>
                <c:pt idx="991">
                  <c:v>4177.4618080584332</c:v>
                </c:pt>
                <c:pt idx="992">
                  <c:v>4360.2341592479497</c:v>
                </c:pt>
                <c:pt idx="993">
                  <c:v>4545.6083000414073</c:v>
                </c:pt>
                <c:pt idx="994">
                  <c:v>4732.3366454001516</c:v>
                </c:pt>
                <c:pt idx="995">
                  <c:v>4918.9927244577557</c:v>
                </c:pt>
                <c:pt idx="996">
                  <c:v>5103.9736225549132</c:v>
                </c:pt>
                <c:pt idx="997">
                  <c:v>5285.5078049553558</c:v>
                </c:pt>
                <c:pt idx="998">
                  <c:v>5461.6689953701571</c:v>
                </c:pt>
                <c:pt idx="999">
                  <c:v>5630.396637278609</c:v>
                </c:pt>
                <c:pt idx="1000">
                  <c:v>5789.5232619540766</c:v>
                </c:pt>
                <c:pt idx="1001">
                  <c:v>5936.8088244469836</c:v>
                </c:pt>
                <c:pt idx="1002">
                  <c:v>6069.9817532887682</c:v>
                </c:pt>
                <c:pt idx="1003">
                  <c:v>6186.7861018050462</c:v>
                </c:pt>
                <c:pt idx="1004">
                  <c:v>6285.0338052194566</c:v>
                </c:pt>
                <c:pt idx="1005">
                  <c:v>6362.6606593178585</c:v>
                </c:pt>
                <c:pt idx="1006">
                  <c:v>6417.7842694930732</c:v>
                </c:pt>
                <c:pt idx="1007">
                  <c:v>6448.7619018852711</c:v>
                </c:pt>
                <c:pt idx="1008">
                  <c:v>6454.2459306176752</c:v>
                </c:pt>
                <c:pt idx="1009">
                  <c:v>6433.2344441842288</c:v>
                </c:pt>
                <c:pt idx="1010">
                  <c:v>6385.114572674036</c:v>
                </c:pt>
                <c:pt idx="1011">
                  <c:v>6309.6962408162653</c:v>
                </c:pt>
                <c:pt idx="1012">
                  <c:v>6207.2343454388902</c:v>
                </c:pt>
                <c:pt idx="1013">
                  <c:v>6078.4377929726616</c:v>
                </c:pt>
                <c:pt idx="1014">
                  <c:v>5924.4643949177116</c:v>
                </c:pt>
                <c:pt idx="1015">
                  <c:v>5746.9012758713216</c:v>
                </c:pt>
                <c:pt idx="1016">
                  <c:v>5547.7311594160274</c:v>
                </c:pt>
                <c:pt idx="1017">
                  <c:v>5329.2856147028506</c:v>
                </c:pt>
                <c:pt idx="1018">
                  <c:v>5094.1870202235878</c:v>
                </c:pt>
                <c:pt idx="1019">
                  <c:v>4845.2815828565508</c:v>
                </c:pt>
                <c:pt idx="1020">
                  <c:v>4585.5661969799548</c:v>
                </c:pt>
                <c:pt idx="1021">
                  <c:v>4318.112208256498</c:v>
                </c:pt>
                <c:pt idx="1022">
                  <c:v>4045.9892408838496</c:v>
                </c:pt>
                <c:pt idx="1023">
                  <c:v>3772.1921519357711</c:v>
                </c:pt>
                <c:pt idx="1024">
                  <c:v>3499.5739036677405</c:v>
                </c:pt>
                <c:pt idx="1025">
                  <c:v>3230.7867196984589</c:v>
                </c:pt>
                <c:pt idx="1026">
                  <c:v>2968.2333503710106</c:v>
                </c:pt>
                <c:pt idx="1027">
                  <c:v>2714.0296601559967</c:v>
                </c:pt>
                <c:pt idx="1028">
                  <c:v>2469.9791120057926</c:v>
                </c:pt>
                <c:pt idx="1029">
                  <c:v>2237.5591053888202</c:v>
                </c:pt>
                <c:pt idx="1030">
                  <c:v>2017.9185658460483</c:v>
                </c:pt>
                <c:pt idx="1031">
                  <c:v>1811.8857155442238</c:v>
                </c:pt>
                <c:pt idx="1032">
                  <c:v>1619.9845975311473</c:v>
                </c:pt>
                <c:pt idx="1033">
                  <c:v>1442.458691383712</c:v>
                </c:pt>
                <c:pt idx="1034">
                  <c:v>1279.2998442417011</c:v>
                </c:pt>
                <c:pt idx="1035">
                  <c:v>1130.2807397283614</c:v>
                </c:pt>
                <c:pt idx="1036">
                  <c:v>994.98922169394791</c:v>
                </c:pt>
                <c:pt idx="1037">
                  <c:v>872.86295950133353</c:v>
                </c:pt>
                <c:pt idx="1038">
                  <c:v>763.22316388133913</c:v>
                </c:pt>
                <c:pt idx="1039">
                  <c:v>665.3063148483634</c:v>
                </c:pt>
                <c:pt idx="1040">
                  <c:v>578.29312491696328</c:v>
                </c:pt>
                <c:pt idx="1041">
                  <c:v>501.33421481307596</c:v>
                </c:pt>
                <c:pt idx="1042">
                  <c:v>433.572211233899</c:v>
                </c:pt>
                <c:pt idx="1043">
                  <c:v>374.16017805039883</c:v>
                </c:pt>
                <c:pt idx="1044">
                  <c:v>322.27645809296519</c:v>
                </c:pt>
                <c:pt idx="1045">
                  <c:v>277.13613072037697</c:v>
                </c:pt>
                <c:pt idx="1046">
                  <c:v>237.99938173033297</c:v>
                </c:pt>
                <c:pt idx="1047">
                  <c:v>204.17714004591107</c:v>
                </c:pt>
                <c:pt idx="1048">
                  <c:v>175.03436442371458</c:v>
                </c:pt>
                <c:pt idx="1049">
                  <c:v>149.99136856198311</c:v>
                </c:pt>
                <c:pt idx="1050">
                  <c:v>128.5235596774146</c:v>
                </c:pt>
                <c:pt idx="1051">
                  <c:v>110.15993910934776</c:v>
                </c:pt>
                <c:pt idx="1052">
                  <c:v>94.480678365565836</c:v>
                </c:pt>
                <c:pt idx="1053">
                  <c:v>81.114044116809964</c:v>
                </c:pt>
                <c:pt idx="1054">
                  <c:v>69.732904183678329</c:v>
                </c:pt>
                <c:pt idx="1055">
                  <c:v>60.051005999557674</c:v>
                </c:pt>
                <c:pt idx="1056">
                  <c:v>51.819180743768811</c:v>
                </c:pt>
                <c:pt idx="1057">
                  <c:v>44.821591977030039</c:v>
                </c:pt>
                <c:pt idx="1058">
                  <c:v>38.872117202728987</c:v>
                </c:pt>
                <c:pt idx="1059">
                  <c:v>33.810924965888262</c:v>
                </c:pt>
                <c:pt idx="1060">
                  <c:v>29.501288560219109</c:v>
                </c:pt>
                <c:pt idx="1061">
                  <c:v>25.82666003704071</c:v>
                </c:pt>
                <c:pt idx="1062">
                  <c:v>22.688014493323863</c:v>
                </c:pt>
                <c:pt idx="1063">
                  <c:v>20.001464138738811</c:v>
                </c:pt>
                <c:pt idx="1064">
                  <c:v>17.696134047582746</c:v>
                </c:pt>
                <c:pt idx="1065">
                  <c:v>15.712286025285721</c:v>
                </c:pt>
                <c:pt idx="1066">
                  <c:v>13.999673604033887</c:v>
                </c:pt>
                <c:pt idx="1067">
                  <c:v>12.516109150834382</c:v>
                </c:pt>
                <c:pt idx="1068">
                  <c:v>11.226223190315068</c:v>
                </c:pt>
                <c:pt idx="1069">
                  <c:v>10.100396044552326</c:v>
                </c:pt>
                <c:pt idx="1070">
                  <c:v>9.1138425236567855</c:v>
                </c:pt>
                <c:pt idx="1071">
                  <c:v>8.2458313582465053</c:v>
                </c:pt>
                <c:pt idx="1072">
                  <c:v>7.4790224647149444</c:v>
                </c:pt>
                <c:pt idx="1073">
                  <c:v>6.7989064641296864</c:v>
                </c:pt>
                <c:pt idx="1074">
                  <c:v>6.1933324765414</c:v>
                </c:pt>
                <c:pt idx="1075">
                  <c:v>5.652111629024148</c:v>
                </c:pt>
                <c:pt idx="1076">
                  <c:v>5.1666852412745357</c:v>
                </c:pt>
                <c:pt idx="1077">
                  <c:v>4.7298478977754712</c:v>
                </c:pt>
                <c:pt idx="1078">
                  <c:v>4.3355170236900449</c:v>
                </c:pt>
                <c:pt idx="1079">
                  <c:v>3.9785415409132838</c:v>
                </c:pt>
                <c:pt idx="1080">
                  <c:v>3.654543399810791</c:v>
                </c:pt>
                <c:pt idx="1081">
                  <c:v>3.3597865486517549</c:v>
                </c:pt>
                <c:pt idx="1082">
                  <c:v>3.0910687614232302</c:v>
                </c:pt>
                <c:pt idx="1083">
                  <c:v>2.8456324841827154</c:v>
                </c:pt>
                <c:pt idx="1084">
                  <c:v>2.6210914049297571</c:v>
                </c:pt>
                <c:pt idx="1085">
                  <c:v>2.4153700144961476</c:v>
                </c:pt>
                <c:pt idx="1086">
                  <c:v>2.2266538897529244</c:v>
                </c:pt>
                <c:pt idx="1087">
                  <c:v>2.0533487489446998</c:v>
                </c:pt>
                <c:pt idx="1088">
                  <c:v>1.894046769477427</c:v>
                </c:pt>
                <c:pt idx="1089">
                  <c:v>1.7474987711757421</c:v>
                </c:pt>
                <c:pt idx="1090">
                  <c:v>1.6125912759453058</c:v>
                </c:pt>
                <c:pt idx="1091">
                  <c:v>1.4883274910971522</c:v>
                </c:pt>
                <c:pt idx="1092">
                  <c:v>1.3738115364685655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A-4AEB-B272-B0E58AA4E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515008"/>
        <c:axId val="270480896"/>
      </c:lineChart>
      <c:lineChart>
        <c:grouping val="standard"/>
        <c:varyColors val="0"/>
        <c:ser>
          <c:idx val="0"/>
          <c:order val="0"/>
          <c:tx>
            <c:strRef>
              <c:f>Solver_Covid19_INA2023!$C$1</c:f>
              <c:strCache>
                <c:ptCount val="1"/>
                <c:pt idx="0">
                  <c:v>Total cases (data)</c:v>
                </c:pt>
              </c:strCache>
            </c:strRef>
          </c:tx>
          <c:spPr>
            <a:ln w="63500">
              <a:solidFill>
                <a:srgbClr val="002060"/>
              </a:solidFill>
              <a:prstDash val="sysDot"/>
            </a:ln>
          </c:spPr>
          <c:marker>
            <c:symbol val="none"/>
          </c:marker>
          <c:cat>
            <c:numRef>
              <c:f>Solver_Covid19_INA2023!$A$2:$A$1095</c:f>
              <c:numCache>
                <c:formatCode>d\-mmm\-yy</c:formatCode>
                <c:ptCount val="1094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  <c:pt idx="553">
                  <c:v>44429</c:v>
                </c:pt>
                <c:pt idx="554">
                  <c:v>44430</c:v>
                </c:pt>
                <c:pt idx="555">
                  <c:v>44431</c:v>
                </c:pt>
                <c:pt idx="556">
                  <c:v>44432</c:v>
                </c:pt>
                <c:pt idx="557">
                  <c:v>44433</c:v>
                </c:pt>
                <c:pt idx="558">
                  <c:v>44434</c:v>
                </c:pt>
                <c:pt idx="559">
                  <c:v>44435</c:v>
                </c:pt>
                <c:pt idx="560">
                  <c:v>44436</c:v>
                </c:pt>
                <c:pt idx="561">
                  <c:v>44437</c:v>
                </c:pt>
                <c:pt idx="562">
                  <c:v>44438</c:v>
                </c:pt>
                <c:pt idx="563">
                  <c:v>44439</c:v>
                </c:pt>
                <c:pt idx="564">
                  <c:v>44440</c:v>
                </c:pt>
                <c:pt idx="565">
                  <c:v>44441</c:v>
                </c:pt>
                <c:pt idx="566">
                  <c:v>44442</c:v>
                </c:pt>
                <c:pt idx="567">
                  <c:v>44443</c:v>
                </c:pt>
                <c:pt idx="568">
                  <c:v>44444</c:v>
                </c:pt>
                <c:pt idx="569">
                  <c:v>44445</c:v>
                </c:pt>
                <c:pt idx="570">
                  <c:v>44446</c:v>
                </c:pt>
                <c:pt idx="571">
                  <c:v>44447</c:v>
                </c:pt>
                <c:pt idx="572">
                  <c:v>44448</c:v>
                </c:pt>
                <c:pt idx="573">
                  <c:v>44449</c:v>
                </c:pt>
                <c:pt idx="574">
                  <c:v>44450</c:v>
                </c:pt>
                <c:pt idx="575">
                  <c:v>44451</c:v>
                </c:pt>
                <c:pt idx="576">
                  <c:v>44452</c:v>
                </c:pt>
                <c:pt idx="577">
                  <c:v>44453</c:v>
                </c:pt>
                <c:pt idx="578">
                  <c:v>44454</c:v>
                </c:pt>
                <c:pt idx="579">
                  <c:v>44455</c:v>
                </c:pt>
                <c:pt idx="580">
                  <c:v>44456</c:v>
                </c:pt>
                <c:pt idx="581">
                  <c:v>44457</c:v>
                </c:pt>
                <c:pt idx="582">
                  <c:v>44458</c:v>
                </c:pt>
                <c:pt idx="583">
                  <c:v>44459</c:v>
                </c:pt>
                <c:pt idx="584">
                  <c:v>44460</c:v>
                </c:pt>
                <c:pt idx="585">
                  <c:v>44461</c:v>
                </c:pt>
                <c:pt idx="586">
                  <c:v>44462</c:v>
                </c:pt>
                <c:pt idx="587">
                  <c:v>44463</c:v>
                </c:pt>
                <c:pt idx="588">
                  <c:v>44464</c:v>
                </c:pt>
                <c:pt idx="589">
                  <c:v>44465</c:v>
                </c:pt>
                <c:pt idx="590">
                  <c:v>44466</c:v>
                </c:pt>
                <c:pt idx="591">
                  <c:v>44467</c:v>
                </c:pt>
                <c:pt idx="592">
                  <c:v>44468</c:v>
                </c:pt>
                <c:pt idx="593">
                  <c:v>44469</c:v>
                </c:pt>
                <c:pt idx="594">
                  <c:v>44470</c:v>
                </c:pt>
                <c:pt idx="595">
                  <c:v>44471</c:v>
                </c:pt>
                <c:pt idx="596">
                  <c:v>44472</c:v>
                </c:pt>
                <c:pt idx="597">
                  <c:v>44473</c:v>
                </c:pt>
                <c:pt idx="598">
                  <c:v>44474</c:v>
                </c:pt>
                <c:pt idx="599">
                  <c:v>44475</c:v>
                </c:pt>
                <c:pt idx="600">
                  <c:v>44476</c:v>
                </c:pt>
                <c:pt idx="601">
                  <c:v>44477</c:v>
                </c:pt>
                <c:pt idx="602">
                  <c:v>44478</c:v>
                </c:pt>
                <c:pt idx="603">
                  <c:v>44479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44484</c:v>
                </c:pt>
                <c:pt idx="609">
                  <c:v>44485</c:v>
                </c:pt>
                <c:pt idx="610">
                  <c:v>44486</c:v>
                </c:pt>
                <c:pt idx="611">
                  <c:v>44487</c:v>
                </c:pt>
                <c:pt idx="612">
                  <c:v>44488</c:v>
                </c:pt>
                <c:pt idx="613">
                  <c:v>44489</c:v>
                </c:pt>
                <c:pt idx="614">
                  <c:v>44490</c:v>
                </c:pt>
                <c:pt idx="615">
                  <c:v>44491</c:v>
                </c:pt>
                <c:pt idx="616">
                  <c:v>44492</c:v>
                </c:pt>
                <c:pt idx="617">
                  <c:v>44493</c:v>
                </c:pt>
                <c:pt idx="618">
                  <c:v>44494</c:v>
                </c:pt>
                <c:pt idx="619">
                  <c:v>44495</c:v>
                </c:pt>
                <c:pt idx="620">
                  <c:v>44496</c:v>
                </c:pt>
                <c:pt idx="621">
                  <c:v>44497</c:v>
                </c:pt>
                <c:pt idx="622">
                  <c:v>44498</c:v>
                </c:pt>
                <c:pt idx="623">
                  <c:v>44499</c:v>
                </c:pt>
                <c:pt idx="624">
                  <c:v>44500</c:v>
                </c:pt>
                <c:pt idx="625">
                  <c:v>44501</c:v>
                </c:pt>
                <c:pt idx="626">
                  <c:v>44502</c:v>
                </c:pt>
                <c:pt idx="627">
                  <c:v>44503</c:v>
                </c:pt>
                <c:pt idx="628">
                  <c:v>44504</c:v>
                </c:pt>
                <c:pt idx="629">
                  <c:v>44505</c:v>
                </c:pt>
                <c:pt idx="630">
                  <c:v>44506</c:v>
                </c:pt>
                <c:pt idx="631">
                  <c:v>44507</c:v>
                </c:pt>
                <c:pt idx="632">
                  <c:v>44508</c:v>
                </c:pt>
                <c:pt idx="633">
                  <c:v>44509</c:v>
                </c:pt>
                <c:pt idx="634">
                  <c:v>44510</c:v>
                </c:pt>
                <c:pt idx="635">
                  <c:v>44511</c:v>
                </c:pt>
                <c:pt idx="636">
                  <c:v>44512</c:v>
                </c:pt>
                <c:pt idx="637">
                  <c:v>44513</c:v>
                </c:pt>
                <c:pt idx="638">
                  <c:v>44514</c:v>
                </c:pt>
                <c:pt idx="639">
                  <c:v>44515</c:v>
                </c:pt>
                <c:pt idx="640">
                  <c:v>44516</c:v>
                </c:pt>
                <c:pt idx="641">
                  <c:v>44517</c:v>
                </c:pt>
                <c:pt idx="642">
                  <c:v>44518</c:v>
                </c:pt>
                <c:pt idx="643">
                  <c:v>44519</c:v>
                </c:pt>
                <c:pt idx="644">
                  <c:v>44520</c:v>
                </c:pt>
                <c:pt idx="645">
                  <c:v>44521</c:v>
                </c:pt>
                <c:pt idx="646">
                  <c:v>44522</c:v>
                </c:pt>
                <c:pt idx="647">
                  <c:v>44523</c:v>
                </c:pt>
                <c:pt idx="648">
                  <c:v>44524</c:v>
                </c:pt>
                <c:pt idx="649">
                  <c:v>44525</c:v>
                </c:pt>
                <c:pt idx="650">
                  <c:v>44526</c:v>
                </c:pt>
                <c:pt idx="651">
                  <c:v>44527</c:v>
                </c:pt>
                <c:pt idx="652">
                  <c:v>44528</c:v>
                </c:pt>
                <c:pt idx="653">
                  <c:v>44529</c:v>
                </c:pt>
                <c:pt idx="654">
                  <c:v>44530</c:v>
                </c:pt>
                <c:pt idx="655">
                  <c:v>44531</c:v>
                </c:pt>
                <c:pt idx="656">
                  <c:v>44532</c:v>
                </c:pt>
                <c:pt idx="657">
                  <c:v>44533</c:v>
                </c:pt>
                <c:pt idx="658">
                  <c:v>44534</c:v>
                </c:pt>
                <c:pt idx="659">
                  <c:v>44535</c:v>
                </c:pt>
                <c:pt idx="660">
                  <c:v>44536</c:v>
                </c:pt>
                <c:pt idx="661">
                  <c:v>44537</c:v>
                </c:pt>
                <c:pt idx="662">
                  <c:v>44538</c:v>
                </c:pt>
                <c:pt idx="663">
                  <c:v>44539</c:v>
                </c:pt>
                <c:pt idx="664">
                  <c:v>44540</c:v>
                </c:pt>
                <c:pt idx="665">
                  <c:v>44541</c:v>
                </c:pt>
                <c:pt idx="666">
                  <c:v>44542</c:v>
                </c:pt>
                <c:pt idx="667">
                  <c:v>44543</c:v>
                </c:pt>
                <c:pt idx="668">
                  <c:v>44544</c:v>
                </c:pt>
                <c:pt idx="669">
                  <c:v>44545</c:v>
                </c:pt>
                <c:pt idx="670">
                  <c:v>44546</c:v>
                </c:pt>
                <c:pt idx="671">
                  <c:v>44547</c:v>
                </c:pt>
                <c:pt idx="672">
                  <c:v>44548</c:v>
                </c:pt>
                <c:pt idx="673">
                  <c:v>44549</c:v>
                </c:pt>
                <c:pt idx="674">
                  <c:v>44550</c:v>
                </c:pt>
                <c:pt idx="675">
                  <c:v>44551</c:v>
                </c:pt>
                <c:pt idx="676">
                  <c:v>44552</c:v>
                </c:pt>
                <c:pt idx="677">
                  <c:v>44553</c:v>
                </c:pt>
                <c:pt idx="678">
                  <c:v>44554</c:v>
                </c:pt>
                <c:pt idx="679">
                  <c:v>44555</c:v>
                </c:pt>
                <c:pt idx="680">
                  <c:v>44556</c:v>
                </c:pt>
                <c:pt idx="681">
                  <c:v>44557</c:v>
                </c:pt>
                <c:pt idx="682">
                  <c:v>44558</c:v>
                </c:pt>
                <c:pt idx="683">
                  <c:v>44559</c:v>
                </c:pt>
                <c:pt idx="684">
                  <c:v>44560</c:v>
                </c:pt>
                <c:pt idx="685">
                  <c:v>44561</c:v>
                </c:pt>
                <c:pt idx="686">
                  <c:v>44562</c:v>
                </c:pt>
                <c:pt idx="687">
                  <c:v>44563</c:v>
                </c:pt>
                <c:pt idx="688">
                  <c:v>44564</c:v>
                </c:pt>
                <c:pt idx="689">
                  <c:v>44565</c:v>
                </c:pt>
                <c:pt idx="690">
                  <c:v>44566</c:v>
                </c:pt>
                <c:pt idx="691">
                  <c:v>44567</c:v>
                </c:pt>
                <c:pt idx="692">
                  <c:v>44568</c:v>
                </c:pt>
                <c:pt idx="693">
                  <c:v>44569</c:v>
                </c:pt>
                <c:pt idx="694">
                  <c:v>44570</c:v>
                </c:pt>
                <c:pt idx="695">
                  <c:v>44571</c:v>
                </c:pt>
                <c:pt idx="696">
                  <c:v>44572</c:v>
                </c:pt>
                <c:pt idx="697">
                  <c:v>44573</c:v>
                </c:pt>
                <c:pt idx="698">
                  <c:v>44574</c:v>
                </c:pt>
                <c:pt idx="699">
                  <c:v>44575</c:v>
                </c:pt>
                <c:pt idx="700">
                  <c:v>44576</c:v>
                </c:pt>
                <c:pt idx="701">
                  <c:v>44577</c:v>
                </c:pt>
                <c:pt idx="702">
                  <c:v>44578</c:v>
                </c:pt>
                <c:pt idx="703">
                  <c:v>44579</c:v>
                </c:pt>
                <c:pt idx="704">
                  <c:v>44580</c:v>
                </c:pt>
                <c:pt idx="705">
                  <c:v>44581</c:v>
                </c:pt>
                <c:pt idx="706">
                  <c:v>44582</c:v>
                </c:pt>
                <c:pt idx="707">
                  <c:v>44583</c:v>
                </c:pt>
                <c:pt idx="708">
                  <c:v>44584</c:v>
                </c:pt>
                <c:pt idx="709">
                  <c:v>44585</c:v>
                </c:pt>
                <c:pt idx="710">
                  <c:v>44586</c:v>
                </c:pt>
                <c:pt idx="711">
                  <c:v>44587</c:v>
                </c:pt>
                <c:pt idx="712">
                  <c:v>44588</c:v>
                </c:pt>
                <c:pt idx="713">
                  <c:v>44589</c:v>
                </c:pt>
                <c:pt idx="714">
                  <c:v>44590</c:v>
                </c:pt>
                <c:pt idx="715">
                  <c:v>44591</c:v>
                </c:pt>
                <c:pt idx="716">
                  <c:v>44592</c:v>
                </c:pt>
                <c:pt idx="717">
                  <c:v>44593</c:v>
                </c:pt>
                <c:pt idx="718">
                  <c:v>44594</c:v>
                </c:pt>
                <c:pt idx="719">
                  <c:v>44595</c:v>
                </c:pt>
                <c:pt idx="720">
                  <c:v>44596</c:v>
                </c:pt>
                <c:pt idx="721">
                  <c:v>44597</c:v>
                </c:pt>
                <c:pt idx="722">
                  <c:v>44598</c:v>
                </c:pt>
                <c:pt idx="723">
                  <c:v>44599</c:v>
                </c:pt>
                <c:pt idx="724">
                  <c:v>44600</c:v>
                </c:pt>
                <c:pt idx="725">
                  <c:v>44601</c:v>
                </c:pt>
                <c:pt idx="726">
                  <c:v>44602</c:v>
                </c:pt>
                <c:pt idx="727">
                  <c:v>44603</c:v>
                </c:pt>
                <c:pt idx="728">
                  <c:v>44604</c:v>
                </c:pt>
                <c:pt idx="729">
                  <c:v>44605</c:v>
                </c:pt>
                <c:pt idx="730">
                  <c:v>44606</c:v>
                </c:pt>
                <c:pt idx="731">
                  <c:v>44607</c:v>
                </c:pt>
                <c:pt idx="732">
                  <c:v>44608</c:v>
                </c:pt>
                <c:pt idx="733">
                  <c:v>44609</c:v>
                </c:pt>
                <c:pt idx="734">
                  <c:v>44610</c:v>
                </c:pt>
                <c:pt idx="735">
                  <c:v>44611</c:v>
                </c:pt>
                <c:pt idx="736">
                  <c:v>44612</c:v>
                </c:pt>
                <c:pt idx="737">
                  <c:v>44613</c:v>
                </c:pt>
                <c:pt idx="738">
                  <c:v>44614</c:v>
                </c:pt>
                <c:pt idx="739">
                  <c:v>44615</c:v>
                </c:pt>
                <c:pt idx="740">
                  <c:v>44616</c:v>
                </c:pt>
                <c:pt idx="741">
                  <c:v>44617</c:v>
                </c:pt>
                <c:pt idx="742">
                  <c:v>44618</c:v>
                </c:pt>
                <c:pt idx="743">
                  <c:v>44619</c:v>
                </c:pt>
                <c:pt idx="744">
                  <c:v>44620</c:v>
                </c:pt>
                <c:pt idx="745">
                  <c:v>44621</c:v>
                </c:pt>
                <c:pt idx="746">
                  <c:v>44622</c:v>
                </c:pt>
                <c:pt idx="747">
                  <c:v>44623</c:v>
                </c:pt>
                <c:pt idx="748">
                  <c:v>44624</c:v>
                </c:pt>
                <c:pt idx="749">
                  <c:v>44625</c:v>
                </c:pt>
                <c:pt idx="750">
                  <c:v>44626</c:v>
                </c:pt>
                <c:pt idx="751">
                  <c:v>44627</c:v>
                </c:pt>
                <c:pt idx="752">
                  <c:v>44628</c:v>
                </c:pt>
                <c:pt idx="753">
                  <c:v>44629</c:v>
                </c:pt>
                <c:pt idx="754">
                  <c:v>44630</c:v>
                </c:pt>
                <c:pt idx="755">
                  <c:v>44631</c:v>
                </c:pt>
                <c:pt idx="756">
                  <c:v>44632</c:v>
                </c:pt>
                <c:pt idx="757">
                  <c:v>44633</c:v>
                </c:pt>
                <c:pt idx="758">
                  <c:v>44634</c:v>
                </c:pt>
                <c:pt idx="759">
                  <c:v>44635</c:v>
                </c:pt>
                <c:pt idx="760">
                  <c:v>44636</c:v>
                </c:pt>
                <c:pt idx="761">
                  <c:v>44637</c:v>
                </c:pt>
                <c:pt idx="762">
                  <c:v>44638</c:v>
                </c:pt>
                <c:pt idx="763">
                  <c:v>44639</c:v>
                </c:pt>
                <c:pt idx="764">
                  <c:v>44640</c:v>
                </c:pt>
                <c:pt idx="765">
                  <c:v>44641</c:v>
                </c:pt>
                <c:pt idx="766">
                  <c:v>44642</c:v>
                </c:pt>
                <c:pt idx="767">
                  <c:v>44643</c:v>
                </c:pt>
                <c:pt idx="768">
                  <c:v>44644</c:v>
                </c:pt>
                <c:pt idx="769">
                  <c:v>44645</c:v>
                </c:pt>
                <c:pt idx="770">
                  <c:v>44646</c:v>
                </c:pt>
                <c:pt idx="771">
                  <c:v>44647</c:v>
                </c:pt>
                <c:pt idx="772">
                  <c:v>44648</c:v>
                </c:pt>
                <c:pt idx="773">
                  <c:v>44649</c:v>
                </c:pt>
                <c:pt idx="774">
                  <c:v>44650</c:v>
                </c:pt>
                <c:pt idx="775">
                  <c:v>44651</c:v>
                </c:pt>
                <c:pt idx="776">
                  <c:v>44652</c:v>
                </c:pt>
                <c:pt idx="777">
                  <c:v>44653</c:v>
                </c:pt>
                <c:pt idx="778">
                  <c:v>44654</c:v>
                </c:pt>
                <c:pt idx="779">
                  <c:v>44655</c:v>
                </c:pt>
                <c:pt idx="780">
                  <c:v>44656</c:v>
                </c:pt>
                <c:pt idx="781">
                  <c:v>44657</c:v>
                </c:pt>
                <c:pt idx="782">
                  <c:v>44658</c:v>
                </c:pt>
                <c:pt idx="783">
                  <c:v>44659</c:v>
                </c:pt>
                <c:pt idx="784">
                  <c:v>44660</c:v>
                </c:pt>
                <c:pt idx="785">
                  <c:v>44661</c:v>
                </c:pt>
                <c:pt idx="786">
                  <c:v>44662</c:v>
                </c:pt>
                <c:pt idx="787">
                  <c:v>44663</c:v>
                </c:pt>
                <c:pt idx="788">
                  <c:v>44664</c:v>
                </c:pt>
                <c:pt idx="789">
                  <c:v>44665</c:v>
                </c:pt>
                <c:pt idx="790">
                  <c:v>44666</c:v>
                </c:pt>
                <c:pt idx="791">
                  <c:v>44667</c:v>
                </c:pt>
                <c:pt idx="792">
                  <c:v>44668</c:v>
                </c:pt>
                <c:pt idx="793">
                  <c:v>44669</c:v>
                </c:pt>
                <c:pt idx="794">
                  <c:v>44670</c:v>
                </c:pt>
                <c:pt idx="795">
                  <c:v>44671</c:v>
                </c:pt>
                <c:pt idx="796">
                  <c:v>44672</c:v>
                </c:pt>
                <c:pt idx="797">
                  <c:v>44673</c:v>
                </c:pt>
                <c:pt idx="798">
                  <c:v>44674</c:v>
                </c:pt>
                <c:pt idx="799">
                  <c:v>44675</c:v>
                </c:pt>
                <c:pt idx="800">
                  <c:v>44676</c:v>
                </c:pt>
                <c:pt idx="801">
                  <c:v>44677</c:v>
                </c:pt>
                <c:pt idx="802">
                  <c:v>44678</c:v>
                </c:pt>
                <c:pt idx="803">
                  <c:v>44679</c:v>
                </c:pt>
                <c:pt idx="804">
                  <c:v>44680</c:v>
                </c:pt>
                <c:pt idx="805">
                  <c:v>44681</c:v>
                </c:pt>
                <c:pt idx="806">
                  <c:v>44682</c:v>
                </c:pt>
                <c:pt idx="807">
                  <c:v>44683</c:v>
                </c:pt>
                <c:pt idx="808">
                  <c:v>44684</c:v>
                </c:pt>
                <c:pt idx="809">
                  <c:v>44685</c:v>
                </c:pt>
                <c:pt idx="810">
                  <c:v>44686</c:v>
                </c:pt>
                <c:pt idx="811">
                  <c:v>44687</c:v>
                </c:pt>
                <c:pt idx="812">
                  <c:v>44688</c:v>
                </c:pt>
                <c:pt idx="813">
                  <c:v>44689</c:v>
                </c:pt>
                <c:pt idx="814">
                  <c:v>44690</c:v>
                </c:pt>
                <c:pt idx="815">
                  <c:v>44691</c:v>
                </c:pt>
                <c:pt idx="816">
                  <c:v>44692</c:v>
                </c:pt>
                <c:pt idx="817">
                  <c:v>44693</c:v>
                </c:pt>
                <c:pt idx="818">
                  <c:v>44694</c:v>
                </c:pt>
                <c:pt idx="819">
                  <c:v>44695</c:v>
                </c:pt>
                <c:pt idx="820">
                  <c:v>44696</c:v>
                </c:pt>
                <c:pt idx="821">
                  <c:v>44697</c:v>
                </c:pt>
                <c:pt idx="822">
                  <c:v>44698</c:v>
                </c:pt>
                <c:pt idx="823">
                  <c:v>44699</c:v>
                </c:pt>
                <c:pt idx="824">
                  <c:v>44700</c:v>
                </c:pt>
                <c:pt idx="825">
                  <c:v>44701</c:v>
                </c:pt>
                <c:pt idx="826">
                  <c:v>44702</c:v>
                </c:pt>
                <c:pt idx="827">
                  <c:v>44703</c:v>
                </c:pt>
                <c:pt idx="828">
                  <c:v>44704</c:v>
                </c:pt>
                <c:pt idx="829">
                  <c:v>44705</c:v>
                </c:pt>
                <c:pt idx="830">
                  <c:v>44706</c:v>
                </c:pt>
                <c:pt idx="831">
                  <c:v>44707</c:v>
                </c:pt>
                <c:pt idx="832">
                  <c:v>44708</c:v>
                </c:pt>
                <c:pt idx="833">
                  <c:v>44709</c:v>
                </c:pt>
                <c:pt idx="834">
                  <c:v>44710</c:v>
                </c:pt>
                <c:pt idx="835">
                  <c:v>44711</c:v>
                </c:pt>
                <c:pt idx="836">
                  <c:v>44712</c:v>
                </c:pt>
                <c:pt idx="837">
                  <c:v>44713</c:v>
                </c:pt>
                <c:pt idx="838">
                  <c:v>44714</c:v>
                </c:pt>
                <c:pt idx="839">
                  <c:v>44715</c:v>
                </c:pt>
                <c:pt idx="840">
                  <c:v>44716</c:v>
                </c:pt>
                <c:pt idx="841">
                  <c:v>44717</c:v>
                </c:pt>
                <c:pt idx="842">
                  <c:v>44718</c:v>
                </c:pt>
                <c:pt idx="843">
                  <c:v>44719</c:v>
                </c:pt>
                <c:pt idx="844">
                  <c:v>44720</c:v>
                </c:pt>
                <c:pt idx="845">
                  <c:v>44721</c:v>
                </c:pt>
                <c:pt idx="846">
                  <c:v>44722</c:v>
                </c:pt>
                <c:pt idx="847">
                  <c:v>44723</c:v>
                </c:pt>
                <c:pt idx="848">
                  <c:v>44724</c:v>
                </c:pt>
                <c:pt idx="849">
                  <c:v>44725</c:v>
                </c:pt>
                <c:pt idx="850">
                  <c:v>44726</c:v>
                </c:pt>
                <c:pt idx="851">
                  <c:v>44727</c:v>
                </c:pt>
                <c:pt idx="852">
                  <c:v>44728</c:v>
                </c:pt>
                <c:pt idx="853">
                  <c:v>44729</c:v>
                </c:pt>
                <c:pt idx="854">
                  <c:v>44730</c:v>
                </c:pt>
                <c:pt idx="855">
                  <c:v>44731</c:v>
                </c:pt>
                <c:pt idx="856">
                  <c:v>44732</c:v>
                </c:pt>
                <c:pt idx="857">
                  <c:v>44733</c:v>
                </c:pt>
                <c:pt idx="858">
                  <c:v>44734</c:v>
                </c:pt>
                <c:pt idx="859">
                  <c:v>44735</c:v>
                </c:pt>
                <c:pt idx="860">
                  <c:v>44736</c:v>
                </c:pt>
                <c:pt idx="861">
                  <c:v>44737</c:v>
                </c:pt>
                <c:pt idx="862">
                  <c:v>44738</c:v>
                </c:pt>
                <c:pt idx="863">
                  <c:v>44739</c:v>
                </c:pt>
                <c:pt idx="864">
                  <c:v>44740</c:v>
                </c:pt>
                <c:pt idx="865">
                  <c:v>44741</c:v>
                </c:pt>
                <c:pt idx="866">
                  <c:v>44742</c:v>
                </c:pt>
                <c:pt idx="867">
                  <c:v>44743</c:v>
                </c:pt>
                <c:pt idx="868">
                  <c:v>44744</c:v>
                </c:pt>
                <c:pt idx="869">
                  <c:v>44745</c:v>
                </c:pt>
                <c:pt idx="870">
                  <c:v>44746</c:v>
                </c:pt>
                <c:pt idx="871">
                  <c:v>44747</c:v>
                </c:pt>
                <c:pt idx="872">
                  <c:v>44748</c:v>
                </c:pt>
                <c:pt idx="873">
                  <c:v>44749</c:v>
                </c:pt>
                <c:pt idx="874">
                  <c:v>44750</c:v>
                </c:pt>
                <c:pt idx="875">
                  <c:v>44751</c:v>
                </c:pt>
                <c:pt idx="876">
                  <c:v>44752</c:v>
                </c:pt>
                <c:pt idx="877">
                  <c:v>44753</c:v>
                </c:pt>
                <c:pt idx="878">
                  <c:v>44754</c:v>
                </c:pt>
                <c:pt idx="879">
                  <c:v>44755</c:v>
                </c:pt>
                <c:pt idx="880">
                  <c:v>44756</c:v>
                </c:pt>
                <c:pt idx="881">
                  <c:v>44757</c:v>
                </c:pt>
                <c:pt idx="882">
                  <c:v>44758</c:v>
                </c:pt>
                <c:pt idx="883">
                  <c:v>44759</c:v>
                </c:pt>
                <c:pt idx="884">
                  <c:v>44760</c:v>
                </c:pt>
                <c:pt idx="885">
                  <c:v>44761</c:v>
                </c:pt>
                <c:pt idx="886">
                  <c:v>44762</c:v>
                </c:pt>
                <c:pt idx="887">
                  <c:v>44763</c:v>
                </c:pt>
                <c:pt idx="888">
                  <c:v>44764</c:v>
                </c:pt>
                <c:pt idx="889">
                  <c:v>44765</c:v>
                </c:pt>
                <c:pt idx="890">
                  <c:v>44766</c:v>
                </c:pt>
                <c:pt idx="891">
                  <c:v>44767</c:v>
                </c:pt>
                <c:pt idx="892">
                  <c:v>44768</c:v>
                </c:pt>
                <c:pt idx="893">
                  <c:v>44769</c:v>
                </c:pt>
                <c:pt idx="894">
                  <c:v>44770</c:v>
                </c:pt>
                <c:pt idx="895">
                  <c:v>44771</c:v>
                </c:pt>
                <c:pt idx="896">
                  <c:v>44772</c:v>
                </c:pt>
                <c:pt idx="897">
                  <c:v>44773</c:v>
                </c:pt>
                <c:pt idx="898">
                  <c:v>44774</c:v>
                </c:pt>
                <c:pt idx="899">
                  <c:v>44775</c:v>
                </c:pt>
                <c:pt idx="900">
                  <c:v>44776</c:v>
                </c:pt>
                <c:pt idx="901">
                  <c:v>44777</c:v>
                </c:pt>
                <c:pt idx="902">
                  <c:v>44778</c:v>
                </c:pt>
                <c:pt idx="903">
                  <c:v>44779</c:v>
                </c:pt>
                <c:pt idx="904">
                  <c:v>44780</c:v>
                </c:pt>
                <c:pt idx="905">
                  <c:v>44781</c:v>
                </c:pt>
                <c:pt idx="906">
                  <c:v>44782</c:v>
                </c:pt>
                <c:pt idx="907">
                  <c:v>44783</c:v>
                </c:pt>
                <c:pt idx="908">
                  <c:v>44784</c:v>
                </c:pt>
                <c:pt idx="909">
                  <c:v>44785</c:v>
                </c:pt>
                <c:pt idx="910">
                  <c:v>44786</c:v>
                </c:pt>
                <c:pt idx="911">
                  <c:v>44787</c:v>
                </c:pt>
                <c:pt idx="912">
                  <c:v>44788</c:v>
                </c:pt>
                <c:pt idx="913">
                  <c:v>44789</c:v>
                </c:pt>
                <c:pt idx="914">
                  <c:v>44790</c:v>
                </c:pt>
                <c:pt idx="915">
                  <c:v>44791</c:v>
                </c:pt>
                <c:pt idx="916">
                  <c:v>44792</c:v>
                </c:pt>
                <c:pt idx="917">
                  <c:v>44793</c:v>
                </c:pt>
                <c:pt idx="918">
                  <c:v>44794</c:v>
                </c:pt>
                <c:pt idx="919">
                  <c:v>44795</c:v>
                </c:pt>
                <c:pt idx="920">
                  <c:v>44796</c:v>
                </c:pt>
                <c:pt idx="921">
                  <c:v>44797</c:v>
                </c:pt>
                <c:pt idx="922">
                  <c:v>44798</c:v>
                </c:pt>
                <c:pt idx="923">
                  <c:v>44799</c:v>
                </c:pt>
                <c:pt idx="924">
                  <c:v>44800</c:v>
                </c:pt>
                <c:pt idx="925">
                  <c:v>44801</c:v>
                </c:pt>
                <c:pt idx="926">
                  <c:v>44802</c:v>
                </c:pt>
                <c:pt idx="927">
                  <c:v>44803</c:v>
                </c:pt>
                <c:pt idx="928">
                  <c:v>44804</c:v>
                </c:pt>
                <c:pt idx="929">
                  <c:v>44805</c:v>
                </c:pt>
                <c:pt idx="930">
                  <c:v>44806</c:v>
                </c:pt>
                <c:pt idx="931">
                  <c:v>44807</c:v>
                </c:pt>
                <c:pt idx="932">
                  <c:v>44808</c:v>
                </c:pt>
                <c:pt idx="933">
                  <c:v>44809</c:v>
                </c:pt>
                <c:pt idx="934">
                  <c:v>44810</c:v>
                </c:pt>
                <c:pt idx="935">
                  <c:v>44811</c:v>
                </c:pt>
                <c:pt idx="936">
                  <c:v>44812</c:v>
                </c:pt>
                <c:pt idx="937">
                  <c:v>44813</c:v>
                </c:pt>
                <c:pt idx="938">
                  <c:v>44814</c:v>
                </c:pt>
                <c:pt idx="939">
                  <c:v>44815</c:v>
                </c:pt>
                <c:pt idx="940">
                  <c:v>44816</c:v>
                </c:pt>
                <c:pt idx="941">
                  <c:v>44817</c:v>
                </c:pt>
                <c:pt idx="942">
                  <c:v>44818</c:v>
                </c:pt>
                <c:pt idx="943">
                  <c:v>44819</c:v>
                </c:pt>
                <c:pt idx="944">
                  <c:v>44820</c:v>
                </c:pt>
                <c:pt idx="945">
                  <c:v>44821</c:v>
                </c:pt>
                <c:pt idx="946">
                  <c:v>44822</c:v>
                </c:pt>
                <c:pt idx="947">
                  <c:v>44823</c:v>
                </c:pt>
                <c:pt idx="948">
                  <c:v>44824</c:v>
                </c:pt>
                <c:pt idx="949">
                  <c:v>44825</c:v>
                </c:pt>
                <c:pt idx="950">
                  <c:v>44826</c:v>
                </c:pt>
                <c:pt idx="951">
                  <c:v>44827</c:v>
                </c:pt>
                <c:pt idx="952">
                  <c:v>44828</c:v>
                </c:pt>
                <c:pt idx="953">
                  <c:v>44829</c:v>
                </c:pt>
                <c:pt idx="954">
                  <c:v>44830</c:v>
                </c:pt>
                <c:pt idx="955">
                  <c:v>44831</c:v>
                </c:pt>
                <c:pt idx="956">
                  <c:v>44832</c:v>
                </c:pt>
                <c:pt idx="957">
                  <c:v>44833</c:v>
                </c:pt>
                <c:pt idx="958">
                  <c:v>44834</c:v>
                </c:pt>
                <c:pt idx="959">
                  <c:v>44835</c:v>
                </c:pt>
                <c:pt idx="960">
                  <c:v>44836</c:v>
                </c:pt>
                <c:pt idx="961">
                  <c:v>44837</c:v>
                </c:pt>
                <c:pt idx="962">
                  <c:v>44838</c:v>
                </c:pt>
                <c:pt idx="963">
                  <c:v>44839</c:v>
                </c:pt>
                <c:pt idx="964">
                  <c:v>44840</c:v>
                </c:pt>
                <c:pt idx="965">
                  <c:v>44841</c:v>
                </c:pt>
                <c:pt idx="966">
                  <c:v>44842</c:v>
                </c:pt>
                <c:pt idx="967">
                  <c:v>44843</c:v>
                </c:pt>
                <c:pt idx="968">
                  <c:v>44844</c:v>
                </c:pt>
                <c:pt idx="969">
                  <c:v>44845</c:v>
                </c:pt>
                <c:pt idx="970">
                  <c:v>44846</c:v>
                </c:pt>
                <c:pt idx="971">
                  <c:v>44847</c:v>
                </c:pt>
                <c:pt idx="972">
                  <c:v>44848</c:v>
                </c:pt>
                <c:pt idx="973">
                  <c:v>44849</c:v>
                </c:pt>
                <c:pt idx="974">
                  <c:v>44850</c:v>
                </c:pt>
                <c:pt idx="975">
                  <c:v>44851</c:v>
                </c:pt>
                <c:pt idx="976">
                  <c:v>44852</c:v>
                </c:pt>
                <c:pt idx="977">
                  <c:v>44853</c:v>
                </c:pt>
                <c:pt idx="978">
                  <c:v>44854</c:v>
                </c:pt>
                <c:pt idx="979">
                  <c:v>44855</c:v>
                </c:pt>
                <c:pt idx="980">
                  <c:v>44856</c:v>
                </c:pt>
                <c:pt idx="981">
                  <c:v>44857</c:v>
                </c:pt>
                <c:pt idx="982">
                  <c:v>44858</c:v>
                </c:pt>
                <c:pt idx="983">
                  <c:v>44859</c:v>
                </c:pt>
                <c:pt idx="984">
                  <c:v>44860</c:v>
                </c:pt>
                <c:pt idx="985">
                  <c:v>44861</c:v>
                </c:pt>
                <c:pt idx="986">
                  <c:v>44862</c:v>
                </c:pt>
                <c:pt idx="987">
                  <c:v>44863</c:v>
                </c:pt>
                <c:pt idx="988">
                  <c:v>44864</c:v>
                </c:pt>
                <c:pt idx="989">
                  <c:v>44865</c:v>
                </c:pt>
                <c:pt idx="990">
                  <c:v>44866</c:v>
                </c:pt>
                <c:pt idx="991">
                  <c:v>44867</c:v>
                </c:pt>
                <c:pt idx="992">
                  <c:v>44868</c:v>
                </c:pt>
                <c:pt idx="993">
                  <c:v>44869</c:v>
                </c:pt>
                <c:pt idx="994">
                  <c:v>44870</c:v>
                </c:pt>
                <c:pt idx="995">
                  <c:v>44871</c:v>
                </c:pt>
                <c:pt idx="996">
                  <c:v>44872</c:v>
                </c:pt>
                <c:pt idx="997">
                  <c:v>44873</c:v>
                </c:pt>
                <c:pt idx="998">
                  <c:v>44874</c:v>
                </c:pt>
                <c:pt idx="999">
                  <c:v>44875</c:v>
                </c:pt>
                <c:pt idx="1000">
                  <c:v>44876</c:v>
                </c:pt>
                <c:pt idx="1001">
                  <c:v>44877</c:v>
                </c:pt>
                <c:pt idx="1002">
                  <c:v>44878</c:v>
                </c:pt>
                <c:pt idx="1003">
                  <c:v>44879</c:v>
                </c:pt>
                <c:pt idx="1004">
                  <c:v>44880</c:v>
                </c:pt>
                <c:pt idx="1005">
                  <c:v>44881</c:v>
                </c:pt>
                <c:pt idx="1006">
                  <c:v>44882</c:v>
                </c:pt>
                <c:pt idx="1007">
                  <c:v>44883</c:v>
                </c:pt>
                <c:pt idx="1008">
                  <c:v>44884</c:v>
                </c:pt>
                <c:pt idx="1009">
                  <c:v>44885</c:v>
                </c:pt>
                <c:pt idx="1010">
                  <c:v>44886</c:v>
                </c:pt>
                <c:pt idx="1011">
                  <c:v>44887</c:v>
                </c:pt>
                <c:pt idx="1012">
                  <c:v>44888</c:v>
                </c:pt>
                <c:pt idx="1013">
                  <c:v>44889</c:v>
                </c:pt>
                <c:pt idx="1014">
                  <c:v>44890</c:v>
                </c:pt>
                <c:pt idx="1015">
                  <c:v>44891</c:v>
                </c:pt>
                <c:pt idx="1016">
                  <c:v>44892</c:v>
                </c:pt>
                <c:pt idx="1017">
                  <c:v>44893</c:v>
                </c:pt>
                <c:pt idx="1018">
                  <c:v>44894</c:v>
                </c:pt>
                <c:pt idx="1019">
                  <c:v>44895</c:v>
                </c:pt>
                <c:pt idx="1020">
                  <c:v>44896</c:v>
                </c:pt>
                <c:pt idx="1021">
                  <c:v>44897</c:v>
                </c:pt>
                <c:pt idx="1022">
                  <c:v>44898</c:v>
                </c:pt>
                <c:pt idx="1023">
                  <c:v>44899</c:v>
                </c:pt>
                <c:pt idx="1024">
                  <c:v>44900</c:v>
                </c:pt>
                <c:pt idx="1025">
                  <c:v>44901</c:v>
                </c:pt>
                <c:pt idx="1026">
                  <c:v>44902</c:v>
                </c:pt>
                <c:pt idx="1027">
                  <c:v>44903</c:v>
                </c:pt>
                <c:pt idx="1028">
                  <c:v>44904</c:v>
                </c:pt>
                <c:pt idx="1029">
                  <c:v>44905</c:v>
                </c:pt>
                <c:pt idx="1030">
                  <c:v>44906</c:v>
                </c:pt>
                <c:pt idx="1031">
                  <c:v>44907</c:v>
                </c:pt>
                <c:pt idx="1032">
                  <c:v>44908</c:v>
                </c:pt>
                <c:pt idx="1033">
                  <c:v>44909</c:v>
                </c:pt>
                <c:pt idx="1034">
                  <c:v>44910</c:v>
                </c:pt>
                <c:pt idx="1035">
                  <c:v>44911</c:v>
                </c:pt>
                <c:pt idx="1036">
                  <c:v>44912</c:v>
                </c:pt>
                <c:pt idx="1037">
                  <c:v>44913</c:v>
                </c:pt>
                <c:pt idx="1038">
                  <c:v>44914</c:v>
                </c:pt>
                <c:pt idx="1039">
                  <c:v>44915</c:v>
                </c:pt>
                <c:pt idx="1040">
                  <c:v>44916</c:v>
                </c:pt>
                <c:pt idx="1041">
                  <c:v>44917</c:v>
                </c:pt>
                <c:pt idx="1042">
                  <c:v>44918</c:v>
                </c:pt>
                <c:pt idx="1043">
                  <c:v>44919</c:v>
                </c:pt>
                <c:pt idx="1044">
                  <c:v>44920</c:v>
                </c:pt>
                <c:pt idx="1045">
                  <c:v>44921</c:v>
                </c:pt>
                <c:pt idx="1046">
                  <c:v>44922</c:v>
                </c:pt>
                <c:pt idx="1047">
                  <c:v>44923</c:v>
                </c:pt>
                <c:pt idx="1048">
                  <c:v>44924</c:v>
                </c:pt>
                <c:pt idx="1049">
                  <c:v>44925</c:v>
                </c:pt>
                <c:pt idx="1050">
                  <c:v>44926</c:v>
                </c:pt>
                <c:pt idx="1051">
                  <c:v>44927</c:v>
                </c:pt>
                <c:pt idx="1052">
                  <c:v>44928</c:v>
                </c:pt>
                <c:pt idx="1053">
                  <c:v>44929</c:v>
                </c:pt>
                <c:pt idx="1054">
                  <c:v>44930</c:v>
                </c:pt>
                <c:pt idx="1055">
                  <c:v>44931</c:v>
                </c:pt>
                <c:pt idx="1056">
                  <c:v>44932</c:v>
                </c:pt>
                <c:pt idx="1057">
                  <c:v>44933</c:v>
                </c:pt>
                <c:pt idx="1058">
                  <c:v>44934</c:v>
                </c:pt>
                <c:pt idx="1059">
                  <c:v>44935</c:v>
                </c:pt>
                <c:pt idx="1060">
                  <c:v>44936</c:v>
                </c:pt>
                <c:pt idx="1061">
                  <c:v>44937</c:v>
                </c:pt>
                <c:pt idx="1062">
                  <c:v>44938</c:v>
                </c:pt>
                <c:pt idx="1063">
                  <c:v>44939</c:v>
                </c:pt>
                <c:pt idx="1064">
                  <c:v>44940</c:v>
                </c:pt>
                <c:pt idx="1065">
                  <c:v>44941</c:v>
                </c:pt>
                <c:pt idx="1066">
                  <c:v>44942</c:v>
                </c:pt>
                <c:pt idx="1067">
                  <c:v>44943</c:v>
                </c:pt>
                <c:pt idx="1068">
                  <c:v>44944</c:v>
                </c:pt>
                <c:pt idx="1069">
                  <c:v>44945</c:v>
                </c:pt>
                <c:pt idx="1070">
                  <c:v>44946</c:v>
                </c:pt>
                <c:pt idx="1071">
                  <c:v>44947</c:v>
                </c:pt>
                <c:pt idx="1072">
                  <c:v>44948</c:v>
                </c:pt>
                <c:pt idx="1073">
                  <c:v>44949</c:v>
                </c:pt>
                <c:pt idx="1074">
                  <c:v>44950</c:v>
                </c:pt>
                <c:pt idx="1075">
                  <c:v>44951</c:v>
                </c:pt>
                <c:pt idx="1076">
                  <c:v>44952</c:v>
                </c:pt>
                <c:pt idx="1077">
                  <c:v>44953</c:v>
                </c:pt>
                <c:pt idx="1078">
                  <c:v>44954</c:v>
                </c:pt>
                <c:pt idx="1079">
                  <c:v>44955</c:v>
                </c:pt>
                <c:pt idx="1080">
                  <c:v>44956</c:v>
                </c:pt>
                <c:pt idx="1081">
                  <c:v>44957</c:v>
                </c:pt>
                <c:pt idx="1082">
                  <c:v>44958</c:v>
                </c:pt>
                <c:pt idx="1083">
                  <c:v>44959</c:v>
                </c:pt>
                <c:pt idx="1084">
                  <c:v>44960</c:v>
                </c:pt>
                <c:pt idx="1085">
                  <c:v>44961</c:v>
                </c:pt>
                <c:pt idx="1086">
                  <c:v>44962</c:v>
                </c:pt>
                <c:pt idx="1087">
                  <c:v>44963</c:v>
                </c:pt>
                <c:pt idx="1088">
                  <c:v>44964</c:v>
                </c:pt>
                <c:pt idx="1089">
                  <c:v>44965</c:v>
                </c:pt>
                <c:pt idx="1090">
                  <c:v>44966</c:v>
                </c:pt>
                <c:pt idx="1091">
                  <c:v>44967</c:v>
                </c:pt>
                <c:pt idx="1092">
                  <c:v>44968</c:v>
                </c:pt>
              </c:numCache>
            </c:numRef>
          </c:cat>
          <c:val>
            <c:numRef>
              <c:f>Solver_Covid19_INA2023!$C$2:$C$1095</c:f>
              <c:numCache>
                <c:formatCode>General</c:formatCode>
                <c:ptCount val="10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19</c:v>
                </c:pt>
                <c:pt idx="24">
                  <c:v>27</c:v>
                </c:pt>
                <c:pt idx="25">
                  <c:v>34</c:v>
                </c:pt>
                <c:pt idx="26">
                  <c:v>34</c:v>
                </c:pt>
                <c:pt idx="27">
                  <c:v>69</c:v>
                </c:pt>
                <c:pt idx="28">
                  <c:v>96</c:v>
                </c:pt>
                <c:pt idx="29">
                  <c:v>117</c:v>
                </c:pt>
                <c:pt idx="30">
                  <c:v>134</c:v>
                </c:pt>
                <c:pt idx="31">
                  <c:v>172</c:v>
                </c:pt>
                <c:pt idx="32">
                  <c:v>227</c:v>
                </c:pt>
                <c:pt idx="33">
                  <c:v>309</c:v>
                </c:pt>
                <c:pt idx="34">
                  <c:v>369</c:v>
                </c:pt>
                <c:pt idx="35">
                  <c:v>450</c:v>
                </c:pt>
                <c:pt idx="36">
                  <c:v>514</c:v>
                </c:pt>
                <c:pt idx="37">
                  <c:v>579</c:v>
                </c:pt>
                <c:pt idx="38">
                  <c:v>686</c:v>
                </c:pt>
                <c:pt idx="39">
                  <c:v>790</c:v>
                </c:pt>
                <c:pt idx="40">
                  <c:v>893</c:v>
                </c:pt>
                <c:pt idx="41">
                  <c:v>1046</c:v>
                </c:pt>
                <c:pt idx="42">
                  <c:v>1155</c:v>
                </c:pt>
                <c:pt idx="43">
                  <c:v>1285</c:v>
                </c:pt>
                <c:pt idx="44">
                  <c:v>1414</c:v>
                </c:pt>
                <c:pt idx="45">
                  <c:v>1528</c:v>
                </c:pt>
                <c:pt idx="46">
                  <c:v>1677</c:v>
                </c:pt>
                <c:pt idx="47">
                  <c:v>1790</c:v>
                </c:pt>
                <c:pt idx="48">
                  <c:v>1986</c:v>
                </c:pt>
                <c:pt idx="49">
                  <c:v>2092</c:v>
                </c:pt>
                <c:pt idx="50">
                  <c:v>2273</c:v>
                </c:pt>
                <c:pt idx="51">
                  <c:v>2491</c:v>
                </c:pt>
                <c:pt idx="52">
                  <c:v>2738</c:v>
                </c:pt>
                <c:pt idx="53">
                  <c:v>2956</c:v>
                </c:pt>
                <c:pt idx="54">
                  <c:v>3293</c:v>
                </c:pt>
                <c:pt idx="55">
                  <c:v>3512</c:v>
                </c:pt>
                <c:pt idx="56">
                  <c:v>3842</c:v>
                </c:pt>
                <c:pt idx="57">
                  <c:v>4241</c:v>
                </c:pt>
                <c:pt idx="58">
                  <c:v>4557</c:v>
                </c:pt>
                <c:pt idx="59">
                  <c:v>4839</c:v>
                </c:pt>
                <c:pt idx="60">
                  <c:v>5136</c:v>
                </c:pt>
                <c:pt idx="61">
                  <c:v>5516</c:v>
                </c:pt>
                <c:pt idx="62">
                  <c:v>5923</c:v>
                </c:pt>
                <c:pt idx="63">
                  <c:v>6248</c:v>
                </c:pt>
                <c:pt idx="64">
                  <c:v>6575</c:v>
                </c:pt>
                <c:pt idx="65">
                  <c:v>6760</c:v>
                </c:pt>
                <c:pt idx="66">
                  <c:v>7135</c:v>
                </c:pt>
                <c:pt idx="67">
                  <c:v>7418</c:v>
                </c:pt>
                <c:pt idx="68">
                  <c:v>7775</c:v>
                </c:pt>
                <c:pt idx="69">
                  <c:v>8211</c:v>
                </c:pt>
                <c:pt idx="70">
                  <c:v>8607</c:v>
                </c:pt>
                <c:pt idx="71">
                  <c:v>8882</c:v>
                </c:pt>
                <c:pt idx="72">
                  <c:v>9096</c:v>
                </c:pt>
                <c:pt idx="73">
                  <c:v>9511</c:v>
                </c:pt>
                <c:pt idx="74">
                  <c:v>9771</c:v>
                </c:pt>
                <c:pt idx="75">
                  <c:v>10118</c:v>
                </c:pt>
                <c:pt idx="76">
                  <c:v>10551</c:v>
                </c:pt>
                <c:pt idx="77">
                  <c:v>10843</c:v>
                </c:pt>
                <c:pt idx="78">
                  <c:v>11192</c:v>
                </c:pt>
                <c:pt idx="79">
                  <c:v>11587</c:v>
                </c:pt>
                <c:pt idx="80">
                  <c:v>12071</c:v>
                </c:pt>
                <c:pt idx="81">
                  <c:v>12438</c:v>
                </c:pt>
                <c:pt idx="82">
                  <c:v>12776</c:v>
                </c:pt>
                <c:pt idx="83">
                  <c:v>13112</c:v>
                </c:pt>
                <c:pt idx="84">
                  <c:v>13645</c:v>
                </c:pt>
                <c:pt idx="85">
                  <c:v>14032</c:v>
                </c:pt>
                <c:pt idx="86">
                  <c:v>14265</c:v>
                </c:pt>
                <c:pt idx="87">
                  <c:v>14749</c:v>
                </c:pt>
                <c:pt idx="88">
                  <c:v>15438</c:v>
                </c:pt>
                <c:pt idx="89">
                  <c:v>16006</c:v>
                </c:pt>
                <c:pt idx="90">
                  <c:v>16496</c:v>
                </c:pt>
                <c:pt idx="91">
                  <c:v>17025</c:v>
                </c:pt>
                <c:pt idx="92">
                  <c:v>17514</c:v>
                </c:pt>
                <c:pt idx="93">
                  <c:v>18010</c:v>
                </c:pt>
                <c:pt idx="94">
                  <c:v>18496</c:v>
                </c:pt>
                <c:pt idx="95">
                  <c:v>19189</c:v>
                </c:pt>
                <c:pt idx="96">
                  <c:v>20162</c:v>
                </c:pt>
                <c:pt idx="97">
                  <c:v>20796</c:v>
                </c:pt>
                <c:pt idx="98">
                  <c:v>21745</c:v>
                </c:pt>
                <c:pt idx="99">
                  <c:v>22271</c:v>
                </c:pt>
                <c:pt idx="100">
                  <c:v>22750</c:v>
                </c:pt>
                <c:pt idx="101">
                  <c:v>23165</c:v>
                </c:pt>
                <c:pt idx="102">
                  <c:v>23851</c:v>
                </c:pt>
                <c:pt idx="103">
                  <c:v>24538</c:v>
                </c:pt>
                <c:pt idx="104">
                  <c:v>25216</c:v>
                </c:pt>
                <c:pt idx="105">
                  <c:v>25773</c:v>
                </c:pt>
                <c:pt idx="106">
                  <c:v>26473</c:v>
                </c:pt>
                <c:pt idx="107">
                  <c:v>26940</c:v>
                </c:pt>
                <c:pt idx="108">
                  <c:v>27549</c:v>
                </c:pt>
                <c:pt idx="109">
                  <c:v>28233</c:v>
                </c:pt>
                <c:pt idx="110">
                  <c:v>28818</c:v>
                </c:pt>
                <c:pt idx="111">
                  <c:v>29521</c:v>
                </c:pt>
                <c:pt idx="112">
                  <c:v>30514</c:v>
                </c:pt>
                <c:pt idx="113">
                  <c:v>31186</c:v>
                </c:pt>
                <c:pt idx="114">
                  <c:v>32033</c:v>
                </c:pt>
                <c:pt idx="115">
                  <c:v>33076</c:v>
                </c:pt>
                <c:pt idx="116">
                  <c:v>34316</c:v>
                </c:pt>
                <c:pt idx="117">
                  <c:v>35295</c:v>
                </c:pt>
                <c:pt idx="118">
                  <c:v>36406</c:v>
                </c:pt>
                <c:pt idx="119">
                  <c:v>37420</c:v>
                </c:pt>
                <c:pt idx="120">
                  <c:v>38277</c:v>
                </c:pt>
                <c:pt idx="121">
                  <c:v>39294</c:v>
                </c:pt>
                <c:pt idx="122">
                  <c:v>40400</c:v>
                </c:pt>
                <c:pt idx="123">
                  <c:v>41431</c:v>
                </c:pt>
                <c:pt idx="124">
                  <c:v>42762</c:v>
                </c:pt>
                <c:pt idx="125">
                  <c:v>43803</c:v>
                </c:pt>
                <c:pt idx="126">
                  <c:v>45029</c:v>
                </c:pt>
                <c:pt idx="127">
                  <c:v>45891</c:v>
                </c:pt>
                <c:pt idx="128">
                  <c:v>46845</c:v>
                </c:pt>
                <c:pt idx="129">
                  <c:v>47896</c:v>
                </c:pt>
                <c:pt idx="130">
                  <c:v>49009</c:v>
                </c:pt>
                <c:pt idx="131">
                  <c:v>50187</c:v>
                </c:pt>
                <c:pt idx="132">
                  <c:v>51427</c:v>
                </c:pt>
                <c:pt idx="133">
                  <c:v>52812</c:v>
                </c:pt>
                <c:pt idx="134">
                  <c:v>54010</c:v>
                </c:pt>
                <c:pt idx="135">
                  <c:v>55092</c:v>
                </c:pt>
                <c:pt idx="136">
                  <c:v>56385</c:v>
                </c:pt>
                <c:pt idx="137">
                  <c:v>57770</c:v>
                </c:pt>
                <c:pt idx="138">
                  <c:v>59394</c:v>
                </c:pt>
                <c:pt idx="139">
                  <c:v>60695</c:v>
                </c:pt>
                <c:pt idx="140">
                  <c:v>62142</c:v>
                </c:pt>
                <c:pt idx="141">
                  <c:v>63749</c:v>
                </c:pt>
                <c:pt idx="142">
                  <c:v>64958</c:v>
                </c:pt>
                <c:pt idx="143">
                  <c:v>66226</c:v>
                </c:pt>
                <c:pt idx="144">
                  <c:v>68079</c:v>
                </c:pt>
                <c:pt idx="145">
                  <c:v>70736</c:v>
                </c:pt>
                <c:pt idx="146">
                  <c:v>72347</c:v>
                </c:pt>
                <c:pt idx="147">
                  <c:v>74018</c:v>
                </c:pt>
                <c:pt idx="148">
                  <c:v>75699</c:v>
                </c:pt>
                <c:pt idx="149">
                  <c:v>76981</c:v>
                </c:pt>
                <c:pt idx="150">
                  <c:v>78572</c:v>
                </c:pt>
                <c:pt idx="151">
                  <c:v>80094</c:v>
                </c:pt>
                <c:pt idx="152">
                  <c:v>81668</c:v>
                </c:pt>
                <c:pt idx="153">
                  <c:v>83130</c:v>
                </c:pt>
                <c:pt idx="154">
                  <c:v>84882</c:v>
                </c:pt>
                <c:pt idx="155">
                  <c:v>86521</c:v>
                </c:pt>
                <c:pt idx="156">
                  <c:v>88214</c:v>
                </c:pt>
                <c:pt idx="157">
                  <c:v>89869</c:v>
                </c:pt>
                <c:pt idx="158">
                  <c:v>91751</c:v>
                </c:pt>
                <c:pt idx="159">
                  <c:v>93657</c:v>
                </c:pt>
                <c:pt idx="160">
                  <c:v>95418</c:v>
                </c:pt>
                <c:pt idx="161">
                  <c:v>97286</c:v>
                </c:pt>
                <c:pt idx="162">
                  <c:v>98778</c:v>
                </c:pt>
                <c:pt idx="163">
                  <c:v>100303</c:v>
                </c:pt>
                <c:pt idx="164">
                  <c:v>102051</c:v>
                </c:pt>
                <c:pt idx="165">
                  <c:v>104432</c:v>
                </c:pt>
                <c:pt idx="166">
                  <c:v>106336</c:v>
                </c:pt>
                <c:pt idx="167">
                  <c:v>108376</c:v>
                </c:pt>
                <c:pt idx="168">
                  <c:v>109936</c:v>
                </c:pt>
                <c:pt idx="169">
                  <c:v>111455</c:v>
                </c:pt>
                <c:pt idx="170">
                  <c:v>113134</c:v>
                </c:pt>
                <c:pt idx="171">
                  <c:v>115056</c:v>
                </c:pt>
                <c:pt idx="172">
                  <c:v>116871</c:v>
                </c:pt>
                <c:pt idx="173">
                  <c:v>118753</c:v>
                </c:pt>
                <c:pt idx="174">
                  <c:v>121226</c:v>
                </c:pt>
                <c:pt idx="175">
                  <c:v>123503</c:v>
                </c:pt>
                <c:pt idx="176">
                  <c:v>125396</c:v>
                </c:pt>
                <c:pt idx="177">
                  <c:v>127083</c:v>
                </c:pt>
                <c:pt idx="178">
                  <c:v>128776</c:v>
                </c:pt>
                <c:pt idx="179">
                  <c:v>130718</c:v>
                </c:pt>
                <c:pt idx="180">
                  <c:v>132816</c:v>
                </c:pt>
                <c:pt idx="181">
                  <c:v>135123</c:v>
                </c:pt>
                <c:pt idx="182">
                  <c:v>137468</c:v>
                </c:pt>
                <c:pt idx="183">
                  <c:v>139549</c:v>
                </c:pt>
                <c:pt idx="184">
                  <c:v>141370</c:v>
                </c:pt>
                <c:pt idx="185">
                  <c:v>143043</c:v>
                </c:pt>
                <c:pt idx="186">
                  <c:v>144945</c:v>
                </c:pt>
                <c:pt idx="187">
                  <c:v>147211</c:v>
                </c:pt>
                <c:pt idx="188">
                  <c:v>149408</c:v>
                </c:pt>
                <c:pt idx="189">
                  <c:v>151498</c:v>
                </c:pt>
                <c:pt idx="190">
                  <c:v>153535</c:v>
                </c:pt>
                <c:pt idx="191">
                  <c:v>155412</c:v>
                </c:pt>
                <c:pt idx="192">
                  <c:v>157859</c:v>
                </c:pt>
                <c:pt idx="193">
                  <c:v>160165</c:v>
                </c:pt>
                <c:pt idx="194">
                  <c:v>162884</c:v>
                </c:pt>
                <c:pt idx="195">
                  <c:v>165887</c:v>
                </c:pt>
                <c:pt idx="196">
                  <c:v>169195</c:v>
                </c:pt>
                <c:pt idx="197">
                  <c:v>172053</c:v>
                </c:pt>
                <c:pt idx="198">
                  <c:v>174796</c:v>
                </c:pt>
                <c:pt idx="199">
                  <c:v>177571</c:v>
                </c:pt>
                <c:pt idx="200">
                  <c:v>180646</c:v>
                </c:pt>
                <c:pt idx="201">
                  <c:v>184268</c:v>
                </c:pt>
                <c:pt idx="202">
                  <c:v>187537</c:v>
                </c:pt>
                <c:pt idx="203">
                  <c:v>190665</c:v>
                </c:pt>
                <c:pt idx="204">
                  <c:v>194109</c:v>
                </c:pt>
                <c:pt idx="205">
                  <c:v>196989</c:v>
                </c:pt>
                <c:pt idx="206">
                  <c:v>200035</c:v>
                </c:pt>
                <c:pt idx="207">
                  <c:v>203342</c:v>
                </c:pt>
                <c:pt idx="208">
                  <c:v>207203</c:v>
                </c:pt>
                <c:pt idx="209">
                  <c:v>210940</c:v>
                </c:pt>
                <c:pt idx="210">
                  <c:v>214746</c:v>
                </c:pt>
                <c:pt idx="211">
                  <c:v>218382</c:v>
                </c:pt>
                <c:pt idx="212">
                  <c:v>221523</c:v>
                </c:pt>
                <c:pt idx="213">
                  <c:v>225030</c:v>
                </c:pt>
                <c:pt idx="214">
                  <c:v>228993</c:v>
                </c:pt>
                <c:pt idx="215">
                  <c:v>232628</c:v>
                </c:pt>
                <c:pt idx="216">
                  <c:v>236519</c:v>
                </c:pt>
                <c:pt idx="217">
                  <c:v>240687</c:v>
                </c:pt>
                <c:pt idx="218">
                  <c:v>244676</c:v>
                </c:pt>
                <c:pt idx="219">
                  <c:v>248852</c:v>
                </c:pt>
                <c:pt idx="220">
                  <c:v>252923</c:v>
                </c:pt>
                <c:pt idx="221">
                  <c:v>257388</c:v>
                </c:pt>
                <c:pt idx="222">
                  <c:v>262022</c:v>
                </c:pt>
                <c:pt idx="223">
                  <c:v>266845</c:v>
                </c:pt>
                <c:pt idx="224">
                  <c:v>271339</c:v>
                </c:pt>
                <c:pt idx="225">
                  <c:v>275213</c:v>
                </c:pt>
                <c:pt idx="226">
                  <c:v>278722</c:v>
                </c:pt>
                <c:pt idx="227">
                  <c:v>282724</c:v>
                </c:pt>
                <c:pt idx="228">
                  <c:v>287008</c:v>
                </c:pt>
                <c:pt idx="229">
                  <c:v>291182</c:v>
                </c:pt>
                <c:pt idx="230">
                  <c:v>295499</c:v>
                </c:pt>
                <c:pt idx="231">
                  <c:v>299506</c:v>
                </c:pt>
                <c:pt idx="232">
                  <c:v>303498</c:v>
                </c:pt>
                <c:pt idx="233">
                  <c:v>307120</c:v>
                </c:pt>
                <c:pt idx="234">
                  <c:v>311176</c:v>
                </c:pt>
                <c:pt idx="235">
                  <c:v>315714</c:v>
                </c:pt>
                <c:pt idx="236">
                  <c:v>320564</c:v>
                </c:pt>
                <c:pt idx="237">
                  <c:v>324658</c:v>
                </c:pt>
                <c:pt idx="238">
                  <c:v>328952</c:v>
                </c:pt>
                <c:pt idx="239">
                  <c:v>333449</c:v>
                </c:pt>
                <c:pt idx="240">
                  <c:v>336716</c:v>
                </c:pt>
                <c:pt idx="241">
                  <c:v>340622</c:v>
                </c:pt>
                <c:pt idx="242">
                  <c:v>344749</c:v>
                </c:pt>
                <c:pt idx="243">
                  <c:v>349160</c:v>
                </c:pt>
                <c:pt idx="244">
                  <c:v>353461</c:v>
                </c:pt>
                <c:pt idx="245">
                  <c:v>357762</c:v>
                </c:pt>
                <c:pt idx="246">
                  <c:v>361867</c:v>
                </c:pt>
                <c:pt idx="247">
                  <c:v>365240</c:v>
                </c:pt>
                <c:pt idx="248">
                  <c:v>368842</c:v>
                </c:pt>
                <c:pt idx="249">
                  <c:v>373109</c:v>
                </c:pt>
                <c:pt idx="250">
                  <c:v>377541</c:v>
                </c:pt>
                <c:pt idx="251">
                  <c:v>381910</c:v>
                </c:pt>
                <c:pt idx="252">
                  <c:v>385980</c:v>
                </c:pt>
                <c:pt idx="253">
                  <c:v>389712</c:v>
                </c:pt>
                <c:pt idx="254">
                  <c:v>392934</c:v>
                </c:pt>
                <c:pt idx="255">
                  <c:v>396454</c:v>
                </c:pt>
                <c:pt idx="256">
                  <c:v>400483</c:v>
                </c:pt>
                <c:pt idx="257">
                  <c:v>404048</c:v>
                </c:pt>
                <c:pt idx="258">
                  <c:v>406945</c:v>
                </c:pt>
                <c:pt idx="259">
                  <c:v>410088</c:v>
                </c:pt>
                <c:pt idx="260">
                  <c:v>412784</c:v>
                </c:pt>
                <c:pt idx="261">
                  <c:v>415402</c:v>
                </c:pt>
                <c:pt idx="262">
                  <c:v>418375</c:v>
                </c:pt>
                <c:pt idx="263">
                  <c:v>421731</c:v>
                </c:pt>
                <c:pt idx="264">
                  <c:v>425796</c:v>
                </c:pt>
                <c:pt idx="265">
                  <c:v>429574</c:v>
                </c:pt>
                <c:pt idx="266">
                  <c:v>433836</c:v>
                </c:pt>
                <c:pt idx="267">
                  <c:v>437716</c:v>
                </c:pt>
                <c:pt idx="268">
                  <c:v>440569</c:v>
                </c:pt>
                <c:pt idx="269">
                  <c:v>444348</c:v>
                </c:pt>
                <c:pt idx="270">
                  <c:v>448118</c:v>
                </c:pt>
                <c:pt idx="271">
                  <c:v>452291</c:v>
                </c:pt>
                <c:pt idx="272">
                  <c:v>457735</c:v>
                </c:pt>
                <c:pt idx="273">
                  <c:v>463007</c:v>
                </c:pt>
                <c:pt idx="274">
                  <c:v>467113</c:v>
                </c:pt>
                <c:pt idx="275">
                  <c:v>470648</c:v>
                </c:pt>
                <c:pt idx="276">
                  <c:v>474455</c:v>
                </c:pt>
                <c:pt idx="277">
                  <c:v>478720</c:v>
                </c:pt>
                <c:pt idx="278">
                  <c:v>483518</c:v>
                </c:pt>
                <c:pt idx="279">
                  <c:v>488310</c:v>
                </c:pt>
                <c:pt idx="280">
                  <c:v>493308</c:v>
                </c:pt>
                <c:pt idx="281">
                  <c:v>497668</c:v>
                </c:pt>
                <c:pt idx="282">
                  <c:v>502110</c:v>
                </c:pt>
                <c:pt idx="283">
                  <c:v>506302</c:v>
                </c:pt>
                <c:pt idx="284">
                  <c:v>511836</c:v>
                </c:pt>
                <c:pt idx="285">
                  <c:v>516753</c:v>
                </c:pt>
                <c:pt idx="286">
                  <c:v>522581</c:v>
                </c:pt>
                <c:pt idx="287">
                  <c:v>527999</c:v>
                </c:pt>
                <c:pt idx="288">
                  <c:v>534266</c:v>
                </c:pt>
                <c:pt idx="289">
                  <c:v>538883</c:v>
                </c:pt>
                <c:pt idx="290">
                  <c:v>543975</c:v>
                </c:pt>
                <c:pt idx="291">
                  <c:v>549508</c:v>
                </c:pt>
                <c:pt idx="292">
                  <c:v>557877</c:v>
                </c:pt>
                <c:pt idx="293">
                  <c:v>563680</c:v>
                </c:pt>
                <c:pt idx="294">
                  <c:v>569707</c:v>
                </c:pt>
                <c:pt idx="295">
                  <c:v>575796</c:v>
                </c:pt>
                <c:pt idx="296">
                  <c:v>581550</c:v>
                </c:pt>
                <c:pt idx="297">
                  <c:v>586842</c:v>
                </c:pt>
                <c:pt idx="298">
                  <c:v>592900</c:v>
                </c:pt>
                <c:pt idx="299">
                  <c:v>598933</c:v>
                </c:pt>
                <c:pt idx="300">
                  <c:v>605243</c:v>
                </c:pt>
                <c:pt idx="301">
                  <c:v>611631</c:v>
                </c:pt>
                <c:pt idx="302">
                  <c:v>617820</c:v>
                </c:pt>
                <c:pt idx="303">
                  <c:v>623309</c:v>
                </c:pt>
                <c:pt idx="304">
                  <c:v>629429</c:v>
                </c:pt>
                <c:pt idx="305">
                  <c:v>636154</c:v>
                </c:pt>
                <c:pt idx="306">
                  <c:v>643508</c:v>
                </c:pt>
                <c:pt idx="307">
                  <c:v>650197</c:v>
                </c:pt>
                <c:pt idx="308">
                  <c:v>657948</c:v>
                </c:pt>
                <c:pt idx="309">
                  <c:v>664930</c:v>
                </c:pt>
                <c:pt idx="310">
                  <c:v>671778</c:v>
                </c:pt>
                <c:pt idx="311">
                  <c:v>678125</c:v>
                </c:pt>
                <c:pt idx="312">
                  <c:v>685639</c:v>
                </c:pt>
                <c:pt idx="313">
                  <c:v>692838</c:v>
                </c:pt>
                <c:pt idx="314">
                  <c:v>700097</c:v>
                </c:pt>
                <c:pt idx="315">
                  <c:v>706837</c:v>
                </c:pt>
                <c:pt idx="316">
                  <c:v>713365</c:v>
                </c:pt>
                <c:pt idx="317">
                  <c:v>719219</c:v>
                </c:pt>
                <c:pt idx="318">
                  <c:v>727122</c:v>
                </c:pt>
                <c:pt idx="319">
                  <c:v>735124</c:v>
                </c:pt>
                <c:pt idx="320">
                  <c:v>743198</c:v>
                </c:pt>
                <c:pt idx="321">
                  <c:v>751270</c:v>
                </c:pt>
                <c:pt idx="322">
                  <c:v>758473</c:v>
                </c:pt>
                <c:pt idx="323">
                  <c:v>765350</c:v>
                </c:pt>
                <c:pt idx="324">
                  <c:v>772103</c:v>
                </c:pt>
                <c:pt idx="325">
                  <c:v>779548</c:v>
                </c:pt>
                <c:pt idx="326">
                  <c:v>788402</c:v>
                </c:pt>
                <c:pt idx="327">
                  <c:v>797723</c:v>
                </c:pt>
                <c:pt idx="328">
                  <c:v>808340</c:v>
                </c:pt>
                <c:pt idx="329">
                  <c:v>818386</c:v>
                </c:pt>
                <c:pt idx="330">
                  <c:v>828026</c:v>
                </c:pt>
                <c:pt idx="331">
                  <c:v>836718</c:v>
                </c:pt>
                <c:pt idx="332">
                  <c:v>846765</c:v>
                </c:pt>
                <c:pt idx="333">
                  <c:v>858043</c:v>
                </c:pt>
                <c:pt idx="334">
                  <c:v>869600</c:v>
                </c:pt>
                <c:pt idx="335">
                  <c:v>882418</c:v>
                </c:pt>
                <c:pt idx="336">
                  <c:v>896642</c:v>
                </c:pt>
                <c:pt idx="337">
                  <c:v>907929</c:v>
                </c:pt>
                <c:pt idx="338">
                  <c:v>917015</c:v>
                </c:pt>
                <c:pt idx="339">
                  <c:v>927380</c:v>
                </c:pt>
                <c:pt idx="340">
                  <c:v>939948</c:v>
                </c:pt>
                <c:pt idx="341">
                  <c:v>951651</c:v>
                </c:pt>
                <c:pt idx="342">
                  <c:v>965283</c:v>
                </c:pt>
                <c:pt idx="343">
                  <c:v>977474</c:v>
                </c:pt>
                <c:pt idx="344">
                  <c:v>989262</c:v>
                </c:pt>
                <c:pt idx="345">
                  <c:v>999256</c:v>
                </c:pt>
                <c:pt idx="346">
                  <c:v>1012350</c:v>
                </c:pt>
                <c:pt idx="347">
                  <c:v>1024298</c:v>
                </c:pt>
                <c:pt idx="348">
                  <c:v>1037993</c:v>
                </c:pt>
                <c:pt idx="349">
                  <c:v>1051795</c:v>
                </c:pt>
                <c:pt idx="350">
                  <c:v>1066313</c:v>
                </c:pt>
                <c:pt idx="351">
                  <c:v>1078314</c:v>
                </c:pt>
                <c:pt idx="352">
                  <c:v>1089308</c:v>
                </c:pt>
                <c:pt idx="353">
                  <c:v>1099687</c:v>
                </c:pt>
                <c:pt idx="354">
                  <c:v>1111671</c:v>
                </c:pt>
                <c:pt idx="355">
                  <c:v>1123105</c:v>
                </c:pt>
                <c:pt idx="356">
                  <c:v>1134854</c:v>
                </c:pt>
                <c:pt idx="357">
                  <c:v>1147010</c:v>
                </c:pt>
                <c:pt idx="358">
                  <c:v>1157837</c:v>
                </c:pt>
                <c:pt idx="359">
                  <c:v>1166079</c:v>
                </c:pt>
                <c:pt idx="360">
                  <c:v>1174779</c:v>
                </c:pt>
                <c:pt idx="361">
                  <c:v>1183555</c:v>
                </c:pt>
                <c:pt idx="362">
                  <c:v>1191990</c:v>
                </c:pt>
                <c:pt idx="363">
                  <c:v>1201859</c:v>
                </c:pt>
                <c:pt idx="364">
                  <c:v>1210703</c:v>
                </c:pt>
                <c:pt idx="365">
                  <c:v>1217468</c:v>
                </c:pt>
                <c:pt idx="366">
                  <c:v>1223930</c:v>
                </c:pt>
                <c:pt idx="367">
                  <c:v>1233959</c:v>
                </c:pt>
                <c:pt idx="368">
                  <c:v>1243646</c:v>
                </c:pt>
                <c:pt idx="369">
                  <c:v>1252685</c:v>
                </c:pt>
                <c:pt idx="370">
                  <c:v>1263299</c:v>
                </c:pt>
                <c:pt idx="371">
                  <c:v>1271353</c:v>
                </c:pt>
                <c:pt idx="372">
                  <c:v>1278653</c:v>
                </c:pt>
                <c:pt idx="373">
                  <c:v>1288833</c:v>
                </c:pt>
                <c:pt idx="374">
                  <c:v>1298608</c:v>
                </c:pt>
                <c:pt idx="375">
                  <c:v>1306141</c:v>
                </c:pt>
                <c:pt idx="376">
                  <c:v>1314634</c:v>
                </c:pt>
                <c:pt idx="377">
                  <c:v>1322866</c:v>
                </c:pt>
                <c:pt idx="378">
                  <c:v>1329074</c:v>
                </c:pt>
                <c:pt idx="379">
                  <c:v>1334634</c:v>
                </c:pt>
                <c:pt idx="380">
                  <c:v>1341314</c:v>
                </c:pt>
                <c:pt idx="381">
                  <c:v>1347026</c:v>
                </c:pt>
                <c:pt idx="382">
                  <c:v>1353834</c:v>
                </c:pt>
                <c:pt idx="383">
                  <c:v>1361098</c:v>
                </c:pt>
                <c:pt idx="384">
                  <c:v>1368069</c:v>
                </c:pt>
                <c:pt idx="385">
                  <c:v>1373836</c:v>
                </c:pt>
                <c:pt idx="386">
                  <c:v>1379662</c:v>
                </c:pt>
                <c:pt idx="387">
                  <c:v>1386556</c:v>
                </c:pt>
                <c:pt idx="388">
                  <c:v>1392945</c:v>
                </c:pt>
                <c:pt idx="389">
                  <c:v>1398578</c:v>
                </c:pt>
                <c:pt idx="390">
                  <c:v>1403722</c:v>
                </c:pt>
                <c:pt idx="391">
                  <c:v>1410134</c:v>
                </c:pt>
                <c:pt idx="392">
                  <c:v>1414741</c:v>
                </c:pt>
                <c:pt idx="393">
                  <c:v>1419455</c:v>
                </c:pt>
                <c:pt idx="394">
                  <c:v>1425044</c:v>
                </c:pt>
                <c:pt idx="395">
                  <c:v>1430458</c:v>
                </c:pt>
                <c:pt idx="396">
                  <c:v>1437283</c:v>
                </c:pt>
                <c:pt idx="397">
                  <c:v>1443853</c:v>
                </c:pt>
                <c:pt idx="398">
                  <c:v>1450132</c:v>
                </c:pt>
                <c:pt idx="399">
                  <c:v>1455788</c:v>
                </c:pt>
                <c:pt idx="400">
                  <c:v>1460184</c:v>
                </c:pt>
                <c:pt idx="401">
                  <c:v>1465928</c:v>
                </c:pt>
                <c:pt idx="402">
                  <c:v>1471225</c:v>
                </c:pt>
                <c:pt idx="403">
                  <c:v>1476452</c:v>
                </c:pt>
                <c:pt idx="404">
                  <c:v>1482559</c:v>
                </c:pt>
                <c:pt idx="405">
                  <c:v>1487541</c:v>
                </c:pt>
                <c:pt idx="406">
                  <c:v>1492002</c:v>
                </c:pt>
                <c:pt idx="407">
                  <c:v>1496085</c:v>
                </c:pt>
                <c:pt idx="408">
                  <c:v>1501093</c:v>
                </c:pt>
                <c:pt idx="409">
                  <c:v>1505775</c:v>
                </c:pt>
                <c:pt idx="410">
                  <c:v>1511712</c:v>
                </c:pt>
                <c:pt idx="411">
                  <c:v>1517854</c:v>
                </c:pt>
                <c:pt idx="412">
                  <c:v>1523179</c:v>
                </c:pt>
                <c:pt idx="413">
                  <c:v>1527524</c:v>
                </c:pt>
                <c:pt idx="414">
                  <c:v>1534255</c:v>
                </c:pt>
                <c:pt idx="415">
                  <c:v>1537967</c:v>
                </c:pt>
                <c:pt idx="416">
                  <c:v>1542516</c:v>
                </c:pt>
                <c:pt idx="417">
                  <c:v>1547376</c:v>
                </c:pt>
                <c:pt idx="418">
                  <c:v>1552880</c:v>
                </c:pt>
                <c:pt idx="419">
                  <c:v>1558145</c:v>
                </c:pt>
                <c:pt idx="420">
                  <c:v>1562868</c:v>
                </c:pt>
                <c:pt idx="421">
                  <c:v>1566995</c:v>
                </c:pt>
                <c:pt idx="422">
                  <c:v>1571824</c:v>
                </c:pt>
                <c:pt idx="423">
                  <c:v>1577526</c:v>
                </c:pt>
                <c:pt idx="424">
                  <c:v>1583182</c:v>
                </c:pt>
                <c:pt idx="425">
                  <c:v>1589359</c:v>
                </c:pt>
                <c:pt idx="426">
                  <c:v>1594722</c:v>
                </c:pt>
                <c:pt idx="427">
                  <c:v>1599763</c:v>
                </c:pt>
                <c:pt idx="428">
                  <c:v>1604348</c:v>
                </c:pt>
                <c:pt idx="429">
                  <c:v>1609300</c:v>
                </c:pt>
                <c:pt idx="430">
                  <c:v>1614849</c:v>
                </c:pt>
                <c:pt idx="431">
                  <c:v>1620569</c:v>
                </c:pt>
                <c:pt idx="432">
                  <c:v>1626812</c:v>
                </c:pt>
                <c:pt idx="433">
                  <c:v>1632248</c:v>
                </c:pt>
                <c:pt idx="434">
                  <c:v>1636792</c:v>
                </c:pt>
                <c:pt idx="435">
                  <c:v>1641194</c:v>
                </c:pt>
                <c:pt idx="436">
                  <c:v>1647138</c:v>
                </c:pt>
                <c:pt idx="437">
                  <c:v>1651794</c:v>
                </c:pt>
                <c:pt idx="438">
                  <c:v>1657035</c:v>
                </c:pt>
                <c:pt idx="439">
                  <c:v>1662868</c:v>
                </c:pt>
                <c:pt idx="440">
                  <c:v>1668368</c:v>
                </c:pt>
                <c:pt idx="441">
                  <c:v>1672880</c:v>
                </c:pt>
                <c:pt idx="442">
                  <c:v>1677274</c:v>
                </c:pt>
                <c:pt idx="443">
                  <c:v>1682004</c:v>
                </c:pt>
                <c:pt idx="444">
                  <c:v>1686373</c:v>
                </c:pt>
                <c:pt idx="445">
                  <c:v>1691658</c:v>
                </c:pt>
                <c:pt idx="446">
                  <c:v>1697305</c:v>
                </c:pt>
                <c:pt idx="447">
                  <c:v>1703632</c:v>
                </c:pt>
                <c:pt idx="448">
                  <c:v>1709762</c:v>
                </c:pt>
                <c:pt idx="449">
                  <c:v>1713684</c:v>
                </c:pt>
                <c:pt idx="450">
                  <c:v>1718575</c:v>
                </c:pt>
                <c:pt idx="451">
                  <c:v>1723596</c:v>
                </c:pt>
                <c:pt idx="452">
                  <c:v>1728204</c:v>
                </c:pt>
                <c:pt idx="453">
                  <c:v>1731652</c:v>
                </c:pt>
                <c:pt idx="454">
                  <c:v>1734285</c:v>
                </c:pt>
                <c:pt idx="455">
                  <c:v>1736670</c:v>
                </c:pt>
                <c:pt idx="456">
                  <c:v>1739750</c:v>
                </c:pt>
                <c:pt idx="457">
                  <c:v>1744045</c:v>
                </c:pt>
                <c:pt idx="458">
                  <c:v>1748230</c:v>
                </c:pt>
                <c:pt idx="459">
                  <c:v>1753101</c:v>
                </c:pt>
                <c:pt idx="460">
                  <c:v>1758898</c:v>
                </c:pt>
                <c:pt idx="461">
                  <c:v>1764644</c:v>
                </c:pt>
                <c:pt idx="462">
                  <c:v>1769940</c:v>
                </c:pt>
                <c:pt idx="463">
                  <c:v>1775220</c:v>
                </c:pt>
                <c:pt idx="464">
                  <c:v>1781127</c:v>
                </c:pt>
                <c:pt idx="465">
                  <c:v>1786187</c:v>
                </c:pt>
                <c:pt idx="466">
                  <c:v>1791221</c:v>
                </c:pt>
                <c:pt idx="467">
                  <c:v>1797499</c:v>
                </c:pt>
                <c:pt idx="468">
                  <c:v>1803361</c:v>
                </c:pt>
                <c:pt idx="469">
                  <c:v>1809926</c:v>
                </c:pt>
                <c:pt idx="470">
                  <c:v>1816041</c:v>
                </c:pt>
                <c:pt idx="471">
                  <c:v>1821703</c:v>
                </c:pt>
                <c:pt idx="472">
                  <c:v>1826527</c:v>
                </c:pt>
                <c:pt idx="473">
                  <c:v>1831773</c:v>
                </c:pt>
                <c:pt idx="474">
                  <c:v>1837126</c:v>
                </c:pt>
                <c:pt idx="475">
                  <c:v>1843612</c:v>
                </c:pt>
                <c:pt idx="476">
                  <c:v>1850206</c:v>
                </c:pt>
                <c:pt idx="477">
                  <c:v>1856038</c:v>
                </c:pt>
                <c:pt idx="478">
                  <c:v>1863031</c:v>
                </c:pt>
                <c:pt idx="479">
                  <c:v>1869325</c:v>
                </c:pt>
                <c:pt idx="480">
                  <c:v>1877050</c:v>
                </c:pt>
                <c:pt idx="481">
                  <c:v>1885942</c:v>
                </c:pt>
                <c:pt idx="482">
                  <c:v>1894025</c:v>
                </c:pt>
                <c:pt idx="483">
                  <c:v>1901490</c:v>
                </c:pt>
                <c:pt idx="484">
                  <c:v>1911358</c:v>
                </c:pt>
                <c:pt idx="485">
                  <c:v>1919547</c:v>
                </c:pt>
                <c:pt idx="486">
                  <c:v>1927708</c:v>
                </c:pt>
                <c:pt idx="487">
                  <c:v>1937652</c:v>
                </c:pt>
                <c:pt idx="488">
                  <c:v>1950276</c:v>
                </c:pt>
                <c:pt idx="489">
                  <c:v>1963266</c:v>
                </c:pt>
                <c:pt idx="490">
                  <c:v>1976172</c:v>
                </c:pt>
                <c:pt idx="491">
                  <c:v>1989909</c:v>
                </c:pt>
                <c:pt idx="492">
                  <c:v>2004445</c:v>
                </c:pt>
                <c:pt idx="493">
                  <c:v>2018113</c:v>
                </c:pt>
                <c:pt idx="494">
                  <c:v>2033421</c:v>
                </c:pt>
                <c:pt idx="495">
                  <c:v>2053995</c:v>
                </c:pt>
                <c:pt idx="496">
                  <c:v>2072867</c:v>
                </c:pt>
                <c:pt idx="497">
                  <c:v>2093962</c:v>
                </c:pt>
                <c:pt idx="498">
                  <c:v>2115304</c:v>
                </c:pt>
                <c:pt idx="499">
                  <c:v>2135998</c:v>
                </c:pt>
                <c:pt idx="500">
                  <c:v>2156465</c:v>
                </c:pt>
                <c:pt idx="501">
                  <c:v>2178272</c:v>
                </c:pt>
                <c:pt idx="502">
                  <c:v>2203108</c:v>
                </c:pt>
                <c:pt idx="503">
                  <c:v>2228938</c:v>
                </c:pt>
                <c:pt idx="504">
                  <c:v>2256851</c:v>
                </c:pt>
                <c:pt idx="505">
                  <c:v>2284084</c:v>
                </c:pt>
                <c:pt idx="506">
                  <c:v>2313829</c:v>
                </c:pt>
                <c:pt idx="507">
                  <c:v>2345018</c:v>
                </c:pt>
                <c:pt idx="508">
                  <c:v>2379397</c:v>
                </c:pt>
                <c:pt idx="509">
                  <c:v>2417788</c:v>
                </c:pt>
                <c:pt idx="510">
                  <c:v>2455912</c:v>
                </c:pt>
                <c:pt idx="511">
                  <c:v>2491006</c:v>
                </c:pt>
                <c:pt idx="512">
                  <c:v>2527203</c:v>
                </c:pt>
                <c:pt idx="513">
                  <c:v>2567630</c:v>
                </c:pt>
                <c:pt idx="514">
                  <c:v>2615529</c:v>
                </c:pt>
                <c:pt idx="515">
                  <c:v>2670046</c:v>
                </c:pt>
                <c:pt idx="516">
                  <c:v>2726803</c:v>
                </c:pt>
                <c:pt idx="517">
                  <c:v>2780803</c:v>
                </c:pt>
                <c:pt idx="518">
                  <c:v>2832755</c:v>
                </c:pt>
                <c:pt idx="519">
                  <c:v>2877476</c:v>
                </c:pt>
                <c:pt idx="520">
                  <c:v>2911733</c:v>
                </c:pt>
                <c:pt idx="521">
                  <c:v>2950058</c:v>
                </c:pt>
                <c:pt idx="522">
                  <c:v>2983830</c:v>
                </c:pt>
                <c:pt idx="523">
                  <c:v>3033339</c:v>
                </c:pt>
                <c:pt idx="524">
                  <c:v>3082410</c:v>
                </c:pt>
                <c:pt idx="525">
                  <c:v>3127826</c:v>
                </c:pt>
                <c:pt idx="526">
                  <c:v>3166505</c:v>
                </c:pt>
                <c:pt idx="527">
                  <c:v>3194733</c:v>
                </c:pt>
                <c:pt idx="528">
                  <c:v>3239936</c:v>
                </c:pt>
                <c:pt idx="529">
                  <c:v>3287727</c:v>
                </c:pt>
                <c:pt idx="530">
                  <c:v>3331206</c:v>
                </c:pt>
                <c:pt idx="531">
                  <c:v>3372374</c:v>
                </c:pt>
                <c:pt idx="532">
                  <c:v>3409658</c:v>
                </c:pt>
                <c:pt idx="533">
                  <c:v>3440396</c:v>
                </c:pt>
                <c:pt idx="534">
                  <c:v>3462800</c:v>
                </c:pt>
                <c:pt idx="535">
                  <c:v>3496700</c:v>
                </c:pt>
                <c:pt idx="536">
                  <c:v>3532567</c:v>
                </c:pt>
                <c:pt idx="537">
                  <c:v>3568331</c:v>
                </c:pt>
                <c:pt idx="538">
                  <c:v>3607863</c:v>
                </c:pt>
                <c:pt idx="539">
                  <c:v>3639616</c:v>
                </c:pt>
                <c:pt idx="540">
                  <c:v>3666031</c:v>
                </c:pt>
                <c:pt idx="541">
                  <c:v>3686740</c:v>
                </c:pt>
                <c:pt idx="542">
                  <c:v>3718821</c:v>
                </c:pt>
                <c:pt idx="543">
                  <c:v>3749446</c:v>
                </c:pt>
                <c:pt idx="544">
                  <c:v>3774155</c:v>
                </c:pt>
                <c:pt idx="545">
                  <c:v>3804943</c:v>
                </c:pt>
                <c:pt idx="546">
                  <c:v>3833541</c:v>
                </c:pt>
                <c:pt idx="547">
                  <c:v>3854354</c:v>
                </c:pt>
                <c:pt idx="548">
                  <c:v>3871738</c:v>
                </c:pt>
                <c:pt idx="549">
                  <c:v>3892479</c:v>
                </c:pt>
                <c:pt idx="550">
                  <c:v>3908247</c:v>
                </c:pt>
                <c:pt idx="551">
                  <c:v>3930300</c:v>
                </c:pt>
                <c:pt idx="552">
                  <c:v>3950304</c:v>
                </c:pt>
                <c:pt idx="553">
                  <c:v>3967048</c:v>
                </c:pt>
                <c:pt idx="554">
                  <c:v>3979456</c:v>
                </c:pt>
                <c:pt idx="555">
                  <c:v>3989060</c:v>
                </c:pt>
                <c:pt idx="556">
                  <c:v>4008166</c:v>
                </c:pt>
                <c:pt idx="557">
                  <c:v>4026837</c:v>
                </c:pt>
                <c:pt idx="558">
                  <c:v>4043736</c:v>
                </c:pt>
                <c:pt idx="559">
                  <c:v>4056354</c:v>
                </c:pt>
                <c:pt idx="560">
                  <c:v>4066404</c:v>
                </c:pt>
                <c:pt idx="561">
                  <c:v>4073831</c:v>
                </c:pt>
                <c:pt idx="562">
                  <c:v>4079267</c:v>
                </c:pt>
                <c:pt idx="563">
                  <c:v>4089801</c:v>
                </c:pt>
                <c:pt idx="564">
                  <c:v>4100138</c:v>
                </c:pt>
                <c:pt idx="565">
                  <c:v>4109093</c:v>
                </c:pt>
                <c:pt idx="566">
                  <c:v>4116890</c:v>
                </c:pt>
                <c:pt idx="567">
                  <c:v>4123617</c:v>
                </c:pt>
                <c:pt idx="568">
                  <c:v>4129020</c:v>
                </c:pt>
                <c:pt idx="569">
                  <c:v>4133433</c:v>
                </c:pt>
                <c:pt idx="570">
                  <c:v>4140634</c:v>
                </c:pt>
                <c:pt idx="571">
                  <c:v>4147365</c:v>
                </c:pt>
                <c:pt idx="572">
                  <c:v>4153355</c:v>
                </c:pt>
                <c:pt idx="573">
                  <c:v>4158731</c:v>
                </c:pt>
                <c:pt idx="574">
                  <c:v>4163732</c:v>
                </c:pt>
                <c:pt idx="575">
                  <c:v>4167511</c:v>
                </c:pt>
                <c:pt idx="576">
                  <c:v>4170088</c:v>
                </c:pt>
                <c:pt idx="577">
                  <c:v>4174216</c:v>
                </c:pt>
                <c:pt idx="578">
                  <c:v>4178164</c:v>
                </c:pt>
                <c:pt idx="579">
                  <c:v>4181309</c:v>
                </c:pt>
                <c:pt idx="580">
                  <c:v>4185144</c:v>
                </c:pt>
                <c:pt idx="581">
                  <c:v>4188529</c:v>
                </c:pt>
                <c:pt idx="582">
                  <c:v>4190763</c:v>
                </c:pt>
                <c:pt idx="583">
                  <c:v>4192695</c:v>
                </c:pt>
                <c:pt idx="584">
                  <c:v>4195958</c:v>
                </c:pt>
                <c:pt idx="585">
                  <c:v>4198678</c:v>
                </c:pt>
                <c:pt idx="586">
                  <c:v>4201559</c:v>
                </c:pt>
                <c:pt idx="587">
                  <c:v>4204116</c:v>
                </c:pt>
                <c:pt idx="588">
                  <c:v>4206253</c:v>
                </c:pt>
                <c:pt idx="589">
                  <c:v>4208013</c:v>
                </c:pt>
                <c:pt idx="590">
                  <c:v>4209403</c:v>
                </c:pt>
                <c:pt idx="591">
                  <c:v>4211460</c:v>
                </c:pt>
                <c:pt idx="592">
                  <c:v>4213414</c:v>
                </c:pt>
                <c:pt idx="593">
                  <c:v>4215104</c:v>
                </c:pt>
                <c:pt idx="594">
                  <c:v>4216728</c:v>
                </c:pt>
                <c:pt idx="595">
                  <c:v>4218142</c:v>
                </c:pt>
                <c:pt idx="596">
                  <c:v>4219284</c:v>
                </c:pt>
                <c:pt idx="597">
                  <c:v>4220206</c:v>
                </c:pt>
                <c:pt idx="598">
                  <c:v>4221610</c:v>
                </c:pt>
                <c:pt idx="599">
                  <c:v>4223094</c:v>
                </c:pt>
                <c:pt idx="600">
                  <c:v>4224487</c:v>
                </c:pt>
                <c:pt idx="601">
                  <c:v>4225871</c:v>
                </c:pt>
                <c:pt idx="602">
                  <c:v>4227038</c:v>
                </c:pt>
                <c:pt idx="603">
                  <c:v>4227932</c:v>
                </c:pt>
                <c:pt idx="604">
                  <c:v>4228552</c:v>
                </c:pt>
                <c:pt idx="605">
                  <c:v>4229813</c:v>
                </c:pt>
                <c:pt idx="606">
                  <c:v>4231046</c:v>
                </c:pt>
                <c:pt idx="607">
                  <c:v>4232099</c:v>
                </c:pt>
                <c:pt idx="608">
                  <c:v>4233014</c:v>
                </c:pt>
                <c:pt idx="609">
                  <c:v>4234011</c:v>
                </c:pt>
                <c:pt idx="610">
                  <c:v>4234758</c:v>
                </c:pt>
                <c:pt idx="611">
                  <c:v>4235384</c:v>
                </c:pt>
                <c:pt idx="612">
                  <c:v>4236287</c:v>
                </c:pt>
                <c:pt idx="613">
                  <c:v>4237201</c:v>
                </c:pt>
                <c:pt idx="614">
                  <c:v>4237834</c:v>
                </c:pt>
                <c:pt idx="615">
                  <c:v>4238594</c:v>
                </c:pt>
                <c:pt idx="616">
                  <c:v>4239396</c:v>
                </c:pt>
                <c:pt idx="617">
                  <c:v>4240019</c:v>
                </c:pt>
                <c:pt idx="618">
                  <c:v>4240479</c:v>
                </c:pt>
                <c:pt idx="619">
                  <c:v>4241090</c:v>
                </c:pt>
                <c:pt idx="620">
                  <c:v>4241809</c:v>
                </c:pt>
                <c:pt idx="621">
                  <c:v>4242532</c:v>
                </c:pt>
                <c:pt idx="622">
                  <c:v>4243215</c:v>
                </c:pt>
                <c:pt idx="623">
                  <c:v>4243835</c:v>
                </c:pt>
                <c:pt idx="624">
                  <c:v>4244358</c:v>
                </c:pt>
                <c:pt idx="625">
                  <c:v>4244761</c:v>
                </c:pt>
                <c:pt idx="626">
                  <c:v>4245373</c:v>
                </c:pt>
                <c:pt idx="627">
                  <c:v>4246174</c:v>
                </c:pt>
                <c:pt idx="628">
                  <c:v>4246802</c:v>
                </c:pt>
                <c:pt idx="629">
                  <c:v>4247320</c:v>
                </c:pt>
                <c:pt idx="630">
                  <c:v>4247721</c:v>
                </c:pt>
                <c:pt idx="631">
                  <c:v>4248165</c:v>
                </c:pt>
                <c:pt idx="632">
                  <c:v>4248409</c:v>
                </c:pt>
                <c:pt idx="633">
                  <c:v>4248843</c:v>
                </c:pt>
                <c:pt idx="634">
                  <c:v>4249323</c:v>
                </c:pt>
                <c:pt idx="635">
                  <c:v>4249758</c:v>
                </c:pt>
                <c:pt idx="636">
                  <c:v>4250157</c:v>
                </c:pt>
                <c:pt idx="637">
                  <c:v>4250516</c:v>
                </c:pt>
                <c:pt idx="638">
                  <c:v>4250855</c:v>
                </c:pt>
                <c:pt idx="639">
                  <c:v>4251076</c:v>
                </c:pt>
                <c:pt idx="640">
                  <c:v>4251423</c:v>
                </c:pt>
                <c:pt idx="641">
                  <c:v>4251945</c:v>
                </c:pt>
                <c:pt idx="642">
                  <c:v>4252345</c:v>
                </c:pt>
                <c:pt idx="643">
                  <c:v>4252705</c:v>
                </c:pt>
                <c:pt idx="644">
                  <c:v>4253098</c:v>
                </c:pt>
                <c:pt idx="645">
                  <c:v>4253412</c:v>
                </c:pt>
                <c:pt idx="646">
                  <c:v>4253598</c:v>
                </c:pt>
                <c:pt idx="647">
                  <c:v>4253992</c:v>
                </c:pt>
                <c:pt idx="648">
                  <c:v>4254443</c:v>
                </c:pt>
                <c:pt idx="649">
                  <c:v>4254815</c:v>
                </c:pt>
                <c:pt idx="650">
                  <c:v>4255268</c:v>
                </c:pt>
                <c:pt idx="651">
                  <c:v>4255672</c:v>
                </c:pt>
                <c:pt idx="652">
                  <c:v>4255936</c:v>
                </c:pt>
                <c:pt idx="653">
                  <c:v>4256112</c:v>
                </c:pt>
                <c:pt idx="654">
                  <c:v>4256409</c:v>
                </c:pt>
                <c:pt idx="655">
                  <c:v>4256687</c:v>
                </c:pt>
                <c:pt idx="656">
                  <c:v>4256998</c:v>
                </c:pt>
                <c:pt idx="657">
                  <c:v>4257243</c:v>
                </c:pt>
                <c:pt idx="658">
                  <c:v>4257489</c:v>
                </c:pt>
                <c:pt idx="659">
                  <c:v>4257685</c:v>
                </c:pt>
                <c:pt idx="660">
                  <c:v>4257815</c:v>
                </c:pt>
                <c:pt idx="661">
                  <c:v>4258076</c:v>
                </c:pt>
                <c:pt idx="662">
                  <c:v>4258340</c:v>
                </c:pt>
                <c:pt idx="663">
                  <c:v>4258560</c:v>
                </c:pt>
                <c:pt idx="664">
                  <c:v>4258752</c:v>
                </c:pt>
                <c:pt idx="665">
                  <c:v>4258980</c:v>
                </c:pt>
                <c:pt idx="666">
                  <c:v>4259143</c:v>
                </c:pt>
                <c:pt idx="667">
                  <c:v>4259249</c:v>
                </c:pt>
                <c:pt idx="668">
                  <c:v>4259439</c:v>
                </c:pt>
                <c:pt idx="669">
                  <c:v>4259644</c:v>
                </c:pt>
                <c:pt idx="670">
                  <c:v>4259857</c:v>
                </c:pt>
                <c:pt idx="671">
                  <c:v>4260148</c:v>
                </c:pt>
                <c:pt idx="672">
                  <c:v>4260380</c:v>
                </c:pt>
                <c:pt idx="673">
                  <c:v>4260544</c:v>
                </c:pt>
                <c:pt idx="674">
                  <c:v>4260677</c:v>
                </c:pt>
                <c:pt idx="675">
                  <c:v>4260893</c:v>
                </c:pt>
                <c:pt idx="676">
                  <c:v>4261072</c:v>
                </c:pt>
                <c:pt idx="677">
                  <c:v>4261208</c:v>
                </c:pt>
                <c:pt idx="678">
                  <c:v>4261412</c:v>
                </c:pt>
                <c:pt idx="679">
                  <c:v>4261667</c:v>
                </c:pt>
                <c:pt idx="680">
                  <c:v>4261759</c:v>
                </c:pt>
                <c:pt idx="681">
                  <c:v>4261879</c:v>
                </c:pt>
                <c:pt idx="682">
                  <c:v>4262157</c:v>
                </c:pt>
                <c:pt idx="683">
                  <c:v>4262351</c:v>
                </c:pt>
                <c:pt idx="684">
                  <c:v>4262540</c:v>
                </c:pt>
                <c:pt idx="685">
                  <c:v>4262720</c:v>
                </c:pt>
                <c:pt idx="686">
                  <c:v>4262994</c:v>
                </c:pt>
                <c:pt idx="687">
                  <c:v>4263168</c:v>
                </c:pt>
                <c:pt idx="688">
                  <c:v>4263433</c:v>
                </c:pt>
                <c:pt idx="689">
                  <c:v>4263732</c:v>
                </c:pt>
                <c:pt idx="690">
                  <c:v>4264136</c:v>
                </c:pt>
                <c:pt idx="691">
                  <c:v>4264669</c:v>
                </c:pt>
                <c:pt idx="692">
                  <c:v>4265187</c:v>
                </c:pt>
                <c:pt idx="693">
                  <c:v>4265666</c:v>
                </c:pt>
                <c:pt idx="694">
                  <c:v>4266195</c:v>
                </c:pt>
                <c:pt idx="695">
                  <c:v>4266649</c:v>
                </c:pt>
                <c:pt idx="696">
                  <c:v>4267451</c:v>
                </c:pt>
                <c:pt idx="697">
                  <c:v>4268097</c:v>
                </c:pt>
                <c:pt idx="698">
                  <c:v>4268890</c:v>
                </c:pt>
                <c:pt idx="699">
                  <c:v>4269740</c:v>
                </c:pt>
                <c:pt idx="700">
                  <c:v>4270794</c:v>
                </c:pt>
                <c:pt idx="701">
                  <c:v>4271649</c:v>
                </c:pt>
                <c:pt idx="702">
                  <c:v>4272421</c:v>
                </c:pt>
                <c:pt idx="703">
                  <c:v>4273783</c:v>
                </c:pt>
                <c:pt idx="704">
                  <c:v>4275528</c:v>
                </c:pt>
                <c:pt idx="705">
                  <c:v>4277644</c:v>
                </c:pt>
                <c:pt idx="706">
                  <c:v>4280248</c:v>
                </c:pt>
                <c:pt idx="707">
                  <c:v>4283453</c:v>
                </c:pt>
                <c:pt idx="708">
                  <c:v>4286378</c:v>
                </c:pt>
                <c:pt idx="709">
                  <c:v>4289305</c:v>
                </c:pt>
                <c:pt idx="710">
                  <c:v>4294183</c:v>
                </c:pt>
                <c:pt idx="711">
                  <c:v>4301193</c:v>
                </c:pt>
                <c:pt idx="712">
                  <c:v>4309270</c:v>
                </c:pt>
                <c:pt idx="713">
                  <c:v>4319175</c:v>
                </c:pt>
                <c:pt idx="714">
                  <c:v>4330763</c:v>
                </c:pt>
                <c:pt idx="715">
                  <c:v>4343185</c:v>
                </c:pt>
                <c:pt idx="716">
                  <c:v>4353370</c:v>
                </c:pt>
                <c:pt idx="717">
                  <c:v>4369391</c:v>
                </c:pt>
                <c:pt idx="718">
                  <c:v>4387286</c:v>
                </c:pt>
                <c:pt idx="719">
                  <c:v>4414483</c:v>
                </c:pt>
                <c:pt idx="720">
                  <c:v>4446694</c:v>
                </c:pt>
                <c:pt idx="721">
                  <c:v>4480423</c:v>
                </c:pt>
                <c:pt idx="722">
                  <c:v>4516480</c:v>
                </c:pt>
                <c:pt idx="723">
                  <c:v>4542601</c:v>
                </c:pt>
                <c:pt idx="724">
                  <c:v>4580093</c:v>
                </c:pt>
                <c:pt idx="725">
                  <c:v>4626936</c:v>
                </c:pt>
                <c:pt idx="726">
                  <c:v>4667554</c:v>
                </c:pt>
                <c:pt idx="727">
                  <c:v>4708043</c:v>
                </c:pt>
                <c:pt idx="728">
                  <c:v>4763252</c:v>
                </c:pt>
                <c:pt idx="729">
                  <c:v>4807778</c:v>
                </c:pt>
                <c:pt idx="730">
                  <c:v>4844279</c:v>
                </c:pt>
                <c:pt idx="731">
                  <c:v>4901328</c:v>
                </c:pt>
                <c:pt idx="732">
                  <c:v>4966046</c:v>
                </c:pt>
                <c:pt idx="733">
                  <c:v>5030002</c:v>
                </c:pt>
                <c:pt idx="734">
                  <c:v>5089637</c:v>
                </c:pt>
                <c:pt idx="735">
                  <c:v>5149021</c:v>
                </c:pt>
                <c:pt idx="736">
                  <c:v>5197505</c:v>
                </c:pt>
                <c:pt idx="737">
                  <c:v>5231923</c:v>
                </c:pt>
                <c:pt idx="738">
                  <c:v>5289414</c:v>
                </c:pt>
                <c:pt idx="739">
                  <c:v>5350902</c:v>
                </c:pt>
                <c:pt idx="740">
                  <c:v>5408328</c:v>
                </c:pt>
                <c:pt idx="741">
                  <c:v>5457775</c:v>
                </c:pt>
                <c:pt idx="742">
                  <c:v>5504418</c:v>
                </c:pt>
                <c:pt idx="743">
                  <c:v>5539394</c:v>
                </c:pt>
                <c:pt idx="744">
                  <c:v>5564448</c:v>
                </c:pt>
                <c:pt idx="745">
                  <c:v>5589176</c:v>
                </c:pt>
                <c:pt idx="746">
                  <c:v>5630096</c:v>
                </c:pt>
                <c:pt idx="747">
                  <c:v>5667355</c:v>
                </c:pt>
                <c:pt idx="748">
                  <c:v>5693702</c:v>
                </c:pt>
                <c:pt idx="749">
                  <c:v>5723858</c:v>
                </c:pt>
                <c:pt idx="750">
                  <c:v>5748725</c:v>
                </c:pt>
                <c:pt idx="751">
                  <c:v>5770105</c:v>
                </c:pt>
                <c:pt idx="752">
                  <c:v>5800253</c:v>
                </c:pt>
                <c:pt idx="753">
                  <c:v>5826589</c:v>
                </c:pt>
                <c:pt idx="754">
                  <c:v>5847900</c:v>
                </c:pt>
                <c:pt idx="755">
                  <c:v>5864010</c:v>
                </c:pt>
                <c:pt idx="756">
                  <c:v>5878910</c:v>
                </c:pt>
                <c:pt idx="757">
                  <c:v>5890495</c:v>
                </c:pt>
                <c:pt idx="758">
                  <c:v>5900124</c:v>
                </c:pt>
                <c:pt idx="759">
                  <c:v>5914532</c:v>
                </c:pt>
                <c:pt idx="760">
                  <c:v>5927550</c:v>
                </c:pt>
                <c:pt idx="761">
                  <c:v>5939082</c:v>
                </c:pt>
                <c:pt idx="762">
                  <c:v>5948610</c:v>
                </c:pt>
                <c:pt idx="763">
                  <c:v>5956561</c:v>
                </c:pt>
                <c:pt idx="764">
                  <c:v>5962483</c:v>
                </c:pt>
                <c:pt idx="765">
                  <c:v>5967182</c:v>
                </c:pt>
                <c:pt idx="766">
                  <c:v>5974646</c:v>
                </c:pt>
                <c:pt idx="767">
                  <c:v>5981022</c:v>
                </c:pt>
                <c:pt idx="768">
                  <c:v>5986830</c:v>
                </c:pt>
                <c:pt idx="769">
                  <c:v>5991687</c:v>
                </c:pt>
                <c:pt idx="770">
                  <c:v>5995876</c:v>
                </c:pt>
                <c:pt idx="771">
                  <c:v>5998953</c:v>
                </c:pt>
                <c:pt idx="772">
                  <c:v>6001751</c:v>
                </c:pt>
                <c:pt idx="773">
                  <c:v>6005646</c:v>
                </c:pt>
                <c:pt idx="774">
                  <c:v>6009486</c:v>
                </c:pt>
                <c:pt idx="775">
                  <c:v>6012818</c:v>
                </c:pt>
                <c:pt idx="776">
                  <c:v>6015748</c:v>
                </c:pt>
                <c:pt idx="777">
                  <c:v>6018048</c:v>
                </c:pt>
                <c:pt idx="778">
                  <c:v>6019981</c:v>
                </c:pt>
                <c:pt idx="779">
                  <c:v>6021642</c:v>
                </c:pt>
                <c:pt idx="780">
                  <c:v>6023924</c:v>
                </c:pt>
                <c:pt idx="781">
                  <c:v>6026324</c:v>
                </c:pt>
                <c:pt idx="782">
                  <c:v>6028413</c:v>
                </c:pt>
                <c:pt idx="783">
                  <c:v>6030168</c:v>
                </c:pt>
                <c:pt idx="784">
                  <c:v>6031636</c:v>
                </c:pt>
                <c:pt idx="785">
                  <c:v>6032707</c:v>
                </c:pt>
                <c:pt idx="786">
                  <c:v>6033903</c:v>
                </c:pt>
                <c:pt idx="787">
                  <c:v>6035358</c:v>
                </c:pt>
                <c:pt idx="788">
                  <c:v>6036909</c:v>
                </c:pt>
                <c:pt idx="789">
                  <c:v>6037742</c:v>
                </c:pt>
                <c:pt idx="790">
                  <c:v>6038664</c:v>
                </c:pt>
                <c:pt idx="791">
                  <c:v>6039266</c:v>
                </c:pt>
                <c:pt idx="792">
                  <c:v>6039873</c:v>
                </c:pt>
                <c:pt idx="793">
                  <c:v>6040432</c:v>
                </c:pt>
                <c:pt idx="794">
                  <c:v>6041269</c:v>
                </c:pt>
                <c:pt idx="795">
                  <c:v>6042010</c:v>
                </c:pt>
                <c:pt idx="796">
                  <c:v>6042595</c:v>
                </c:pt>
                <c:pt idx="797">
                  <c:v>6043246</c:v>
                </c:pt>
                <c:pt idx="798">
                  <c:v>6043768</c:v>
                </c:pt>
                <c:pt idx="799">
                  <c:v>6044150</c:v>
                </c:pt>
                <c:pt idx="800">
                  <c:v>6044467</c:v>
                </c:pt>
                <c:pt idx="801">
                  <c:v>6045043</c:v>
                </c:pt>
                <c:pt idx="802">
                  <c:v>6045660</c:v>
                </c:pt>
                <c:pt idx="803">
                  <c:v>6046072</c:v>
                </c:pt>
                <c:pt idx="804">
                  <c:v>6046467</c:v>
                </c:pt>
                <c:pt idx="805">
                  <c:v>6046796</c:v>
                </c:pt>
                <c:pt idx="806">
                  <c:v>6047040</c:v>
                </c:pt>
                <c:pt idx="807">
                  <c:v>6047208</c:v>
                </c:pt>
                <c:pt idx="808">
                  <c:v>6047315</c:v>
                </c:pt>
                <c:pt idx="809">
                  <c:v>6047491</c:v>
                </c:pt>
                <c:pt idx="810">
                  <c:v>6047741</c:v>
                </c:pt>
                <c:pt idx="811">
                  <c:v>6047986</c:v>
                </c:pt>
                <c:pt idx="812">
                  <c:v>6048204</c:v>
                </c:pt>
                <c:pt idx="813">
                  <c:v>6048431</c:v>
                </c:pt>
                <c:pt idx="814">
                  <c:v>6048685</c:v>
                </c:pt>
                <c:pt idx="815">
                  <c:v>6049141</c:v>
                </c:pt>
                <c:pt idx="816">
                  <c:v>6049541</c:v>
                </c:pt>
                <c:pt idx="817">
                  <c:v>6049876</c:v>
                </c:pt>
                <c:pt idx="818">
                  <c:v>6050211</c:v>
                </c:pt>
                <c:pt idx="819">
                  <c:v>6050519</c:v>
                </c:pt>
                <c:pt idx="820">
                  <c:v>6050776</c:v>
                </c:pt>
                <c:pt idx="821">
                  <c:v>6050958</c:v>
                </c:pt>
                <c:pt idx="822">
                  <c:v>6051205</c:v>
                </c:pt>
                <c:pt idx="823">
                  <c:v>6051532</c:v>
                </c:pt>
                <c:pt idx="824">
                  <c:v>6051850</c:v>
                </c:pt>
                <c:pt idx="825">
                  <c:v>6052100</c:v>
                </c:pt>
                <c:pt idx="826">
                  <c:v>6052363</c:v>
                </c:pt>
                <c:pt idx="827">
                  <c:v>6052590</c:v>
                </c:pt>
                <c:pt idx="828">
                  <c:v>6052764</c:v>
                </c:pt>
                <c:pt idx="829">
                  <c:v>6053109</c:v>
                </c:pt>
                <c:pt idx="830">
                  <c:v>6053424</c:v>
                </c:pt>
                <c:pt idx="831">
                  <c:v>6053670</c:v>
                </c:pt>
                <c:pt idx="832">
                  <c:v>6053894</c:v>
                </c:pt>
                <c:pt idx="833">
                  <c:v>6054173</c:v>
                </c:pt>
                <c:pt idx="834">
                  <c:v>6054415</c:v>
                </c:pt>
                <c:pt idx="835">
                  <c:v>6054633</c:v>
                </c:pt>
                <c:pt idx="836">
                  <c:v>6054973</c:v>
                </c:pt>
                <c:pt idx="837">
                  <c:v>6055341</c:v>
                </c:pt>
                <c:pt idx="838">
                  <c:v>6055645</c:v>
                </c:pt>
                <c:pt idx="839">
                  <c:v>6056017</c:v>
                </c:pt>
                <c:pt idx="840">
                  <c:v>6056412</c:v>
                </c:pt>
                <c:pt idx="841">
                  <c:v>6056800</c:v>
                </c:pt>
                <c:pt idx="842">
                  <c:v>6057142</c:v>
                </c:pt>
                <c:pt idx="843">
                  <c:v>6057660</c:v>
                </c:pt>
                <c:pt idx="844">
                  <c:v>6058180</c:v>
                </c:pt>
                <c:pt idx="845">
                  <c:v>6058736</c:v>
                </c:pt>
                <c:pt idx="846">
                  <c:v>6059363</c:v>
                </c:pt>
                <c:pt idx="847">
                  <c:v>6059937</c:v>
                </c:pt>
                <c:pt idx="848">
                  <c:v>6060488</c:v>
                </c:pt>
                <c:pt idx="849">
                  <c:v>6061079</c:v>
                </c:pt>
                <c:pt idx="850">
                  <c:v>6062009</c:v>
                </c:pt>
                <c:pt idx="851">
                  <c:v>6063251</c:v>
                </c:pt>
                <c:pt idx="852">
                  <c:v>6064424</c:v>
                </c:pt>
                <c:pt idx="853">
                  <c:v>6065644</c:v>
                </c:pt>
                <c:pt idx="854">
                  <c:v>6066908</c:v>
                </c:pt>
                <c:pt idx="855">
                  <c:v>6068075</c:v>
                </c:pt>
                <c:pt idx="856">
                  <c:v>6069255</c:v>
                </c:pt>
                <c:pt idx="857">
                  <c:v>6070933</c:v>
                </c:pt>
                <c:pt idx="858">
                  <c:v>6072918</c:v>
                </c:pt>
                <c:pt idx="859">
                  <c:v>6074825</c:v>
                </c:pt>
                <c:pt idx="860">
                  <c:v>6076894</c:v>
                </c:pt>
                <c:pt idx="861">
                  <c:v>6078725</c:v>
                </c:pt>
                <c:pt idx="862">
                  <c:v>6080451</c:v>
                </c:pt>
                <c:pt idx="863">
                  <c:v>6081896</c:v>
                </c:pt>
                <c:pt idx="864">
                  <c:v>6084063</c:v>
                </c:pt>
                <c:pt idx="865">
                  <c:v>6086212</c:v>
                </c:pt>
                <c:pt idx="866">
                  <c:v>6088460</c:v>
                </c:pt>
                <c:pt idx="867">
                  <c:v>6090509</c:v>
                </c:pt>
                <c:pt idx="868">
                  <c:v>6092303</c:v>
                </c:pt>
                <c:pt idx="869">
                  <c:v>6093917</c:v>
                </c:pt>
                <c:pt idx="870">
                  <c:v>6095351</c:v>
                </c:pt>
                <c:pt idx="871">
                  <c:v>6097928</c:v>
                </c:pt>
                <c:pt idx="872">
                  <c:v>6100671</c:v>
                </c:pt>
                <c:pt idx="873">
                  <c:v>6103552</c:v>
                </c:pt>
                <c:pt idx="874">
                  <c:v>6106024</c:v>
                </c:pt>
                <c:pt idx="875">
                  <c:v>6108729</c:v>
                </c:pt>
                <c:pt idx="876">
                  <c:v>6111305</c:v>
                </c:pt>
                <c:pt idx="877">
                  <c:v>6112986</c:v>
                </c:pt>
                <c:pt idx="878">
                  <c:v>6116347</c:v>
                </c:pt>
                <c:pt idx="879">
                  <c:v>6120169</c:v>
                </c:pt>
                <c:pt idx="880">
                  <c:v>6123753</c:v>
                </c:pt>
                <c:pt idx="881">
                  <c:v>6127084</c:v>
                </c:pt>
                <c:pt idx="882">
                  <c:v>6131413</c:v>
                </c:pt>
                <c:pt idx="883">
                  <c:v>6134953</c:v>
                </c:pt>
                <c:pt idx="884">
                  <c:v>6138346</c:v>
                </c:pt>
                <c:pt idx="885">
                  <c:v>6143431</c:v>
                </c:pt>
                <c:pt idx="886">
                  <c:v>6149084</c:v>
                </c:pt>
                <c:pt idx="887">
                  <c:v>6154494</c:v>
                </c:pt>
                <c:pt idx="888">
                  <c:v>6159328</c:v>
                </c:pt>
                <c:pt idx="889">
                  <c:v>6164271</c:v>
                </c:pt>
                <c:pt idx="890">
                  <c:v>6168342</c:v>
                </c:pt>
                <c:pt idx="891">
                  <c:v>6172390</c:v>
                </c:pt>
                <c:pt idx="892">
                  <c:v>6178873</c:v>
                </c:pt>
                <c:pt idx="893">
                  <c:v>6185311</c:v>
                </c:pt>
                <c:pt idx="894">
                  <c:v>6191664</c:v>
                </c:pt>
                <c:pt idx="895">
                  <c:v>6197495</c:v>
                </c:pt>
                <c:pt idx="896">
                  <c:v>6202893</c:v>
                </c:pt>
                <c:pt idx="897">
                  <c:v>6207098</c:v>
                </c:pt>
                <c:pt idx="898">
                  <c:v>6210794</c:v>
                </c:pt>
                <c:pt idx="899">
                  <c:v>6216621</c:v>
                </c:pt>
                <c:pt idx="900">
                  <c:v>6222788</c:v>
                </c:pt>
                <c:pt idx="901">
                  <c:v>6229315</c:v>
                </c:pt>
                <c:pt idx="902">
                  <c:v>6235244</c:v>
                </c:pt>
                <c:pt idx="903">
                  <c:v>6240699</c:v>
                </c:pt>
                <c:pt idx="904">
                  <c:v>6244978</c:v>
                </c:pt>
                <c:pt idx="905">
                  <c:v>6249403</c:v>
                </c:pt>
                <c:pt idx="906">
                  <c:v>6255679</c:v>
                </c:pt>
                <c:pt idx="907">
                  <c:v>6261605</c:v>
                </c:pt>
                <c:pt idx="908">
                  <c:v>6267137</c:v>
                </c:pt>
                <c:pt idx="909">
                  <c:v>6273228</c:v>
                </c:pt>
                <c:pt idx="910">
                  <c:v>6278332</c:v>
                </c:pt>
                <c:pt idx="911">
                  <c:v>6282774</c:v>
                </c:pt>
                <c:pt idx="912">
                  <c:v>6286362</c:v>
                </c:pt>
                <c:pt idx="913">
                  <c:v>6292231</c:v>
                </c:pt>
                <c:pt idx="914">
                  <c:v>6297484</c:v>
                </c:pt>
                <c:pt idx="915">
                  <c:v>6301523</c:v>
                </c:pt>
                <c:pt idx="916">
                  <c:v>6306686</c:v>
                </c:pt>
                <c:pt idx="917">
                  <c:v>6311608</c:v>
                </c:pt>
                <c:pt idx="918">
                  <c:v>6315557</c:v>
                </c:pt>
                <c:pt idx="919">
                  <c:v>6318857</c:v>
                </c:pt>
                <c:pt idx="920">
                  <c:v>6323715</c:v>
                </c:pt>
                <c:pt idx="921">
                  <c:v>6329143</c:v>
                </c:pt>
                <c:pt idx="922">
                  <c:v>6334357</c:v>
                </c:pt>
                <c:pt idx="923">
                  <c:v>6338906</c:v>
                </c:pt>
                <c:pt idx="924">
                  <c:v>6343076</c:v>
                </c:pt>
                <c:pt idx="925">
                  <c:v>6346304</c:v>
                </c:pt>
                <c:pt idx="926">
                  <c:v>6349175</c:v>
                </c:pt>
                <c:pt idx="927">
                  <c:v>6354245</c:v>
                </c:pt>
                <c:pt idx="928">
                  <c:v>6358808</c:v>
                </c:pt>
                <c:pt idx="929">
                  <c:v>6362902</c:v>
                </c:pt>
                <c:pt idx="930">
                  <c:v>6366518</c:v>
                </c:pt>
                <c:pt idx="931">
                  <c:v>6369778</c:v>
                </c:pt>
                <c:pt idx="932">
                  <c:v>6372542</c:v>
                </c:pt>
                <c:pt idx="933">
                  <c:v>6374882</c:v>
                </c:pt>
                <c:pt idx="934">
                  <c:v>6378489</c:v>
                </c:pt>
                <c:pt idx="935">
                  <c:v>6382002</c:v>
                </c:pt>
                <c:pt idx="936">
                  <c:v>6385140</c:v>
                </c:pt>
                <c:pt idx="937">
                  <c:v>6387944</c:v>
                </c:pt>
                <c:pt idx="938">
                  <c:v>6390553</c:v>
                </c:pt>
                <c:pt idx="939">
                  <c:v>6392492</c:v>
                </c:pt>
                <c:pt idx="940">
                  <c:v>6394340</c:v>
                </c:pt>
                <c:pt idx="941">
                  <c:v>6397236</c:v>
                </c:pt>
                <c:pt idx="942">
                  <c:v>6400035</c:v>
                </c:pt>
                <c:pt idx="943">
                  <c:v>6402686</c:v>
                </c:pt>
                <c:pt idx="944">
                  <c:v>6405044</c:v>
                </c:pt>
                <c:pt idx="945">
                  <c:v>6407123</c:v>
                </c:pt>
                <c:pt idx="946">
                  <c:v>6408806</c:v>
                </c:pt>
                <c:pt idx="947">
                  <c:v>6410426</c:v>
                </c:pt>
                <c:pt idx="948">
                  <c:v>6412944</c:v>
                </c:pt>
                <c:pt idx="949">
                  <c:v>6415328</c:v>
                </c:pt>
                <c:pt idx="950">
                  <c:v>6417490</c:v>
                </c:pt>
                <c:pt idx="951">
                  <c:v>6419394</c:v>
                </c:pt>
                <c:pt idx="952">
                  <c:v>6421118</c:v>
                </c:pt>
                <c:pt idx="953">
                  <c:v>6422529</c:v>
                </c:pt>
                <c:pt idx="954">
                  <c:v>6423873</c:v>
                </c:pt>
                <c:pt idx="955">
                  <c:v>6425849</c:v>
                </c:pt>
                <c:pt idx="956">
                  <c:v>6427764</c:v>
                </c:pt>
                <c:pt idx="957">
                  <c:v>6429767</c:v>
                </c:pt>
                <c:pt idx="958">
                  <c:v>6431624</c:v>
                </c:pt>
                <c:pt idx="959">
                  <c:v>6433263</c:v>
                </c:pt>
                <c:pt idx="960">
                  <c:v>6434585</c:v>
                </c:pt>
                <c:pt idx="961">
                  <c:v>6435719</c:v>
                </c:pt>
                <c:pt idx="962">
                  <c:v>6437750</c:v>
                </c:pt>
                <c:pt idx="963">
                  <c:v>6439292</c:v>
                </c:pt>
                <c:pt idx="964">
                  <c:v>6441123</c:v>
                </c:pt>
                <c:pt idx="965">
                  <c:v>6442624</c:v>
                </c:pt>
                <c:pt idx="966">
                  <c:v>6443949</c:v>
                </c:pt>
                <c:pt idx="967">
                  <c:v>6444948</c:v>
                </c:pt>
                <c:pt idx="968">
                  <c:v>6446143</c:v>
                </c:pt>
                <c:pt idx="969">
                  <c:v>6448220</c:v>
                </c:pt>
                <c:pt idx="970">
                  <c:v>6450248</c:v>
                </c:pt>
                <c:pt idx="971">
                  <c:v>6452078</c:v>
                </c:pt>
                <c:pt idx="972">
                  <c:v>6453864</c:v>
                </c:pt>
                <c:pt idx="973">
                  <c:v>6455542</c:v>
                </c:pt>
                <c:pt idx="974">
                  <c:v>6456868</c:v>
                </c:pt>
                <c:pt idx="975">
                  <c:v>6458101</c:v>
                </c:pt>
                <c:pt idx="976">
                  <c:v>6460265</c:v>
                </c:pt>
                <c:pt idx="977">
                  <c:v>6462655</c:v>
                </c:pt>
                <c:pt idx="978">
                  <c:v>6464962</c:v>
                </c:pt>
                <c:pt idx="979">
                  <c:v>6467189</c:v>
                </c:pt>
                <c:pt idx="980">
                  <c:v>6469276</c:v>
                </c:pt>
                <c:pt idx="981">
                  <c:v>6470961</c:v>
                </c:pt>
                <c:pt idx="982">
                  <c:v>6472664</c:v>
                </c:pt>
                <c:pt idx="983">
                  <c:v>6475672</c:v>
                </c:pt>
                <c:pt idx="984">
                  <c:v>6478720</c:v>
                </c:pt>
                <c:pt idx="985">
                  <c:v>6481749</c:v>
                </c:pt>
                <c:pt idx="986">
                  <c:v>6484764</c:v>
                </c:pt>
                <c:pt idx="987">
                  <c:v>6487905</c:v>
                </c:pt>
                <c:pt idx="988">
                  <c:v>6490622</c:v>
                </c:pt>
                <c:pt idx="989">
                  <c:v>6493079</c:v>
                </c:pt>
                <c:pt idx="990">
                  <c:v>6497786</c:v>
                </c:pt>
                <c:pt idx="991">
                  <c:v>6502659</c:v>
                </c:pt>
                <c:pt idx="992">
                  <c:v>6507610</c:v>
                </c:pt>
                <c:pt idx="993">
                  <c:v>6512913</c:v>
                </c:pt>
                <c:pt idx="994">
                  <c:v>6517630</c:v>
                </c:pt>
                <c:pt idx="995">
                  <c:v>6521292</c:v>
                </c:pt>
                <c:pt idx="996">
                  <c:v>6525120</c:v>
                </c:pt>
                <c:pt idx="997">
                  <c:v>6531721</c:v>
                </c:pt>
                <c:pt idx="998">
                  <c:v>6537907</c:v>
                </c:pt>
                <c:pt idx="999">
                  <c:v>6544201</c:v>
                </c:pt>
                <c:pt idx="1000">
                  <c:v>6550448</c:v>
                </c:pt>
                <c:pt idx="1001">
                  <c:v>6556627</c:v>
                </c:pt>
                <c:pt idx="1002">
                  <c:v>6561504</c:v>
                </c:pt>
                <c:pt idx="1003">
                  <c:v>6565912</c:v>
                </c:pt>
                <c:pt idx="1004">
                  <c:v>6573805</c:v>
                </c:pt>
                <c:pt idx="1005">
                  <c:v>6582291</c:v>
                </c:pt>
                <c:pt idx="1006">
                  <c:v>6590113</c:v>
                </c:pt>
                <c:pt idx="1007">
                  <c:v>6596812</c:v>
                </c:pt>
                <c:pt idx="1008">
                  <c:v>6603195</c:v>
                </c:pt>
                <c:pt idx="1009">
                  <c:v>6608367</c:v>
                </c:pt>
                <c:pt idx="1010">
                  <c:v>6612673</c:v>
                </c:pt>
                <c:pt idx="1011">
                  <c:v>6620317</c:v>
                </c:pt>
                <c:pt idx="1012">
                  <c:v>6627538</c:v>
                </c:pt>
                <c:pt idx="1013">
                  <c:v>6634648</c:v>
                </c:pt>
                <c:pt idx="1014">
                  <c:v>6640624</c:v>
                </c:pt>
                <c:pt idx="1015">
                  <c:v>6646093</c:v>
                </c:pt>
                <c:pt idx="1016">
                  <c:v>6650244</c:v>
                </c:pt>
                <c:pt idx="1017">
                  <c:v>6653469</c:v>
                </c:pt>
                <c:pt idx="1018">
                  <c:v>6659235</c:v>
                </c:pt>
                <c:pt idx="1019">
                  <c:v>6664844</c:v>
                </c:pt>
                <c:pt idx="1020">
                  <c:v>6669821</c:v>
                </c:pt>
                <c:pt idx="1021">
                  <c:v>6674000</c:v>
                </c:pt>
                <c:pt idx="1022">
                  <c:v>6677655</c:v>
                </c:pt>
                <c:pt idx="1023">
                  <c:v>6680203</c:v>
                </c:pt>
                <c:pt idx="1024">
                  <c:v>6682437</c:v>
                </c:pt>
                <c:pt idx="1025">
                  <c:v>6686181</c:v>
                </c:pt>
                <c:pt idx="1026">
                  <c:v>6689532</c:v>
                </c:pt>
                <c:pt idx="1027">
                  <c:v>6692509</c:v>
                </c:pt>
                <c:pt idx="1028">
                  <c:v>6695010</c:v>
                </c:pt>
                <c:pt idx="1029">
                  <c:v>6697201</c:v>
                </c:pt>
                <c:pt idx="1030">
                  <c:v>6698790</c:v>
                </c:pt>
                <c:pt idx="1031">
                  <c:v>6700015</c:v>
                </c:pt>
                <c:pt idx="1032">
                  <c:v>6702132</c:v>
                </c:pt>
                <c:pt idx="1033">
                  <c:v>6704268</c:v>
                </c:pt>
                <c:pt idx="1034">
                  <c:v>6706053</c:v>
                </c:pt>
                <c:pt idx="1035">
                  <c:v>6707504</c:v>
                </c:pt>
                <c:pt idx="1036">
                  <c:v>6708737</c:v>
                </c:pt>
                <c:pt idx="1037">
                  <c:v>6709597</c:v>
                </c:pt>
                <c:pt idx="1038">
                  <c:v>6710406</c:v>
                </c:pt>
                <c:pt idx="1039">
                  <c:v>6711703</c:v>
                </c:pt>
                <c:pt idx="1040">
                  <c:v>6712826</c:v>
                </c:pt>
                <c:pt idx="1041">
                  <c:v>6713879</c:v>
                </c:pt>
                <c:pt idx="1042">
                  <c:v>6714802</c:v>
                </c:pt>
                <c:pt idx="1043">
                  <c:v>6715586</c:v>
                </c:pt>
                <c:pt idx="1044">
                  <c:v>6716124</c:v>
                </c:pt>
                <c:pt idx="1045">
                  <c:v>6716592</c:v>
                </c:pt>
                <c:pt idx="1046">
                  <c:v>6717395</c:v>
                </c:pt>
                <c:pt idx="1047">
                  <c:v>6718090</c:v>
                </c:pt>
                <c:pt idx="1048">
                  <c:v>6718775</c:v>
                </c:pt>
                <c:pt idx="1049">
                  <c:v>6719327</c:v>
                </c:pt>
                <c:pt idx="1050">
                  <c:v>6719815</c:v>
                </c:pt>
                <c:pt idx="1051">
                  <c:v>6720181</c:v>
                </c:pt>
                <c:pt idx="1052">
                  <c:v>6720443</c:v>
                </c:pt>
                <c:pt idx="1053">
                  <c:v>6721095</c:v>
                </c:pt>
                <c:pt idx="1054">
                  <c:v>6721692</c:v>
                </c:pt>
                <c:pt idx="1055">
                  <c:v>6722227</c:v>
                </c:pt>
                <c:pt idx="1056">
                  <c:v>6722746</c:v>
                </c:pt>
                <c:pt idx="1057">
                  <c:v>6723201</c:v>
                </c:pt>
                <c:pt idx="1058">
                  <c:v>6723546</c:v>
                </c:pt>
                <c:pt idx="1059">
                  <c:v>6723812</c:v>
                </c:pt>
                <c:pt idx="1060">
                  <c:v>6724281</c:v>
                </c:pt>
                <c:pt idx="1061">
                  <c:v>6724683</c:v>
                </c:pt>
                <c:pt idx="1062">
                  <c:v>6725095</c:v>
                </c:pt>
                <c:pt idx="1063">
                  <c:v>6725458</c:v>
                </c:pt>
                <c:pt idx="1064">
                  <c:v>6725847</c:v>
                </c:pt>
                <c:pt idx="1065">
                  <c:v>6726086</c:v>
                </c:pt>
                <c:pt idx="1066">
                  <c:v>6726311</c:v>
                </c:pt>
                <c:pt idx="1067">
                  <c:v>6726668</c:v>
                </c:pt>
                <c:pt idx="1068">
                  <c:v>6727007</c:v>
                </c:pt>
                <c:pt idx="1069">
                  <c:v>6727317</c:v>
                </c:pt>
                <c:pt idx="1070">
                  <c:v>6727609</c:v>
                </c:pt>
                <c:pt idx="1071">
                  <c:v>6727847</c:v>
                </c:pt>
                <c:pt idx="1072">
                  <c:v>6728065</c:v>
                </c:pt>
                <c:pt idx="1073">
                  <c:v>6728184</c:v>
                </c:pt>
                <c:pt idx="1074">
                  <c:v>6728402</c:v>
                </c:pt>
                <c:pt idx="1075">
                  <c:v>6728676</c:v>
                </c:pt>
                <c:pt idx="1076">
                  <c:v>6728998</c:v>
                </c:pt>
                <c:pt idx="1077">
                  <c:v>6729209</c:v>
                </c:pt>
                <c:pt idx="1078">
                  <c:v>6729408</c:v>
                </c:pt>
                <c:pt idx="1079">
                  <c:v>6729573</c:v>
                </c:pt>
                <c:pt idx="1080">
                  <c:v>6729756</c:v>
                </c:pt>
                <c:pt idx="1081">
                  <c:v>6730016</c:v>
                </c:pt>
                <c:pt idx="1082">
                  <c:v>6730289</c:v>
                </c:pt>
                <c:pt idx="1083">
                  <c:v>6730537</c:v>
                </c:pt>
                <c:pt idx="1084">
                  <c:v>6730778</c:v>
                </c:pt>
                <c:pt idx="1085">
                  <c:v>6730964</c:v>
                </c:pt>
                <c:pt idx="1086">
                  <c:v>6731135</c:v>
                </c:pt>
                <c:pt idx="1087">
                  <c:v>6731304</c:v>
                </c:pt>
                <c:pt idx="1088">
                  <c:v>6731696</c:v>
                </c:pt>
                <c:pt idx="1089">
                  <c:v>6731959</c:v>
                </c:pt>
                <c:pt idx="1090">
                  <c:v>6732179</c:v>
                </c:pt>
                <c:pt idx="1091">
                  <c:v>6732418</c:v>
                </c:pt>
                <c:pt idx="1092">
                  <c:v>6732618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A-4AEB-B272-B0E58AA4EBBD}"/>
            </c:ext>
          </c:extLst>
        </c:ser>
        <c:ser>
          <c:idx val="2"/>
          <c:order val="2"/>
          <c:tx>
            <c:strRef>
              <c:f>Solver_Covid19_INA2023!$I$1</c:f>
              <c:strCache>
                <c:ptCount val="1"/>
                <c:pt idx="0">
                  <c:v>Total Cases (model)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Solver_Covid19_INA2023!$A$2:$A$1095</c:f>
              <c:numCache>
                <c:formatCode>d\-mmm\-yy</c:formatCode>
                <c:ptCount val="1094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  <c:pt idx="553">
                  <c:v>44429</c:v>
                </c:pt>
                <c:pt idx="554">
                  <c:v>44430</c:v>
                </c:pt>
                <c:pt idx="555">
                  <c:v>44431</c:v>
                </c:pt>
                <c:pt idx="556">
                  <c:v>44432</c:v>
                </c:pt>
                <c:pt idx="557">
                  <c:v>44433</c:v>
                </c:pt>
                <c:pt idx="558">
                  <c:v>44434</c:v>
                </c:pt>
                <c:pt idx="559">
                  <c:v>44435</c:v>
                </c:pt>
                <c:pt idx="560">
                  <c:v>44436</c:v>
                </c:pt>
                <c:pt idx="561">
                  <c:v>44437</c:v>
                </c:pt>
                <c:pt idx="562">
                  <c:v>44438</c:v>
                </c:pt>
                <c:pt idx="563">
                  <c:v>44439</c:v>
                </c:pt>
                <c:pt idx="564">
                  <c:v>44440</c:v>
                </c:pt>
                <c:pt idx="565">
                  <c:v>44441</c:v>
                </c:pt>
                <c:pt idx="566">
                  <c:v>44442</c:v>
                </c:pt>
                <c:pt idx="567">
                  <c:v>44443</c:v>
                </c:pt>
                <c:pt idx="568">
                  <c:v>44444</c:v>
                </c:pt>
                <c:pt idx="569">
                  <c:v>44445</c:v>
                </c:pt>
                <c:pt idx="570">
                  <c:v>44446</c:v>
                </c:pt>
                <c:pt idx="571">
                  <c:v>44447</c:v>
                </c:pt>
                <c:pt idx="572">
                  <c:v>44448</c:v>
                </c:pt>
                <c:pt idx="573">
                  <c:v>44449</c:v>
                </c:pt>
                <c:pt idx="574">
                  <c:v>44450</c:v>
                </c:pt>
                <c:pt idx="575">
                  <c:v>44451</c:v>
                </c:pt>
                <c:pt idx="576">
                  <c:v>44452</c:v>
                </c:pt>
                <c:pt idx="577">
                  <c:v>44453</c:v>
                </c:pt>
                <c:pt idx="578">
                  <c:v>44454</c:v>
                </c:pt>
                <c:pt idx="579">
                  <c:v>44455</c:v>
                </c:pt>
                <c:pt idx="580">
                  <c:v>44456</c:v>
                </c:pt>
                <c:pt idx="581">
                  <c:v>44457</c:v>
                </c:pt>
                <c:pt idx="582">
                  <c:v>44458</c:v>
                </c:pt>
                <c:pt idx="583">
                  <c:v>44459</c:v>
                </c:pt>
                <c:pt idx="584">
                  <c:v>44460</c:v>
                </c:pt>
                <c:pt idx="585">
                  <c:v>44461</c:v>
                </c:pt>
                <c:pt idx="586">
                  <c:v>44462</c:v>
                </c:pt>
                <c:pt idx="587">
                  <c:v>44463</c:v>
                </c:pt>
                <c:pt idx="588">
                  <c:v>44464</c:v>
                </c:pt>
                <c:pt idx="589">
                  <c:v>44465</c:v>
                </c:pt>
                <c:pt idx="590">
                  <c:v>44466</c:v>
                </c:pt>
                <c:pt idx="591">
                  <c:v>44467</c:v>
                </c:pt>
                <c:pt idx="592">
                  <c:v>44468</c:v>
                </c:pt>
                <c:pt idx="593">
                  <c:v>44469</c:v>
                </c:pt>
                <c:pt idx="594">
                  <c:v>44470</c:v>
                </c:pt>
                <c:pt idx="595">
                  <c:v>44471</c:v>
                </c:pt>
                <c:pt idx="596">
                  <c:v>44472</c:v>
                </c:pt>
                <c:pt idx="597">
                  <c:v>44473</c:v>
                </c:pt>
                <c:pt idx="598">
                  <c:v>44474</c:v>
                </c:pt>
                <c:pt idx="599">
                  <c:v>44475</c:v>
                </c:pt>
                <c:pt idx="600">
                  <c:v>44476</c:v>
                </c:pt>
                <c:pt idx="601">
                  <c:v>44477</c:v>
                </c:pt>
                <c:pt idx="602">
                  <c:v>44478</c:v>
                </c:pt>
                <c:pt idx="603">
                  <c:v>44479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44484</c:v>
                </c:pt>
                <c:pt idx="609">
                  <c:v>44485</c:v>
                </c:pt>
                <c:pt idx="610">
                  <c:v>44486</c:v>
                </c:pt>
                <c:pt idx="611">
                  <c:v>44487</c:v>
                </c:pt>
                <c:pt idx="612">
                  <c:v>44488</c:v>
                </c:pt>
                <c:pt idx="613">
                  <c:v>44489</c:v>
                </c:pt>
                <c:pt idx="614">
                  <c:v>44490</c:v>
                </c:pt>
                <c:pt idx="615">
                  <c:v>44491</c:v>
                </c:pt>
                <c:pt idx="616">
                  <c:v>44492</c:v>
                </c:pt>
                <c:pt idx="617">
                  <c:v>44493</c:v>
                </c:pt>
                <c:pt idx="618">
                  <c:v>44494</c:v>
                </c:pt>
                <c:pt idx="619">
                  <c:v>44495</c:v>
                </c:pt>
                <c:pt idx="620">
                  <c:v>44496</c:v>
                </c:pt>
                <c:pt idx="621">
                  <c:v>44497</c:v>
                </c:pt>
                <c:pt idx="622">
                  <c:v>44498</c:v>
                </c:pt>
                <c:pt idx="623">
                  <c:v>44499</c:v>
                </c:pt>
                <c:pt idx="624">
                  <c:v>44500</c:v>
                </c:pt>
                <c:pt idx="625">
                  <c:v>44501</c:v>
                </c:pt>
                <c:pt idx="626">
                  <c:v>44502</c:v>
                </c:pt>
                <c:pt idx="627">
                  <c:v>44503</c:v>
                </c:pt>
                <c:pt idx="628">
                  <c:v>44504</c:v>
                </c:pt>
                <c:pt idx="629">
                  <c:v>44505</c:v>
                </c:pt>
                <c:pt idx="630">
                  <c:v>44506</c:v>
                </c:pt>
                <c:pt idx="631">
                  <c:v>44507</c:v>
                </c:pt>
                <c:pt idx="632">
                  <c:v>44508</c:v>
                </c:pt>
                <c:pt idx="633">
                  <c:v>44509</c:v>
                </c:pt>
                <c:pt idx="634">
                  <c:v>44510</c:v>
                </c:pt>
                <c:pt idx="635">
                  <c:v>44511</c:v>
                </c:pt>
                <c:pt idx="636">
                  <c:v>44512</c:v>
                </c:pt>
                <c:pt idx="637">
                  <c:v>44513</c:v>
                </c:pt>
                <c:pt idx="638">
                  <c:v>44514</c:v>
                </c:pt>
                <c:pt idx="639">
                  <c:v>44515</c:v>
                </c:pt>
                <c:pt idx="640">
                  <c:v>44516</c:v>
                </c:pt>
                <c:pt idx="641">
                  <c:v>44517</c:v>
                </c:pt>
                <c:pt idx="642">
                  <c:v>44518</c:v>
                </c:pt>
                <c:pt idx="643">
                  <c:v>44519</c:v>
                </c:pt>
                <c:pt idx="644">
                  <c:v>44520</c:v>
                </c:pt>
                <c:pt idx="645">
                  <c:v>44521</c:v>
                </c:pt>
                <c:pt idx="646">
                  <c:v>44522</c:v>
                </c:pt>
                <c:pt idx="647">
                  <c:v>44523</c:v>
                </c:pt>
                <c:pt idx="648">
                  <c:v>44524</c:v>
                </c:pt>
                <c:pt idx="649">
                  <c:v>44525</c:v>
                </c:pt>
                <c:pt idx="650">
                  <c:v>44526</c:v>
                </c:pt>
                <c:pt idx="651">
                  <c:v>44527</c:v>
                </c:pt>
                <c:pt idx="652">
                  <c:v>44528</c:v>
                </c:pt>
                <c:pt idx="653">
                  <c:v>44529</c:v>
                </c:pt>
                <c:pt idx="654">
                  <c:v>44530</c:v>
                </c:pt>
                <c:pt idx="655">
                  <c:v>44531</c:v>
                </c:pt>
                <c:pt idx="656">
                  <c:v>44532</c:v>
                </c:pt>
                <c:pt idx="657">
                  <c:v>44533</c:v>
                </c:pt>
                <c:pt idx="658">
                  <c:v>44534</c:v>
                </c:pt>
                <c:pt idx="659">
                  <c:v>44535</c:v>
                </c:pt>
                <c:pt idx="660">
                  <c:v>44536</c:v>
                </c:pt>
                <c:pt idx="661">
                  <c:v>44537</c:v>
                </c:pt>
                <c:pt idx="662">
                  <c:v>44538</c:v>
                </c:pt>
                <c:pt idx="663">
                  <c:v>44539</c:v>
                </c:pt>
                <c:pt idx="664">
                  <c:v>44540</c:v>
                </c:pt>
                <c:pt idx="665">
                  <c:v>44541</c:v>
                </c:pt>
                <c:pt idx="666">
                  <c:v>44542</c:v>
                </c:pt>
                <c:pt idx="667">
                  <c:v>44543</c:v>
                </c:pt>
                <c:pt idx="668">
                  <c:v>44544</c:v>
                </c:pt>
                <c:pt idx="669">
                  <c:v>44545</c:v>
                </c:pt>
                <c:pt idx="670">
                  <c:v>44546</c:v>
                </c:pt>
                <c:pt idx="671">
                  <c:v>44547</c:v>
                </c:pt>
                <c:pt idx="672">
                  <c:v>44548</c:v>
                </c:pt>
                <c:pt idx="673">
                  <c:v>44549</c:v>
                </c:pt>
                <c:pt idx="674">
                  <c:v>44550</c:v>
                </c:pt>
                <c:pt idx="675">
                  <c:v>44551</c:v>
                </c:pt>
                <c:pt idx="676">
                  <c:v>44552</c:v>
                </c:pt>
                <c:pt idx="677">
                  <c:v>44553</c:v>
                </c:pt>
                <c:pt idx="678">
                  <c:v>44554</c:v>
                </c:pt>
                <c:pt idx="679">
                  <c:v>44555</c:v>
                </c:pt>
                <c:pt idx="680">
                  <c:v>44556</c:v>
                </c:pt>
                <c:pt idx="681">
                  <c:v>44557</c:v>
                </c:pt>
                <c:pt idx="682">
                  <c:v>44558</c:v>
                </c:pt>
                <c:pt idx="683">
                  <c:v>44559</c:v>
                </c:pt>
                <c:pt idx="684">
                  <c:v>44560</c:v>
                </c:pt>
                <c:pt idx="685">
                  <c:v>44561</c:v>
                </c:pt>
                <c:pt idx="686">
                  <c:v>44562</c:v>
                </c:pt>
                <c:pt idx="687">
                  <c:v>44563</c:v>
                </c:pt>
                <c:pt idx="688">
                  <c:v>44564</c:v>
                </c:pt>
                <c:pt idx="689">
                  <c:v>44565</c:v>
                </c:pt>
                <c:pt idx="690">
                  <c:v>44566</c:v>
                </c:pt>
                <c:pt idx="691">
                  <c:v>44567</c:v>
                </c:pt>
                <c:pt idx="692">
                  <c:v>44568</c:v>
                </c:pt>
                <c:pt idx="693">
                  <c:v>44569</c:v>
                </c:pt>
                <c:pt idx="694">
                  <c:v>44570</c:v>
                </c:pt>
                <c:pt idx="695">
                  <c:v>44571</c:v>
                </c:pt>
                <c:pt idx="696">
                  <c:v>44572</c:v>
                </c:pt>
                <c:pt idx="697">
                  <c:v>44573</c:v>
                </c:pt>
                <c:pt idx="698">
                  <c:v>44574</c:v>
                </c:pt>
                <c:pt idx="699">
                  <c:v>44575</c:v>
                </c:pt>
                <c:pt idx="700">
                  <c:v>44576</c:v>
                </c:pt>
                <c:pt idx="701">
                  <c:v>44577</c:v>
                </c:pt>
                <c:pt idx="702">
                  <c:v>44578</c:v>
                </c:pt>
                <c:pt idx="703">
                  <c:v>44579</c:v>
                </c:pt>
                <c:pt idx="704">
                  <c:v>44580</c:v>
                </c:pt>
                <c:pt idx="705">
                  <c:v>44581</c:v>
                </c:pt>
                <c:pt idx="706">
                  <c:v>44582</c:v>
                </c:pt>
                <c:pt idx="707">
                  <c:v>44583</c:v>
                </c:pt>
                <c:pt idx="708">
                  <c:v>44584</c:v>
                </c:pt>
                <c:pt idx="709">
                  <c:v>44585</c:v>
                </c:pt>
                <c:pt idx="710">
                  <c:v>44586</c:v>
                </c:pt>
                <c:pt idx="711">
                  <c:v>44587</c:v>
                </c:pt>
                <c:pt idx="712">
                  <c:v>44588</c:v>
                </c:pt>
                <c:pt idx="713">
                  <c:v>44589</c:v>
                </c:pt>
                <c:pt idx="714">
                  <c:v>44590</c:v>
                </c:pt>
                <c:pt idx="715">
                  <c:v>44591</c:v>
                </c:pt>
                <c:pt idx="716">
                  <c:v>44592</c:v>
                </c:pt>
                <c:pt idx="717">
                  <c:v>44593</c:v>
                </c:pt>
                <c:pt idx="718">
                  <c:v>44594</c:v>
                </c:pt>
                <c:pt idx="719">
                  <c:v>44595</c:v>
                </c:pt>
                <c:pt idx="720">
                  <c:v>44596</c:v>
                </c:pt>
                <c:pt idx="721">
                  <c:v>44597</c:v>
                </c:pt>
                <c:pt idx="722">
                  <c:v>44598</c:v>
                </c:pt>
                <c:pt idx="723">
                  <c:v>44599</c:v>
                </c:pt>
                <c:pt idx="724">
                  <c:v>44600</c:v>
                </c:pt>
                <c:pt idx="725">
                  <c:v>44601</c:v>
                </c:pt>
                <c:pt idx="726">
                  <c:v>44602</c:v>
                </c:pt>
                <c:pt idx="727">
                  <c:v>44603</c:v>
                </c:pt>
                <c:pt idx="728">
                  <c:v>44604</c:v>
                </c:pt>
                <c:pt idx="729">
                  <c:v>44605</c:v>
                </c:pt>
                <c:pt idx="730">
                  <c:v>44606</c:v>
                </c:pt>
                <c:pt idx="731">
                  <c:v>44607</c:v>
                </c:pt>
                <c:pt idx="732">
                  <c:v>44608</c:v>
                </c:pt>
                <c:pt idx="733">
                  <c:v>44609</c:v>
                </c:pt>
                <c:pt idx="734">
                  <c:v>44610</c:v>
                </c:pt>
                <c:pt idx="735">
                  <c:v>44611</c:v>
                </c:pt>
                <c:pt idx="736">
                  <c:v>44612</c:v>
                </c:pt>
                <c:pt idx="737">
                  <c:v>44613</c:v>
                </c:pt>
                <c:pt idx="738">
                  <c:v>44614</c:v>
                </c:pt>
                <c:pt idx="739">
                  <c:v>44615</c:v>
                </c:pt>
                <c:pt idx="740">
                  <c:v>44616</c:v>
                </c:pt>
                <c:pt idx="741">
                  <c:v>44617</c:v>
                </c:pt>
                <c:pt idx="742">
                  <c:v>44618</c:v>
                </c:pt>
                <c:pt idx="743">
                  <c:v>44619</c:v>
                </c:pt>
                <c:pt idx="744">
                  <c:v>44620</c:v>
                </c:pt>
                <c:pt idx="745">
                  <c:v>44621</c:v>
                </c:pt>
                <c:pt idx="746">
                  <c:v>44622</c:v>
                </c:pt>
                <c:pt idx="747">
                  <c:v>44623</c:v>
                </c:pt>
                <c:pt idx="748">
                  <c:v>44624</c:v>
                </c:pt>
                <c:pt idx="749">
                  <c:v>44625</c:v>
                </c:pt>
                <c:pt idx="750">
                  <c:v>44626</c:v>
                </c:pt>
                <c:pt idx="751">
                  <c:v>44627</c:v>
                </c:pt>
                <c:pt idx="752">
                  <c:v>44628</c:v>
                </c:pt>
                <c:pt idx="753">
                  <c:v>44629</c:v>
                </c:pt>
                <c:pt idx="754">
                  <c:v>44630</c:v>
                </c:pt>
                <c:pt idx="755">
                  <c:v>44631</c:v>
                </c:pt>
                <c:pt idx="756">
                  <c:v>44632</c:v>
                </c:pt>
                <c:pt idx="757">
                  <c:v>44633</c:v>
                </c:pt>
                <c:pt idx="758">
                  <c:v>44634</c:v>
                </c:pt>
                <c:pt idx="759">
                  <c:v>44635</c:v>
                </c:pt>
                <c:pt idx="760">
                  <c:v>44636</c:v>
                </c:pt>
                <c:pt idx="761">
                  <c:v>44637</c:v>
                </c:pt>
                <c:pt idx="762">
                  <c:v>44638</c:v>
                </c:pt>
                <c:pt idx="763">
                  <c:v>44639</c:v>
                </c:pt>
                <c:pt idx="764">
                  <c:v>44640</c:v>
                </c:pt>
                <c:pt idx="765">
                  <c:v>44641</c:v>
                </c:pt>
                <c:pt idx="766">
                  <c:v>44642</c:v>
                </c:pt>
                <c:pt idx="767">
                  <c:v>44643</c:v>
                </c:pt>
                <c:pt idx="768">
                  <c:v>44644</c:v>
                </c:pt>
                <c:pt idx="769">
                  <c:v>44645</c:v>
                </c:pt>
                <c:pt idx="770">
                  <c:v>44646</c:v>
                </c:pt>
                <c:pt idx="771">
                  <c:v>44647</c:v>
                </c:pt>
                <c:pt idx="772">
                  <c:v>44648</c:v>
                </c:pt>
                <c:pt idx="773">
                  <c:v>44649</c:v>
                </c:pt>
                <c:pt idx="774">
                  <c:v>44650</c:v>
                </c:pt>
                <c:pt idx="775">
                  <c:v>44651</c:v>
                </c:pt>
                <c:pt idx="776">
                  <c:v>44652</c:v>
                </c:pt>
                <c:pt idx="777">
                  <c:v>44653</c:v>
                </c:pt>
                <c:pt idx="778">
                  <c:v>44654</c:v>
                </c:pt>
                <c:pt idx="779">
                  <c:v>44655</c:v>
                </c:pt>
                <c:pt idx="780">
                  <c:v>44656</c:v>
                </c:pt>
                <c:pt idx="781">
                  <c:v>44657</c:v>
                </c:pt>
                <c:pt idx="782">
                  <c:v>44658</c:v>
                </c:pt>
                <c:pt idx="783">
                  <c:v>44659</c:v>
                </c:pt>
                <c:pt idx="784">
                  <c:v>44660</c:v>
                </c:pt>
                <c:pt idx="785">
                  <c:v>44661</c:v>
                </c:pt>
                <c:pt idx="786">
                  <c:v>44662</c:v>
                </c:pt>
                <c:pt idx="787">
                  <c:v>44663</c:v>
                </c:pt>
                <c:pt idx="788">
                  <c:v>44664</c:v>
                </c:pt>
                <c:pt idx="789">
                  <c:v>44665</c:v>
                </c:pt>
                <c:pt idx="790">
                  <c:v>44666</c:v>
                </c:pt>
                <c:pt idx="791">
                  <c:v>44667</c:v>
                </c:pt>
                <c:pt idx="792">
                  <c:v>44668</c:v>
                </c:pt>
                <c:pt idx="793">
                  <c:v>44669</c:v>
                </c:pt>
                <c:pt idx="794">
                  <c:v>44670</c:v>
                </c:pt>
                <c:pt idx="795">
                  <c:v>44671</c:v>
                </c:pt>
                <c:pt idx="796">
                  <c:v>44672</c:v>
                </c:pt>
                <c:pt idx="797">
                  <c:v>44673</c:v>
                </c:pt>
                <c:pt idx="798">
                  <c:v>44674</c:v>
                </c:pt>
                <c:pt idx="799">
                  <c:v>44675</c:v>
                </c:pt>
                <c:pt idx="800">
                  <c:v>44676</c:v>
                </c:pt>
                <c:pt idx="801">
                  <c:v>44677</c:v>
                </c:pt>
                <c:pt idx="802">
                  <c:v>44678</c:v>
                </c:pt>
                <c:pt idx="803">
                  <c:v>44679</c:v>
                </c:pt>
                <c:pt idx="804">
                  <c:v>44680</c:v>
                </c:pt>
                <c:pt idx="805">
                  <c:v>44681</c:v>
                </c:pt>
                <c:pt idx="806">
                  <c:v>44682</c:v>
                </c:pt>
                <c:pt idx="807">
                  <c:v>44683</c:v>
                </c:pt>
                <c:pt idx="808">
                  <c:v>44684</c:v>
                </c:pt>
                <c:pt idx="809">
                  <c:v>44685</c:v>
                </c:pt>
                <c:pt idx="810">
                  <c:v>44686</c:v>
                </c:pt>
                <c:pt idx="811">
                  <c:v>44687</c:v>
                </c:pt>
                <c:pt idx="812">
                  <c:v>44688</c:v>
                </c:pt>
                <c:pt idx="813">
                  <c:v>44689</c:v>
                </c:pt>
                <c:pt idx="814">
                  <c:v>44690</c:v>
                </c:pt>
                <c:pt idx="815">
                  <c:v>44691</c:v>
                </c:pt>
                <c:pt idx="816">
                  <c:v>44692</c:v>
                </c:pt>
                <c:pt idx="817">
                  <c:v>44693</c:v>
                </c:pt>
                <c:pt idx="818">
                  <c:v>44694</c:v>
                </c:pt>
                <c:pt idx="819">
                  <c:v>44695</c:v>
                </c:pt>
                <c:pt idx="820">
                  <c:v>44696</c:v>
                </c:pt>
                <c:pt idx="821">
                  <c:v>44697</c:v>
                </c:pt>
                <c:pt idx="822">
                  <c:v>44698</c:v>
                </c:pt>
                <c:pt idx="823">
                  <c:v>44699</c:v>
                </c:pt>
                <c:pt idx="824">
                  <c:v>44700</c:v>
                </c:pt>
                <c:pt idx="825">
                  <c:v>44701</c:v>
                </c:pt>
                <c:pt idx="826">
                  <c:v>44702</c:v>
                </c:pt>
                <c:pt idx="827">
                  <c:v>44703</c:v>
                </c:pt>
                <c:pt idx="828">
                  <c:v>44704</c:v>
                </c:pt>
                <c:pt idx="829">
                  <c:v>44705</c:v>
                </c:pt>
                <c:pt idx="830">
                  <c:v>44706</c:v>
                </c:pt>
                <c:pt idx="831">
                  <c:v>44707</c:v>
                </c:pt>
                <c:pt idx="832">
                  <c:v>44708</c:v>
                </c:pt>
                <c:pt idx="833">
                  <c:v>44709</c:v>
                </c:pt>
                <c:pt idx="834">
                  <c:v>44710</c:v>
                </c:pt>
                <c:pt idx="835">
                  <c:v>44711</c:v>
                </c:pt>
                <c:pt idx="836">
                  <c:v>44712</c:v>
                </c:pt>
                <c:pt idx="837">
                  <c:v>44713</c:v>
                </c:pt>
                <c:pt idx="838">
                  <c:v>44714</c:v>
                </c:pt>
                <c:pt idx="839">
                  <c:v>44715</c:v>
                </c:pt>
                <c:pt idx="840">
                  <c:v>44716</c:v>
                </c:pt>
                <c:pt idx="841">
                  <c:v>44717</c:v>
                </c:pt>
                <c:pt idx="842">
                  <c:v>44718</c:v>
                </c:pt>
                <c:pt idx="843">
                  <c:v>44719</c:v>
                </c:pt>
                <c:pt idx="844">
                  <c:v>44720</c:v>
                </c:pt>
                <c:pt idx="845">
                  <c:v>44721</c:v>
                </c:pt>
                <c:pt idx="846">
                  <c:v>44722</c:v>
                </c:pt>
                <c:pt idx="847">
                  <c:v>44723</c:v>
                </c:pt>
                <c:pt idx="848">
                  <c:v>44724</c:v>
                </c:pt>
                <c:pt idx="849">
                  <c:v>44725</c:v>
                </c:pt>
                <c:pt idx="850">
                  <c:v>44726</c:v>
                </c:pt>
                <c:pt idx="851">
                  <c:v>44727</c:v>
                </c:pt>
                <c:pt idx="852">
                  <c:v>44728</c:v>
                </c:pt>
                <c:pt idx="853">
                  <c:v>44729</c:v>
                </c:pt>
                <c:pt idx="854">
                  <c:v>44730</c:v>
                </c:pt>
                <c:pt idx="855">
                  <c:v>44731</c:v>
                </c:pt>
                <c:pt idx="856">
                  <c:v>44732</c:v>
                </c:pt>
                <c:pt idx="857">
                  <c:v>44733</c:v>
                </c:pt>
                <c:pt idx="858">
                  <c:v>44734</c:v>
                </c:pt>
                <c:pt idx="859">
                  <c:v>44735</c:v>
                </c:pt>
                <c:pt idx="860">
                  <c:v>44736</c:v>
                </c:pt>
                <c:pt idx="861">
                  <c:v>44737</c:v>
                </c:pt>
                <c:pt idx="862">
                  <c:v>44738</c:v>
                </c:pt>
                <c:pt idx="863">
                  <c:v>44739</c:v>
                </c:pt>
                <c:pt idx="864">
                  <c:v>44740</c:v>
                </c:pt>
                <c:pt idx="865">
                  <c:v>44741</c:v>
                </c:pt>
                <c:pt idx="866">
                  <c:v>44742</c:v>
                </c:pt>
                <c:pt idx="867">
                  <c:v>44743</c:v>
                </c:pt>
                <c:pt idx="868">
                  <c:v>44744</c:v>
                </c:pt>
                <c:pt idx="869">
                  <c:v>44745</c:v>
                </c:pt>
                <c:pt idx="870">
                  <c:v>44746</c:v>
                </c:pt>
                <c:pt idx="871">
                  <c:v>44747</c:v>
                </c:pt>
                <c:pt idx="872">
                  <c:v>44748</c:v>
                </c:pt>
                <c:pt idx="873">
                  <c:v>44749</c:v>
                </c:pt>
                <c:pt idx="874">
                  <c:v>44750</c:v>
                </c:pt>
                <c:pt idx="875">
                  <c:v>44751</c:v>
                </c:pt>
                <c:pt idx="876">
                  <c:v>44752</c:v>
                </c:pt>
                <c:pt idx="877">
                  <c:v>44753</c:v>
                </c:pt>
                <c:pt idx="878">
                  <c:v>44754</c:v>
                </c:pt>
                <c:pt idx="879">
                  <c:v>44755</c:v>
                </c:pt>
                <c:pt idx="880">
                  <c:v>44756</c:v>
                </c:pt>
                <c:pt idx="881">
                  <c:v>44757</c:v>
                </c:pt>
                <c:pt idx="882">
                  <c:v>44758</c:v>
                </c:pt>
                <c:pt idx="883">
                  <c:v>44759</c:v>
                </c:pt>
                <c:pt idx="884">
                  <c:v>44760</c:v>
                </c:pt>
                <c:pt idx="885">
                  <c:v>44761</c:v>
                </c:pt>
                <c:pt idx="886">
                  <c:v>44762</c:v>
                </c:pt>
                <c:pt idx="887">
                  <c:v>44763</c:v>
                </c:pt>
                <c:pt idx="888">
                  <c:v>44764</c:v>
                </c:pt>
                <c:pt idx="889">
                  <c:v>44765</c:v>
                </c:pt>
                <c:pt idx="890">
                  <c:v>44766</c:v>
                </c:pt>
                <c:pt idx="891">
                  <c:v>44767</c:v>
                </c:pt>
                <c:pt idx="892">
                  <c:v>44768</c:v>
                </c:pt>
                <c:pt idx="893">
                  <c:v>44769</c:v>
                </c:pt>
                <c:pt idx="894">
                  <c:v>44770</c:v>
                </c:pt>
                <c:pt idx="895">
                  <c:v>44771</c:v>
                </c:pt>
                <c:pt idx="896">
                  <c:v>44772</c:v>
                </c:pt>
                <c:pt idx="897">
                  <c:v>44773</c:v>
                </c:pt>
                <c:pt idx="898">
                  <c:v>44774</c:v>
                </c:pt>
                <c:pt idx="899">
                  <c:v>44775</c:v>
                </c:pt>
                <c:pt idx="900">
                  <c:v>44776</c:v>
                </c:pt>
                <c:pt idx="901">
                  <c:v>44777</c:v>
                </c:pt>
                <c:pt idx="902">
                  <c:v>44778</c:v>
                </c:pt>
                <c:pt idx="903">
                  <c:v>44779</c:v>
                </c:pt>
                <c:pt idx="904">
                  <c:v>44780</c:v>
                </c:pt>
                <c:pt idx="905">
                  <c:v>44781</c:v>
                </c:pt>
                <c:pt idx="906">
                  <c:v>44782</c:v>
                </c:pt>
                <c:pt idx="907">
                  <c:v>44783</c:v>
                </c:pt>
                <c:pt idx="908">
                  <c:v>44784</c:v>
                </c:pt>
                <c:pt idx="909">
                  <c:v>44785</c:v>
                </c:pt>
                <c:pt idx="910">
                  <c:v>44786</c:v>
                </c:pt>
                <c:pt idx="911">
                  <c:v>44787</c:v>
                </c:pt>
                <c:pt idx="912">
                  <c:v>44788</c:v>
                </c:pt>
                <c:pt idx="913">
                  <c:v>44789</c:v>
                </c:pt>
                <c:pt idx="914">
                  <c:v>44790</c:v>
                </c:pt>
                <c:pt idx="915">
                  <c:v>44791</c:v>
                </c:pt>
                <c:pt idx="916">
                  <c:v>44792</c:v>
                </c:pt>
                <c:pt idx="917">
                  <c:v>44793</c:v>
                </c:pt>
                <c:pt idx="918">
                  <c:v>44794</c:v>
                </c:pt>
                <c:pt idx="919">
                  <c:v>44795</c:v>
                </c:pt>
                <c:pt idx="920">
                  <c:v>44796</c:v>
                </c:pt>
                <c:pt idx="921">
                  <c:v>44797</c:v>
                </c:pt>
                <c:pt idx="922">
                  <c:v>44798</c:v>
                </c:pt>
                <c:pt idx="923">
                  <c:v>44799</c:v>
                </c:pt>
                <c:pt idx="924">
                  <c:v>44800</c:v>
                </c:pt>
                <c:pt idx="925">
                  <c:v>44801</c:v>
                </c:pt>
                <c:pt idx="926">
                  <c:v>44802</c:v>
                </c:pt>
                <c:pt idx="927">
                  <c:v>44803</c:v>
                </c:pt>
                <c:pt idx="928">
                  <c:v>44804</c:v>
                </c:pt>
                <c:pt idx="929">
                  <c:v>44805</c:v>
                </c:pt>
                <c:pt idx="930">
                  <c:v>44806</c:v>
                </c:pt>
                <c:pt idx="931">
                  <c:v>44807</c:v>
                </c:pt>
                <c:pt idx="932">
                  <c:v>44808</c:v>
                </c:pt>
                <c:pt idx="933">
                  <c:v>44809</c:v>
                </c:pt>
                <c:pt idx="934">
                  <c:v>44810</c:v>
                </c:pt>
                <c:pt idx="935">
                  <c:v>44811</c:v>
                </c:pt>
                <c:pt idx="936">
                  <c:v>44812</c:v>
                </c:pt>
                <c:pt idx="937">
                  <c:v>44813</c:v>
                </c:pt>
                <c:pt idx="938">
                  <c:v>44814</c:v>
                </c:pt>
                <c:pt idx="939">
                  <c:v>44815</c:v>
                </c:pt>
                <c:pt idx="940">
                  <c:v>44816</c:v>
                </c:pt>
                <c:pt idx="941">
                  <c:v>44817</c:v>
                </c:pt>
                <c:pt idx="942">
                  <c:v>44818</c:v>
                </c:pt>
                <c:pt idx="943">
                  <c:v>44819</c:v>
                </c:pt>
                <c:pt idx="944">
                  <c:v>44820</c:v>
                </c:pt>
                <c:pt idx="945">
                  <c:v>44821</c:v>
                </c:pt>
                <c:pt idx="946">
                  <c:v>44822</c:v>
                </c:pt>
                <c:pt idx="947">
                  <c:v>44823</c:v>
                </c:pt>
                <c:pt idx="948">
                  <c:v>44824</c:v>
                </c:pt>
                <c:pt idx="949">
                  <c:v>44825</c:v>
                </c:pt>
                <c:pt idx="950">
                  <c:v>44826</c:v>
                </c:pt>
                <c:pt idx="951">
                  <c:v>44827</c:v>
                </c:pt>
                <c:pt idx="952">
                  <c:v>44828</c:v>
                </c:pt>
                <c:pt idx="953">
                  <c:v>44829</c:v>
                </c:pt>
                <c:pt idx="954">
                  <c:v>44830</c:v>
                </c:pt>
                <c:pt idx="955">
                  <c:v>44831</c:v>
                </c:pt>
                <c:pt idx="956">
                  <c:v>44832</c:v>
                </c:pt>
                <c:pt idx="957">
                  <c:v>44833</c:v>
                </c:pt>
                <c:pt idx="958">
                  <c:v>44834</c:v>
                </c:pt>
                <c:pt idx="959">
                  <c:v>44835</c:v>
                </c:pt>
                <c:pt idx="960">
                  <c:v>44836</c:v>
                </c:pt>
                <c:pt idx="961">
                  <c:v>44837</c:v>
                </c:pt>
                <c:pt idx="962">
                  <c:v>44838</c:v>
                </c:pt>
                <c:pt idx="963">
                  <c:v>44839</c:v>
                </c:pt>
                <c:pt idx="964">
                  <c:v>44840</c:v>
                </c:pt>
                <c:pt idx="965">
                  <c:v>44841</c:v>
                </c:pt>
                <c:pt idx="966">
                  <c:v>44842</c:v>
                </c:pt>
                <c:pt idx="967">
                  <c:v>44843</c:v>
                </c:pt>
                <c:pt idx="968">
                  <c:v>44844</c:v>
                </c:pt>
                <c:pt idx="969">
                  <c:v>44845</c:v>
                </c:pt>
                <c:pt idx="970">
                  <c:v>44846</c:v>
                </c:pt>
                <c:pt idx="971">
                  <c:v>44847</c:v>
                </c:pt>
                <c:pt idx="972">
                  <c:v>44848</c:v>
                </c:pt>
                <c:pt idx="973">
                  <c:v>44849</c:v>
                </c:pt>
                <c:pt idx="974">
                  <c:v>44850</c:v>
                </c:pt>
                <c:pt idx="975">
                  <c:v>44851</c:v>
                </c:pt>
                <c:pt idx="976">
                  <c:v>44852</c:v>
                </c:pt>
                <c:pt idx="977">
                  <c:v>44853</c:v>
                </c:pt>
                <c:pt idx="978">
                  <c:v>44854</c:v>
                </c:pt>
                <c:pt idx="979">
                  <c:v>44855</c:v>
                </c:pt>
                <c:pt idx="980">
                  <c:v>44856</c:v>
                </c:pt>
                <c:pt idx="981">
                  <c:v>44857</c:v>
                </c:pt>
                <c:pt idx="982">
                  <c:v>44858</c:v>
                </c:pt>
                <c:pt idx="983">
                  <c:v>44859</c:v>
                </c:pt>
                <c:pt idx="984">
                  <c:v>44860</c:v>
                </c:pt>
                <c:pt idx="985">
                  <c:v>44861</c:v>
                </c:pt>
                <c:pt idx="986">
                  <c:v>44862</c:v>
                </c:pt>
                <c:pt idx="987">
                  <c:v>44863</c:v>
                </c:pt>
                <c:pt idx="988">
                  <c:v>44864</c:v>
                </c:pt>
                <c:pt idx="989">
                  <c:v>44865</c:v>
                </c:pt>
                <c:pt idx="990">
                  <c:v>44866</c:v>
                </c:pt>
                <c:pt idx="991">
                  <c:v>44867</c:v>
                </c:pt>
                <c:pt idx="992">
                  <c:v>44868</c:v>
                </c:pt>
                <c:pt idx="993">
                  <c:v>44869</c:v>
                </c:pt>
                <c:pt idx="994">
                  <c:v>44870</c:v>
                </c:pt>
                <c:pt idx="995">
                  <c:v>44871</c:v>
                </c:pt>
                <c:pt idx="996">
                  <c:v>44872</c:v>
                </c:pt>
                <c:pt idx="997">
                  <c:v>44873</c:v>
                </c:pt>
                <c:pt idx="998">
                  <c:v>44874</c:v>
                </c:pt>
                <c:pt idx="999">
                  <c:v>44875</c:v>
                </c:pt>
                <c:pt idx="1000">
                  <c:v>44876</c:v>
                </c:pt>
                <c:pt idx="1001">
                  <c:v>44877</c:v>
                </c:pt>
                <c:pt idx="1002">
                  <c:v>44878</c:v>
                </c:pt>
                <c:pt idx="1003">
                  <c:v>44879</c:v>
                </c:pt>
                <c:pt idx="1004">
                  <c:v>44880</c:v>
                </c:pt>
                <c:pt idx="1005">
                  <c:v>44881</c:v>
                </c:pt>
                <c:pt idx="1006">
                  <c:v>44882</c:v>
                </c:pt>
                <c:pt idx="1007">
                  <c:v>44883</c:v>
                </c:pt>
                <c:pt idx="1008">
                  <c:v>44884</c:v>
                </c:pt>
                <c:pt idx="1009">
                  <c:v>44885</c:v>
                </c:pt>
                <c:pt idx="1010">
                  <c:v>44886</c:v>
                </c:pt>
                <c:pt idx="1011">
                  <c:v>44887</c:v>
                </c:pt>
                <c:pt idx="1012">
                  <c:v>44888</c:v>
                </c:pt>
                <c:pt idx="1013">
                  <c:v>44889</c:v>
                </c:pt>
                <c:pt idx="1014">
                  <c:v>44890</c:v>
                </c:pt>
                <c:pt idx="1015">
                  <c:v>44891</c:v>
                </c:pt>
                <c:pt idx="1016">
                  <c:v>44892</c:v>
                </c:pt>
                <c:pt idx="1017">
                  <c:v>44893</c:v>
                </c:pt>
                <c:pt idx="1018">
                  <c:v>44894</c:v>
                </c:pt>
                <c:pt idx="1019">
                  <c:v>44895</c:v>
                </c:pt>
                <c:pt idx="1020">
                  <c:v>44896</c:v>
                </c:pt>
                <c:pt idx="1021">
                  <c:v>44897</c:v>
                </c:pt>
                <c:pt idx="1022">
                  <c:v>44898</c:v>
                </c:pt>
                <c:pt idx="1023">
                  <c:v>44899</c:v>
                </c:pt>
                <c:pt idx="1024">
                  <c:v>44900</c:v>
                </c:pt>
                <c:pt idx="1025">
                  <c:v>44901</c:v>
                </c:pt>
                <c:pt idx="1026">
                  <c:v>44902</c:v>
                </c:pt>
                <c:pt idx="1027">
                  <c:v>44903</c:v>
                </c:pt>
                <c:pt idx="1028">
                  <c:v>44904</c:v>
                </c:pt>
                <c:pt idx="1029">
                  <c:v>44905</c:v>
                </c:pt>
                <c:pt idx="1030">
                  <c:v>44906</c:v>
                </c:pt>
                <c:pt idx="1031">
                  <c:v>44907</c:v>
                </c:pt>
                <c:pt idx="1032">
                  <c:v>44908</c:v>
                </c:pt>
                <c:pt idx="1033">
                  <c:v>44909</c:v>
                </c:pt>
                <c:pt idx="1034">
                  <c:v>44910</c:v>
                </c:pt>
                <c:pt idx="1035">
                  <c:v>44911</c:v>
                </c:pt>
                <c:pt idx="1036">
                  <c:v>44912</c:v>
                </c:pt>
                <c:pt idx="1037">
                  <c:v>44913</c:v>
                </c:pt>
                <c:pt idx="1038">
                  <c:v>44914</c:v>
                </c:pt>
                <c:pt idx="1039">
                  <c:v>44915</c:v>
                </c:pt>
                <c:pt idx="1040">
                  <c:v>44916</c:v>
                </c:pt>
                <c:pt idx="1041">
                  <c:v>44917</c:v>
                </c:pt>
                <c:pt idx="1042">
                  <c:v>44918</c:v>
                </c:pt>
                <c:pt idx="1043">
                  <c:v>44919</c:v>
                </c:pt>
                <c:pt idx="1044">
                  <c:v>44920</c:v>
                </c:pt>
                <c:pt idx="1045">
                  <c:v>44921</c:v>
                </c:pt>
                <c:pt idx="1046">
                  <c:v>44922</c:v>
                </c:pt>
                <c:pt idx="1047">
                  <c:v>44923</c:v>
                </c:pt>
                <c:pt idx="1048">
                  <c:v>44924</c:v>
                </c:pt>
                <c:pt idx="1049">
                  <c:v>44925</c:v>
                </c:pt>
                <c:pt idx="1050">
                  <c:v>44926</c:v>
                </c:pt>
                <c:pt idx="1051">
                  <c:v>44927</c:v>
                </c:pt>
                <c:pt idx="1052">
                  <c:v>44928</c:v>
                </c:pt>
                <c:pt idx="1053">
                  <c:v>44929</c:v>
                </c:pt>
                <c:pt idx="1054">
                  <c:v>44930</c:v>
                </c:pt>
                <c:pt idx="1055">
                  <c:v>44931</c:v>
                </c:pt>
                <c:pt idx="1056">
                  <c:v>44932</c:v>
                </c:pt>
                <c:pt idx="1057">
                  <c:v>44933</c:v>
                </c:pt>
                <c:pt idx="1058">
                  <c:v>44934</c:v>
                </c:pt>
                <c:pt idx="1059">
                  <c:v>44935</c:v>
                </c:pt>
                <c:pt idx="1060">
                  <c:v>44936</c:v>
                </c:pt>
                <c:pt idx="1061">
                  <c:v>44937</c:v>
                </c:pt>
                <c:pt idx="1062">
                  <c:v>44938</c:v>
                </c:pt>
                <c:pt idx="1063">
                  <c:v>44939</c:v>
                </c:pt>
                <c:pt idx="1064">
                  <c:v>44940</c:v>
                </c:pt>
                <c:pt idx="1065">
                  <c:v>44941</c:v>
                </c:pt>
                <c:pt idx="1066">
                  <c:v>44942</c:v>
                </c:pt>
                <c:pt idx="1067">
                  <c:v>44943</c:v>
                </c:pt>
                <c:pt idx="1068">
                  <c:v>44944</c:v>
                </c:pt>
                <c:pt idx="1069">
                  <c:v>44945</c:v>
                </c:pt>
                <c:pt idx="1070">
                  <c:v>44946</c:v>
                </c:pt>
                <c:pt idx="1071">
                  <c:v>44947</c:v>
                </c:pt>
                <c:pt idx="1072">
                  <c:v>44948</c:v>
                </c:pt>
                <c:pt idx="1073">
                  <c:v>44949</c:v>
                </c:pt>
                <c:pt idx="1074">
                  <c:v>44950</c:v>
                </c:pt>
                <c:pt idx="1075">
                  <c:v>44951</c:v>
                </c:pt>
                <c:pt idx="1076">
                  <c:v>44952</c:v>
                </c:pt>
                <c:pt idx="1077">
                  <c:v>44953</c:v>
                </c:pt>
                <c:pt idx="1078">
                  <c:v>44954</c:v>
                </c:pt>
                <c:pt idx="1079">
                  <c:v>44955</c:v>
                </c:pt>
                <c:pt idx="1080">
                  <c:v>44956</c:v>
                </c:pt>
                <c:pt idx="1081">
                  <c:v>44957</c:v>
                </c:pt>
                <c:pt idx="1082">
                  <c:v>44958</c:v>
                </c:pt>
                <c:pt idx="1083">
                  <c:v>44959</c:v>
                </c:pt>
                <c:pt idx="1084">
                  <c:v>44960</c:v>
                </c:pt>
                <c:pt idx="1085">
                  <c:v>44961</c:v>
                </c:pt>
                <c:pt idx="1086">
                  <c:v>44962</c:v>
                </c:pt>
                <c:pt idx="1087">
                  <c:v>44963</c:v>
                </c:pt>
                <c:pt idx="1088">
                  <c:v>44964</c:v>
                </c:pt>
                <c:pt idx="1089">
                  <c:v>44965</c:v>
                </c:pt>
                <c:pt idx="1090">
                  <c:v>44966</c:v>
                </c:pt>
                <c:pt idx="1091">
                  <c:v>44967</c:v>
                </c:pt>
                <c:pt idx="1092">
                  <c:v>44968</c:v>
                </c:pt>
              </c:numCache>
            </c:numRef>
          </c:cat>
          <c:val>
            <c:numRef>
              <c:f>Solver_Covid19_INA2023!$I$2:$I$1095</c:f>
              <c:numCache>
                <c:formatCode>General</c:formatCode>
                <c:ptCount val="1094"/>
                <c:pt idx="0">
                  <c:v>1</c:v>
                </c:pt>
                <c:pt idx="1">
                  <c:v>1.278786987172597</c:v>
                </c:pt>
                <c:pt idx="2">
                  <c:v>1.54024909498953</c:v>
                </c:pt>
                <c:pt idx="3">
                  <c:v>1.8332738271397542</c:v>
                </c:pt>
                <c:pt idx="4">
                  <c:v>2.1692077303209154</c:v>
                </c:pt>
                <c:pt idx="5">
                  <c:v>2.5537559585128085</c:v>
                </c:pt>
                <c:pt idx="6">
                  <c:v>2.9917385148063271</c:v>
                </c:pt>
                <c:pt idx="7">
                  <c:v>3.4877387181973791</c:v>
                </c:pt>
                <c:pt idx="8">
                  <c:v>4.046175018414556</c:v>
                </c:pt>
                <c:pt idx="9">
                  <c:v>4.6713383697722408</c:v>
                </c:pt>
                <c:pt idx="10">
                  <c:v>5.3674862821414369</c:v>
                </c:pt>
                <c:pt idx="11">
                  <c:v>6.1390120291039754</c:v>
                </c:pt>
                <c:pt idx="12">
                  <c:v>6.9906893562427719</c:v>
                </c:pt>
                <c:pt idx="13">
                  <c:v>7.9279831791010205</c:v>
                </c:pt>
                <c:pt idx="14">
                  <c:v>8.9574101771767403</c:v>
                </c:pt>
                <c:pt idx="15">
                  <c:v>10.086930450596522</c:v>
                </c:pt>
                <c:pt idx="16">
                  <c:v>11.326353040333615</c:v>
                </c:pt>
                <c:pt idx="17">
                  <c:v>12.68774365728129</c:v>
                </c:pt>
                <c:pt idx="18">
                  <c:v>14.185831031471807</c:v>
                </c:pt>
                <c:pt idx="19">
                  <c:v>15.838417031636379</c:v>
                </c:pt>
                <c:pt idx="20">
                  <c:v>17.666803385474584</c:v>
                </c:pt>
                <c:pt idx="21">
                  <c:v>19.696253289614415</c:v>
                </c:pt>
                <c:pt idx="22">
                  <c:v>21.956509025365968</c:v>
                </c:pt>
                <c:pt idx="23">
                  <c:v>24.482387142291675</c:v>
                </c:pt>
                <c:pt idx="24">
                  <c:v>27.314471476939627</c:v>
                </c:pt>
                <c:pt idx="25">
                  <c:v>30.499921961343151</c:v>
                </c:pt>
                <c:pt idx="26">
                  <c:v>34.093414412792015</c:v>
                </c:pt>
                <c:pt idx="27">
                  <c:v>38.158223578402698</c:v>
                </c:pt>
                <c:pt idx="28">
                  <c:v>42.767458650255264</c:v>
                </c:pt>
                <c:pt idx="29">
                  <c:v>48.00545706435998</c:v>
                </c:pt>
                <c:pt idx="30">
                  <c:v>53.969338309757404</c:v>
                </c:pt>
                <c:pt idx="31">
                  <c:v>60.770714309112506</c:v>
                </c:pt>
                <c:pt idx="32">
                  <c:v>68.537546306771247</c:v>
                </c:pt>
                <c:pt idx="33">
                  <c:v>77.416129793108652</c:v>
                </c:pt>
                <c:pt idx="34">
                  <c:v>87.573178587559994</c:v>
                </c:pt>
                <c:pt idx="35">
                  <c:v>99.197966725625335</c:v>
                </c:pt>
                <c:pt idx="36">
                  <c:v>112.5044723688431</c:v>
                </c:pt>
                <c:pt idx="37">
                  <c:v>127.73345194637996</c:v>
                </c:pt>
                <c:pt idx="38">
                  <c:v>145.15435580187827</c:v>
                </c:pt>
                <c:pt idx="39">
                  <c:v>165.06697975506324</c:v>
                </c:pt>
                <c:pt idx="40">
                  <c:v>187.80273154745356</c:v>
                </c:pt>
                <c:pt idx="41">
                  <c:v>213.72537882327265</c:v>
                </c:pt>
                <c:pt idx="42">
                  <c:v>243.23113808189774</c:v>
                </c:pt>
                <c:pt idx="43">
                  <c:v>276.74796407051764</c:v>
                </c:pt>
                <c:pt idx="44">
                  <c:v>314.73390848200779</c:v>
                </c:pt>
                <c:pt idx="45">
                  <c:v>357.67443742001791</c:v>
                </c:pt>
                <c:pt idx="46">
                  <c:v>406.07863014343053</c:v>
                </c:pt>
                <c:pt idx="47">
                  <c:v>460.47422744910426</c:v>
                </c:pt>
                <c:pt idx="48">
                  <c:v>521.40155582689124</c:v>
                </c:pt>
                <c:pt idx="49">
                  <c:v>589.40642091910354</c:v>
                </c:pt>
                <c:pt idx="50">
                  <c:v>665.03213700702213</c:v>
                </c:pt>
                <c:pt idx="51">
                  <c:v>748.81093297417397</c:v>
                </c:pt>
                <c:pt idx="52">
                  <c:v>841.25504310492261</c:v>
                </c:pt>
                <c:pt idx="53">
                  <c:v>942.84784626556768</c:v>
                </c:pt>
                <c:pt idx="54">
                  <c:v>1054.035452778169</c:v>
                </c:pt>
                <c:pt idx="55">
                  <c:v>1175.2191489793508</c:v>
                </c:pt>
                <c:pt idx="56">
                  <c:v>1306.7490913001679</c:v>
                </c:pt>
                <c:pt idx="57">
                  <c:v>1448.9195935544967</c:v>
                </c:pt>
                <c:pt idx="58">
                  <c:v>1601.9662748594569</c:v>
                </c:pt>
                <c:pt idx="59">
                  <c:v>1766.0652361892776</c:v>
                </c:pt>
                <c:pt idx="60">
                  <c:v>1941.3343186430798</c:v>
                </c:pt>
                <c:pt idx="61">
                  <c:v>2127.836375668458</c:v>
                </c:pt>
                <c:pt idx="62">
                  <c:v>2325.5843751451002</c:v>
                </c:pt>
                <c:pt idx="63">
                  <c:v>2534.5480454208287</c:v>
                </c:pt>
                <c:pt idx="64">
                  <c:v>2754.6617005476464</c:v>
                </c:pt>
                <c:pt idx="65">
                  <c:v>2985.832829981824</c:v>
                </c:pt>
                <c:pt idx="66">
                  <c:v>3227.9510196424844</c:v>
                </c:pt>
                <c:pt idx="67">
                  <c:v>3480.8967839306802</c:v>
                </c:pt>
                <c:pt idx="68">
                  <c:v>3744.5499285639689</c:v>
                </c:pt>
                <c:pt idx="69">
                  <c:v>4018.797126014791</c:v>
                </c:pt>
                <c:pt idx="70">
                  <c:v>4303.5384616513702</c:v>
                </c:pt>
                <c:pt idx="71">
                  <c:v>4598.6927916011919</c:v>
                </c:pt>
                <c:pt idx="72">
                  <c:v>4904.2018355635719</c:v>
                </c:pt>
                <c:pt idx="73">
                  <c:v>5220.0330031200729</c:v>
                </c:pt>
                <c:pt idx="74">
                  <c:v>5546.1810159747074</c:v>
                </c:pt>
                <c:pt idx="75">
                  <c:v>5882.6684382436088</c:v>
                </c:pt>
                <c:pt idx="76">
                  <c:v>6229.5452613854804</c:v>
                </c:pt>
                <c:pt idx="77">
                  <c:v>6586.8877100841019</c:v>
                </c:pt>
                <c:pt idx="78">
                  <c:v>6954.7964419485452</c:v>
                </c:pt>
                <c:pt idx="79">
                  <c:v>7333.3943095884097</c:v>
                </c:pt>
                <c:pt idx="80">
                  <c:v>7722.8238410852855</c:v>
                </c:pt>
                <c:pt idx="81">
                  <c:v>8123.2445767627796</c:v>
                </c:pt>
                <c:pt idx="82">
                  <c:v>8534.8303788718458</c:v>
                </c:pt>
                <c:pt idx="83">
                  <c:v>8957.7668083936369</c:v>
                </c:pt>
                <c:pt idx="84">
                  <c:v>9392.2486412085182</c:v>
                </c:pt>
                <c:pt idx="85">
                  <c:v>9838.4775755234332</c:v>
                </c:pt>
                <c:pt idx="86">
                  <c:v>10296.660164412424</c:v>
                </c:pt>
                <c:pt idx="87">
                  <c:v>10767.005991980015</c:v>
                </c:pt>
                <c:pt idx="88">
                  <c:v>11249.726099104771</c:v>
                </c:pt>
                <c:pt idx="89">
                  <c:v>11745.031654864782</c:v>
                </c:pt>
                <c:pt idx="90">
                  <c:v>12253.132862362769</c:v>
                </c:pt>
                <c:pt idx="91">
                  <c:v>12774.238082457226</c:v>
                </c:pt>
                <c:pt idx="92">
                  <c:v>13308.55315553867</c:v>
                </c:pt>
                <c:pt idx="93">
                  <c:v>13856.280899636466</c:v>
                </c:pt>
                <c:pt idx="94">
                  <c:v>14417.620762492854</c:v>
                </c:pt>
                <c:pt idx="95">
                  <c:v>14992.768605516925</c:v>
                </c:pt>
                <c:pt idx="96">
                  <c:v>15581.916598490605</c:v>
                </c:pt>
                <c:pt idx="97">
                  <c:v>16185.253205335854</c:v>
                </c:pt>
                <c:pt idx="98">
                  <c:v>16802.963242997677</c:v>
                </c:pt>
                <c:pt idx="99">
                  <c:v>17435.227997415124</c:v>
                </c:pt>
                <c:pt idx="100">
                  <c:v>18082.225382533848</c:v>
                </c:pt>
                <c:pt idx="101">
                  <c:v>18744.130130276251</c:v>
                </c:pt>
                <c:pt idx="102">
                  <c:v>19421.114001267877</c:v>
                </c:pt>
                <c:pt idx="103">
                  <c:v>20113.346007876407</c:v>
                </c:pt>
                <c:pt idx="104">
                  <c:v>20820.992642724792</c:v>
                </c:pt>
                <c:pt idx="105">
                  <c:v>21544.218107274653</c:v>
                </c:pt>
                <c:pt idx="106">
                  <c:v>22283.184536333523</c:v>
                </c:pt>
                <c:pt idx="107">
                  <c:v>23038.052215419852</c:v>
                </c:pt>
                <c:pt idx="108">
                  <c:v>23808.979788829693</c:v>
                </c:pt>
                <c:pt idx="109">
                  <c:v>24596.124456998765</c:v>
                </c:pt>
                <c:pt idx="110">
                  <c:v>25399.642162357315</c:v>
                </c:pt>
                <c:pt idx="111">
                  <c:v>26219.687763348127</c:v>
                </c:pt>
                <c:pt idx="112">
                  <c:v>27056.415196636361</c:v>
                </c:pt>
                <c:pt idx="113">
                  <c:v>27909.977627800577</c:v>
                </c:pt>
                <c:pt idx="114">
                  <c:v>28780.527590972779</c:v>
                </c:pt>
                <c:pt idx="115">
                  <c:v>29668.217118006913</c:v>
                </c:pt>
                <c:pt idx="116">
                  <c:v>30573.197857813553</c:v>
                </c:pt>
                <c:pt idx="117">
                  <c:v>31495.621186515655</c:v>
                </c:pt>
                <c:pt idx="118">
                  <c:v>32435.638309066999</c:v>
                </c:pt>
                <c:pt idx="119">
                  <c:v>33393.400352939898</c:v>
                </c:pt>
                <c:pt idx="120">
                  <c:v>34369.05845444015</c:v>
                </c:pt>
                <c:pt idx="121">
                  <c:v>35362.763838149716</c:v>
                </c:pt>
                <c:pt idx="122">
                  <c:v>36374.667889937722</c:v>
                </c:pt>
                <c:pt idx="123">
                  <c:v>37404.922223919581</c:v>
                </c:pt>
                <c:pt idx="124">
                  <c:v>38453.678743686716</c:v>
                </c:pt>
                <c:pt idx="125">
                  <c:v>39521.089698076139</c:v>
                </c:pt>
                <c:pt idx="126">
                  <c:v>40607.307731701163</c:v>
                </c:pt>
                <c:pt idx="127">
                  <c:v>41712.485930422888</c:v>
                </c:pt>
                <c:pt idx="128">
                  <c:v>42836.777861906623</c:v>
                </c:pt>
                <c:pt idx="129">
                  <c:v>43980.337611377101</c:v>
                </c:pt>
                <c:pt idx="130">
                  <c:v>45143.319812662819</c:v>
                </c:pt>
                <c:pt idx="131">
                  <c:v>46325.879674600401</c:v>
                </c:pt>
                <c:pt idx="132">
                  <c:v>47528.173002855241</c:v>
                </c:pt>
                <c:pt idx="133">
                  <c:v>48750.356217204302</c:v>
                </c:pt>
                <c:pt idx="134">
                  <c:v>49992.586364319286</c:v>
                </c:pt>
                <c:pt idx="135">
                  <c:v>51255.02112608411</c:v>
                </c:pt>
                <c:pt idx="136">
                  <c:v>52537.818823478083</c:v>
                </c:pt>
                <c:pt idx="137">
                  <c:v>53841.138416055896</c:v>
                </c:pt>
                <c:pt idx="138">
                  <c:v>55165.139497056181</c:v>
                </c:pt>
                <c:pt idx="139">
                  <c:v>56509.982284172707</c:v>
                </c:pt>
                <c:pt idx="140">
                  <c:v>57875.827606024548</c:v>
                </c:pt>
                <c:pt idx="141">
                  <c:v>59262.836884365359</c:v>
                </c:pt>
                <c:pt idx="142">
                  <c:v>60671.17211207487</c:v>
                </c:pt>
                <c:pt idx="143">
                  <c:v>62100.995826980012</c:v>
                </c:pt>
                <c:pt idx="144">
                  <c:v>63552.471081556425</c:v>
                </c:pt>
                <c:pt idx="145">
                  <c:v>65025.761408565158</c:v>
                </c:pt>
                <c:pt idx="146">
                  <c:v>66521.030782682748</c:v>
                </c:pt>
                <c:pt idx="147">
                  <c:v>68038.443578186445</c:v>
                </c:pt>
                <c:pt idx="148">
                  <c:v>69578.164522759558</c:v>
                </c:pt>
                <c:pt idx="149">
                  <c:v>71140.358647484798</c:v>
                </c:pt>
                <c:pt idx="150">
                  <c:v>72725.191233096644</c:v>
                </c:pt>
                <c:pt idx="151">
                  <c:v>74332.827752565485</c:v>
                </c:pt>
                <c:pt idx="152">
                  <c:v>75963.433810089671</c:v>
                </c:pt>
                <c:pt idx="153">
                  <c:v>77617.175076572545</c:v>
                </c:pt>
                <c:pt idx="154">
                  <c:v>79294.217221664396</c:v>
                </c:pt>
                <c:pt idx="155">
                  <c:v>80994.725842449887</c:v>
                </c:pt>
                <c:pt idx="156">
                  <c:v>82718.866388864015</c:v>
                </c:pt>
                <c:pt idx="157">
                  <c:v>84466.804085919735</c:v>
                </c:pt>
                <c:pt idx="158">
                  <c:v>86238.703852832696</c:v>
                </c:pt>
                <c:pt idx="159">
                  <c:v>88034.73021912828</c:v>
                </c:pt>
                <c:pt idx="160">
                  <c:v>89855.047237818071</c:v>
                </c:pt>
                <c:pt idx="161">
                  <c:v>91699.818395732596</c:v>
                </c:pt>
                <c:pt idx="162">
                  <c:v>93569.20652109824</c:v>
                </c:pt>
                <c:pt idx="163">
                  <c:v>95463.373688447056</c:v>
                </c:pt>
                <c:pt idx="164">
                  <c:v>97382.481120947486</c:v>
                </c:pt>
                <c:pt idx="165">
                  <c:v>99326.689090245825</c:v>
                </c:pt>
                <c:pt idx="166">
                  <c:v>101296.1568139072</c:v>
                </c:pt>
                <c:pt idx="167">
                  <c:v>103291.04235054589</c:v>
                </c:pt>
                <c:pt idx="168">
                  <c:v>105311.50249273477</c:v>
                </c:pt>
                <c:pt idx="169">
                  <c:v>107357.69265778387</c:v>
                </c:pt>
                <c:pt idx="170">
                  <c:v>109429.76677647777</c:v>
                </c:pt>
                <c:pt idx="171">
                  <c:v>111527.8771798626</c:v>
                </c:pt>
                <c:pt idx="172">
                  <c:v>113652.17448417231</c:v>
                </c:pt>
                <c:pt idx="173">
                  <c:v>115802.80747398541</c:v>
                </c:pt>
                <c:pt idx="174">
                  <c:v>117979.92298370166</c:v>
                </c:pt>
                <c:pt idx="175">
                  <c:v>120183.66577743065</c:v>
                </c:pt>
                <c:pt idx="176">
                  <c:v>122414.17842738167</c:v>
                </c:pt>
                <c:pt idx="177">
                  <c:v>124671.60119084685</c:v>
                </c:pt>
                <c:pt idx="178">
                  <c:v>126956.07188586795</c:v>
                </c:pt>
                <c:pt idx="179">
                  <c:v>129267.72576567835</c:v>
                </c:pt>
                <c:pt idx="180">
                  <c:v>131606.69539201108</c:v>
                </c:pt>
                <c:pt idx="181">
                  <c:v>133973.11050736526</c:v>
                </c:pt>
                <c:pt idx="182">
                  <c:v>136367.0979063219</c:v>
                </c:pt>
                <c:pt idx="183">
                  <c:v>138788.78130600142</c:v>
                </c:pt>
                <c:pt idx="184">
                  <c:v>141238.28121575504</c:v>
                </c:pt>
                <c:pt idx="185">
                  <c:v>143715.71480618257</c:v>
                </c:pt>
                <c:pt idx="186">
                  <c:v>146221.19577756955</c:v>
                </c:pt>
                <c:pt idx="187">
                  <c:v>148754.83422783585</c:v>
                </c:pt>
                <c:pt idx="188">
                  <c:v>151316.73652009104</c:v>
                </c:pt>
                <c:pt idx="189">
                  <c:v>153907.00514988785</c:v>
                </c:pt>
                <c:pt idx="190">
                  <c:v>156525.73861226975</c:v>
                </c:pt>
                <c:pt idx="191">
                  <c:v>159173.03126870614</c:v>
                </c:pt>
                <c:pt idx="192">
                  <c:v>161848.97321400998</c:v>
                </c:pt>
                <c:pt idx="193">
                  <c:v>164553.65014333325</c:v>
                </c:pt>
                <c:pt idx="194">
                  <c:v>167287.14321933562</c:v>
                </c:pt>
                <c:pt idx="195">
                  <c:v>170049.52893962263</c:v>
                </c:pt>
                <c:pt idx="196">
                  <c:v>172840.87900454897</c:v>
                </c:pt>
                <c:pt idx="197">
                  <c:v>175661.26018548463</c:v>
                </c:pt>
                <c:pt idx="198">
                  <c:v>178510.7341936398</c:v>
                </c:pt>
                <c:pt idx="199">
                  <c:v>181389.35754954748</c:v>
                </c:pt>
                <c:pt idx="200">
                  <c:v>184297.18145330038</c:v>
                </c:pt>
                <c:pt idx="201">
                  <c:v>187234.25165564095</c:v>
                </c:pt>
                <c:pt idx="202">
                  <c:v>190200.60833000368</c:v>
                </c:pt>
                <c:pt idx="203">
                  <c:v>193196.28594560723</c:v>
                </c:pt>
                <c:pt idx="204">
                  <c:v>196221.31314169752</c:v>
                </c:pt>
                <c:pt idx="205">
                  <c:v>199275.71260303946</c:v>
                </c:pt>
                <c:pt idx="206">
                  <c:v>202359.50093675897</c:v>
                </c:pt>
                <c:pt idx="207">
                  <c:v>205472.68855063408</c:v>
                </c:pt>
                <c:pt idx="208">
                  <c:v>208615.27953293623</c:v>
                </c:pt>
                <c:pt idx="209">
                  <c:v>211787.27153392197</c:v>
                </c:pt>
                <c:pt idx="210">
                  <c:v>214988.65564907592</c:v>
                </c:pt>
                <c:pt idx="211">
                  <c:v>218219.41630420578</c:v>
                </c:pt>
                <c:pt idx="212">
                  <c:v>221479.53114249007</c:v>
                </c:pt>
                <c:pt idx="213">
                  <c:v>224768.97091357998</c:v>
                </c:pt>
                <c:pt idx="214">
                  <c:v>228087.69936485571</c:v>
                </c:pt>
                <c:pt idx="215">
                  <c:v>231435.67313493849</c:v>
                </c:pt>
                <c:pt idx="216">
                  <c:v>234812.84164955895</c:v>
                </c:pt>
                <c:pt idx="217">
                  <c:v>238219.14701988213</c:v>
                </c:pt>
                <c:pt idx="218">
                  <c:v>241654.52394339006</c:v>
                </c:pt>
                <c:pt idx="219">
                  <c:v>245118.89960742119</c:v>
                </c:pt>
                <c:pt idx="220">
                  <c:v>248612.19359546748</c:v>
                </c:pt>
                <c:pt idx="221">
                  <c:v>252134.31779632761</c:v>
                </c:pt>
                <c:pt idx="222">
                  <c:v>255685.17631621627</c:v>
                </c:pt>
                <c:pt idx="223">
                  <c:v>259264.66539392754</c:v>
                </c:pt>
                <c:pt idx="224">
                  <c:v>262872.67331915186</c:v>
                </c:pt>
                <c:pt idx="225">
                  <c:v>266509.08035404398</c:v>
                </c:pt>
                <c:pt idx="226">
                  <c:v>270173.75865814014</c:v>
                </c:pt>
                <c:pt idx="227">
                  <c:v>273866.57221672294</c:v>
                </c:pt>
                <c:pt idx="228">
                  <c:v>277587.37677273352</c:v>
                </c:pt>
                <c:pt idx="229">
                  <c:v>281336.01976232819</c:v>
                </c:pt>
                <c:pt idx="230">
                  <c:v>285112.34025418328</c:v>
                </c:pt>
                <c:pt idx="231">
                  <c:v>288916.16889265081</c:v>
                </c:pt>
                <c:pt idx="232">
                  <c:v>292747.32784487156</c:v>
                </c:pt>
                <c:pt idx="233">
                  <c:v>296605.63075196015</c:v>
                </c:pt>
                <c:pt idx="234">
                  <c:v>300490.88268438203</c:v>
                </c:pt>
                <c:pt idx="235">
                  <c:v>304402.88010165398</c:v>
                </c:pt>
                <c:pt idx="236">
                  <c:v>308341.41081651649</c:v>
                </c:pt>
                <c:pt idx="237">
                  <c:v>312306.25396374409</c:v>
                </c:pt>
                <c:pt idx="238">
                  <c:v>316297.17997379077</c:v>
                </c:pt>
                <c:pt idx="239">
                  <c:v>320313.95055150159</c:v>
                </c:pt>
                <c:pt idx="240">
                  <c:v>324356.31866017391</c:v>
                </c:pt>
                <c:pt idx="241">
                  <c:v>328424.02851131215</c:v>
                </c:pt>
                <c:pt idx="242">
                  <c:v>332516.81556050654</c:v>
                </c:pt>
                <c:pt idx="243">
                  <c:v>336634.40650997258</c:v>
                </c:pt>
                <c:pt idx="244">
                  <c:v>340776.51931842696</c:v>
                </c:pt>
                <c:pt idx="245">
                  <c:v>344942.86321915139</c:v>
                </c:pt>
                <c:pt idx="246">
                  <c:v>349133.13874731993</c:v>
                </c:pt>
                <c:pt idx="247">
                  <c:v>353347.037777944</c:v>
                </c:pt>
                <c:pt idx="248">
                  <c:v>357584.24357614317</c:v>
                </c:pt>
                <c:pt idx="249">
                  <c:v>361844.43086187978</c:v>
                </c:pt>
                <c:pt idx="250">
                  <c:v>366127.26589183515</c:v>
                </c:pt>
                <c:pt idx="251">
                  <c:v>370432.40656175709</c:v>
                </c:pt>
                <c:pt idx="252">
                  <c:v>374759.50253340817</c:v>
                </c:pt>
                <c:pt idx="253">
                  <c:v>379108.1953911992</c:v>
                </c:pt>
                <c:pt idx="254">
                  <c:v>383478.11883474735</c:v>
                </c:pt>
                <c:pt idx="255">
                  <c:v>387868.89891495963</c:v>
                </c:pt>
                <c:pt idx="256">
                  <c:v>392280.1543228529</c:v>
                </c:pt>
                <c:pt idx="257">
                  <c:v>396711.49674220273</c:v>
                </c:pt>
                <c:pt idx="258">
                  <c:v>401162.53127928841</c:v>
                </c:pt>
                <c:pt idx="259">
                  <c:v>405632.85698550218</c:v>
                </c:pt>
                <c:pt idx="260">
                  <c:v>410122.06749142887</c:v>
                </c:pt>
                <c:pt idx="261">
                  <c:v>414629.7517741936</c:v>
                </c:pt>
                <c:pt idx="262">
                  <c:v>419155.49508342036</c:v>
                </c:pt>
                <c:pt idx="263">
                  <c:v>423698.88005503506</c:v>
                </c:pt>
                <c:pt idx="264">
                  <c:v>428259.48804635816</c:v>
                </c:pt>
                <c:pt idx="265">
                  <c:v>432836.90073041135</c:v>
                </c:pt>
                <c:pt idx="266">
                  <c:v>437430.70199205261</c:v>
                </c:pt>
                <c:pt idx="267">
                  <c:v>442040.48017334787</c:v>
                </c:pt>
                <c:pt idx="268">
                  <c:v>446665.83072036743</c:v>
                </c:pt>
                <c:pt idx="269">
                  <c:v>451306.35928819672</c:v>
                </c:pt>
                <c:pt idx="270">
                  <c:v>455961.68536518648</c:v>
                </c:pt>
                <c:pt idx="271">
                  <c:v>460631.44648110197</c:v>
                </c:pt>
                <c:pt idx="272">
                  <c:v>465315.30306660914</c:v>
                </c:pt>
                <c:pt idx="273">
                  <c:v>470012.94403315778</c:v>
                </c:pt>
                <c:pt idx="274">
                  <c:v>474724.09314247832</c:v>
                </c:pt>
                <c:pt idx="275">
                  <c:v>479448.5162332551</c:v>
                </c:pt>
                <c:pt idx="276">
                  <c:v>484186.02936874935</c:v>
                </c:pt>
                <c:pt idx="277">
                  <c:v>488936.50796287978</c:v>
                </c:pt>
                <c:pt idx="278">
                  <c:v>493699.89693323692</c:v>
                </c:pt>
                <c:pt idx="279">
                  <c:v>498476.22191745293</c:v>
                </c:pt>
                <c:pt idx="280">
                  <c:v>503265.60157409025</c:v>
                </c:pt>
                <c:pt idx="281">
                  <c:v>508068.2609706677</c:v>
                </c:pt>
                <c:pt idx="282">
                  <c:v>512884.54603963613</c:v>
                </c:pt>
                <c:pt idx="283">
                  <c:v>517714.93905821739</c:v>
                </c:pt>
                <c:pt idx="284">
                  <c:v>522560.07508033974</c:v>
                </c:pt>
                <c:pt idx="285">
                  <c:v>527420.75921893434</c:v>
                </c:pt>
                <c:pt idx="286">
                  <c:v>532297.98464522196</c:v>
                </c:pt>
                <c:pt idx="287">
                  <c:v>537192.95113912877</c:v>
                </c:pt>
                <c:pt idx="288">
                  <c:v>542107.08399252803</c:v>
                </c:pt>
                <c:pt idx="289">
                  <c:v>547042.05303564423</c:v>
                </c:pt>
                <c:pt idx="290">
                  <c:v>551999.79152771633</c:v>
                </c:pt>
                <c:pt idx="291">
                  <c:v>556982.5146269555</c:v>
                </c:pt>
                <c:pt idx="292">
                  <c:v>561992.73713290202</c:v>
                </c:pt>
                <c:pt idx="293">
                  <c:v>567033.29017727938</c:v>
                </c:pt>
                <c:pt idx="294">
                  <c:v>572107.33652793686</c:v>
                </c:pt>
                <c:pt idx="295">
                  <c:v>577218.38416472846</c:v>
                </c:pt>
                <c:pt idx="296">
                  <c:v>582370.29778612591</c:v>
                </c:pt>
                <c:pt idx="297">
                  <c:v>587567.30791055644</c:v>
                </c:pt>
                <c:pt idx="298">
                  <c:v>592814.01724608033</c:v>
                </c:pt>
                <c:pt idx="299">
                  <c:v>598115.40401492594</c:v>
                </c:pt>
                <c:pt idx="300">
                  <c:v>603476.82193417614</c:v>
                </c:pt>
                <c:pt idx="301">
                  <c:v>608903.99656899134</c:v>
                </c:pt>
                <c:pt idx="302">
                  <c:v>614403.01778859971</c:v>
                </c:pt>
                <c:pt idx="303">
                  <c:v>619980.32806647115</c:v>
                </c:pt>
                <c:pt idx="304">
                  <c:v>625642.70637356897</c:v>
                </c:pt>
                <c:pt idx="305">
                  <c:v>631397.24741678603</c:v>
                </c:pt>
                <c:pt idx="306">
                  <c:v>637251.33597378153</c:v>
                </c:pt>
                <c:pt idx="307">
                  <c:v>643212.61607141548</c:v>
                </c:pt>
                <c:pt idx="308">
                  <c:v>649288.95474972564</c:v>
                </c:pt>
                <c:pt idx="309">
                  <c:v>655488.40014978545</c:v>
                </c:pt>
                <c:pt idx="310">
                  <c:v>661819.13366558775</c:v>
                </c:pt>
                <c:pt idx="311">
                  <c:v>668289.41591194924</c:v>
                </c:pt>
                <c:pt idx="312">
                  <c:v>674907.52628757048</c:v>
                </c:pt>
                <c:pt idx="313">
                  <c:v>681681.6959604274</c:v>
                </c:pt>
                <c:pt idx="314">
                  <c:v>688620.0341772926</c:v>
                </c:pt>
                <c:pt idx="315">
                  <c:v>695730.44790564233</c:v>
                </c:pt>
                <c:pt idx="316">
                  <c:v>703020.55495896656</c:v>
                </c:pt>
                <c:pt idx="317">
                  <c:v>710497.59093861002</c:v>
                </c:pt>
                <c:pt idx="318">
                  <c:v>718168.31054796046</c:v>
                </c:pt>
                <c:pt idx="319">
                  <c:v>726038.88409680687</c:v>
                </c:pt>
                <c:pt idx="320">
                  <c:v>734114.79031089775</c:v>
                </c:pt>
                <c:pt idx="321">
                  <c:v>742400.70688667591</c:v>
                </c:pt>
                <c:pt idx="322">
                  <c:v>750900.40057282231</c:v>
                </c:pt>
                <c:pt idx="323">
                  <c:v>759616.61890391086</c:v>
                </c:pt>
                <c:pt idx="324">
                  <c:v>768550.98603900929</c:v>
                </c:pt>
                <c:pt idx="325">
                  <c:v>777703.90544828412</c:v>
                </c:pt>
                <c:pt idx="326">
                  <c:v>787074.47242030874</c:v>
                </c:pt>
                <c:pt idx="327">
                  <c:v>796660.39950758149</c:v>
                </c:pt>
                <c:pt idx="328">
                  <c:v>806457.95806413575</c:v>
                </c:pt>
                <c:pt idx="329">
                  <c:v>816461.93893595377</c:v>
                </c:pt>
                <c:pt idx="330">
                  <c:v>826665.63512557978</c:v>
                </c:pt>
                <c:pt idx="331">
                  <c:v>837060.84885691805</c:v>
                </c:pt>
                <c:pt idx="332">
                  <c:v>847637.92491327401</c:v>
                </c:pt>
                <c:pt idx="333">
                  <c:v>858385.8114199111</c:v>
                </c:pt>
                <c:pt idx="334">
                  <c:v>869292.1484114154</c:v>
                </c:pt>
                <c:pt idx="335">
                  <c:v>880343.38359473099</c:v>
                </c:pt>
                <c:pt idx="336">
                  <c:v>891524.91373181646</c:v>
                </c:pt>
                <c:pt idx="337">
                  <c:v>902821.24907069444</c:v>
                </c:pt>
                <c:pt idx="338">
                  <c:v>914216.1973048345</c:v>
                </c:pt>
                <c:pt idx="339">
                  <c:v>925693.0626945328</c:v>
                </c:pt>
                <c:pt idx="340">
                  <c:v>937234.85529378941</c:v>
                </c:pt>
                <c:pt idx="341">
                  <c:v>948824.50473863073</c:v>
                </c:pt>
                <c:pt idx="342">
                  <c:v>960445.07280320977</c:v>
                </c:pt>
                <c:pt idx="343">
                  <c:v>972079.95893912553</c:v>
                </c:pt>
                <c:pt idx="344">
                  <c:v>983713.09328533302</c:v>
                </c:pt>
                <c:pt idx="345">
                  <c:v>995329.11215737555</c:v>
                </c:pt>
                <c:pt idx="346">
                  <c:v>1006913.5117654233</c:v>
                </c:pt>
                <c:pt idx="347">
                  <c:v>1018452.7768263912</c:v>
                </c:pt>
                <c:pt idx="348">
                  <c:v>1029934.4817711352</c:v>
                </c:pt>
                <c:pt idx="349">
                  <c:v>1041347.3633421398</c:v>
                </c:pt>
                <c:pt idx="350">
                  <c:v>1052681.3644676409</c:v>
                </c:pt>
                <c:pt idx="351">
                  <c:v>1063927.6503258382</c:v>
                </c:pt>
                <c:pt idx="352">
                  <c:v>1075078.5984265923</c:v>
                </c:pt>
                <c:pt idx="353">
                  <c:v>1086127.7652977961</c:v>
                </c:pt>
                <c:pt idx="354">
                  <c:v>1097069.8329426374</c:v>
                </c:pt>
                <c:pt idx="355">
                  <c:v>1107900.5386193527</c:v>
                </c:pt>
                <c:pt idx="356">
                  <c:v>1118616.5916873747</c:v>
                </c:pt>
                <c:pt idx="357">
                  <c:v>1129215.5812752931</c:v>
                </c:pt>
                <c:pt idx="358">
                  <c:v>1139695.8783786732</c:v>
                </c:pt>
                <c:pt idx="359">
                  <c:v>1150056.5357178296</c:v>
                </c:pt>
                <c:pt idx="360">
                  <c:v>1160297.1883093081</c:v>
                </c:pt>
                <c:pt idx="361">
                  <c:v>1170417.9572630173</c:v>
                </c:pt>
                <c:pt idx="362">
                  <c:v>1180419.3588411747</c:v>
                </c:pt>
                <c:pt idx="363">
                  <c:v>1190302.2203336449</c:v>
                </c:pt>
                <c:pt idx="364">
                  <c:v>1200067.6038403877</c:v>
                </c:pt>
                <c:pt idx="365">
                  <c:v>1209716.7386239232</c:v>
                </c:pt>
                <c:pt idx="366">
                  <c:v>1219250.9623158751</c:v>
                </c:pt>
                <c:pt idx="367">
                  <c:v>1228671.6709395859</c:v>
                </c:pt>
                <c:pt idx="368">
                  <c:v>1237980.2774488479</c:v>
                </c:pt>
                <c:pt idx="369">
                  <c:v>1247178.1782804849</c:v>
                </c:pt>
                <c:pt idx="370">
                  <c:v>1256266.7272725797</c:v>
                </c:pt>
                <c:pt idx="371">
                  <c:v>1265247.216205168</c:v>
                </c:pt>
                <c:pt idx="372">
                  <c:v>1274120.8611695936</c:v>
                </c:pt>
                <c:pt idx="373">
                  <c:v>1282888.7939591843</c:v>
                </c:pt>
                <c:pt idx="374">
                  <c:v>1291552.0576901536</c:v>
                </c:pt>
                <c:pt idx="375">
                  <c:v>1300111.6059006224</c:v>
                </c:pt>
                <c:pt idx="376">
                  <c:v>1308568.3044310624</c:v>
                </c:pt>
                <c:pt idx="377">
                  <c:v>1316922.9354555923</c:v>
                </c:pt>
                <c:pt idx="378">
                  <c:v>1325176.2031057</c:v>
                </c:pt>
                <c:pt idx="379">
                  <c:v>1333328.740202188</c:v>
                </c:pt>
                <c:pt idx="380">
                  <c:v>1341381.1156843789</c:v>
                </c:pt>
                <c:pt idx="381">
                  <c:v>1349333.8423955755</c:v>
                </c:pt>
                <c:pt idx="382">
                  <c:v>1357187.3849487784</c:v>
                </c:pt>
                <c:pt idx="383">
                  <c:v>1364942.1674556758</c:v>
                </c:pt>
                <c:pt idx="384">
                  <c:v>1372598.5809543375</c:v>
                </c:pt>
                <c:pt idx="385">
                  <c:v>1380156.9904166476</c:v>
                </c:pt>
                <c:pt idx="386">
                  <c:v>1387617.7412553839</c:v>
                </c:pt>
                <c:pt idx="387">
                  <c:v>1394981.1652833188</c:v>
                </c:pt>
                <c:pt idx="388">
                  <c:v>1402247.5861031937</c:v>
                </c:pt>
                <c:pt idx="389">
                  <c:v>1409417.3239285189</c:v>
                </c:pt>
                <c:pt idx="390">
                  <c:v>1416490.699851434</c:v>
                </c:pt>
                <c:pt idx="391">
                  <c:v>1423468.0395860008</c:v>
                </c:pt>
                <c:pt idx="392">
                  <c:v>1430349.6767238898</c:v>
                </c:pt>
                <c:pt idx="393">
                  <c:v>1437135.9555450787</c:v>
                </c:pt>
                <c:pt idx="394">
                  <c:v>1443827.2334294335</c:v>
                </c:pt>
                <c:pt idx="395">
                  <c:v>1450423.8829164144</c:v>
                </c:pt>
                <c:pt idx="396">
                  <c:v>1456926.2934600473</c:v>
                </c:pt>
                <c:pt idx="397">
                  <c:v>1463334.8729251544</c:v>
                </c:pt>
                <c:pt idx="398">
                  <c:v>1469650.0488689004</c:v>
                </c:pt>
                <c:pt idx="399">
                  <c:v>1475872.2696493233</c:v>
                </c:pt>
                <c:pt idx="400">
                  <c:v>1482002.0053998232</c:v>
                </c:pt>
                <c:pt idx="401">
                  <c:v>1488039.7489057963</c:v>
                </c:pt>
                <c:pt idx="402">
                  <c:v>1493986.0164168193</c:v>
                </c:pt>
                <c:pt idx="403">
                  <c:v>1499841.3484251015</c:v>
                </c:pt>
                <c:pt idx="404">
                  <c:v>1505606.310438405</c:v>
                </c:pt>
                <c:pt idx="405">
                  <c:v>1511281.493773273</c:v>
                </c:pt>
                <c:pt idx="406">
                  <c:v>1516867.5163922766</c:v>
                </c:pt>
                <c:pt idx="407">
                  <c:v>1522365.0238070153</c:v>
                </c:pt>
                <c:pt idx="408">
                  <c:v>1527774.6900668226</c:v>
                </c:pt>
                <c:pt idx="409">
                  <c:v>1533097.2188514718</c:v>
                </c:pt>
                <c:pt idx="410">
                  <c:v>1538333.344684643</c:v>
                </c:pt>
                <c:pt idx="411">
                  <c:v>1543483.8342834266</c:v>
                </c:pt>
                <c:pt idx="412">
                  <c:v>1548549.4880577121</c:v>
                </c:pt>
                <c:pt idx="413">
                  <c:v>1553531.1417718495</c:v>
                </c:pt>
                <c:pt idx="414">
                  <c:v>1558429.6683794938</c:v>
                </c:pt>
                <c:pt idx="415">
                  <c:v>1563245.9800409798</c:v>
                </c:pt>
                <c:pt idx="416">
                  <c:v>1567981.0303309131</c:v>
                </c:pt>
                <c:pt idx="417">
                  <c:v>1572635.816641896</c:v>
                </c:pt>
                <c:pt idx="418">
                  <c:v>1577211.382788395</c:v>
                </c:pt>
                <c:pt idx="419">
                  <c:v>1581708.8218127235</c:v>
                </c:pt>
                <c:pt idx="420">
                  <c:v>1586129.2789929521</c:v>
                </c:pt>
                <c:pt idx="421">
                  <c:v>1590473.9550502817</c:v>
                </c:pt>
                <c:pt idx="422">
                  <c:v>1594744.1095510712</c:v>
                </c:pt>
                <c:pt idx="423">
                  <c:v>1598941.0644963086</c:v>
                </c:pt>
                <c:pt idx="424">
                  <c:v>1603066.2080889428</c:v>
                </c:pt>
                <c:pt idx="425">
                  <c:v>1607120.9986671873</c:v>
                </c:pt>
                <c:pt idx="426">
                  <c:v>1611106.9687897556</c:v>
                </c:pt>
                <c:pt idx="427">
                  <c:v>1615025.7294570883</c:v>
                </c:pt>
                <c:pt idx="428">
                  <c:v>1618878.9744510578</c:v>
                </c:pt>
                <c:pt idx="429">
                  <c:v>1622668.4847745353</c:v>
                </c:pt>
                <c:pt idx="430">
                  <c:v>1626396.1331716389</c:v>
                </c:pt>
                <c:pt idx="431">
                  <c:v>1630063.888709622</c:v>
                </c:pt>
                <c:pt idx="432">
                  <c:v>1633673.8214042846</c:v>
                </c:pt>
                <c:pt idx="433">
                  <c:v>1637228.1068726403</c:v>
                </c:pt>
                <c:pt idx="434">
                  <c:v>1640729.0309994321</c:v>
                </c:pt>
                <c:pt idx="435">
                  <c:v>1644178.9946080747</c:v>
                </c:pt>
                <c:pt idx="436">
                  <c:v>1647580.5181317835</c:v>
                </c:pt>
                <c:pt idx="437">
                  <c:v>1650936.2462870672</c:v>
                </c:pt>
                <c:pt idx="438">
                  <c:v>1654248.9527594734</c:v>
                </c:pt>
                <c:pt idx="439">
                  <c:v>1657521.5449204575</c:v>
                </c:pt>
                <c:pt idx="440">
                  <c:v>1660757.0686044709</c:v>
                </c:pt>
                <c:pt idx="441">
                  <c:v>1663958.7129867566</c:v>
                </c:pt>
                <c:pt idx="442">
                  <c:v>1667129.815614809</c:v>
                </c:pt>
                <c:pt idx="443">
                  <c:v>1670273.867659834</c:v>
                </c:pt>
                <c:pt idx="444">
                  <c:v>1673394.5194686593</c:v>
                </c:pt>
                <c:pt idx="445">
                  <c:v>1676495.5865112294</c:v>
                </c:pt>
                <c:pt idx="446">
                  <c:v>1679581.0558337583</c:v>
                </c:pt>
                <c:pt idx="447">
                  <c:v>1682655.0931426589</c:v>
                </c:pt>
                <c:pt idx="448">
                  <c:v>1685722.0506591699</c:v>
                </c:pt>
                <c:pt idx="449">
                  <c:v>1688786.4758989618</c:v>
                </c:pt>
                <c:pt idx="450">
                  <c:v>1691853.1215446435</c:v>
                </c:pt>
                <c:pt idx="451">
                  <c:v>1694926.9565917638</c:v>
                </c:pt>
                <c:pt idx="452">
                  <c:v>1698013.1789604162</c:v>
                </c:pt>
                <c:pt idx="453">
                  <c:v>1701117.2297746912</c:v>
                </c:pt>
                <c:pt idx="454">
                  <c:v>1704244.8095208218</c:v>
                </c:pt>
                <c:pt idx="455">
                  <c:v>1707401.8963017997</c:v>
                </c:pt>
                <c:pt idx="456">
                  <c:v>1710594.7664113552</c:v>
                </c:pt>
                <c:pt idx="457">
                  <c:v>1713830.0174533969</c:v>
                </c:pt>
                <c:pt idx="458">
                  <c:v>1717114.5942341536</c:v>
                </c:pt>
                <c:pt idx="459">
                  <c:v>1720455.817653202</c:v>
                </c:pt>
                <c:pt idx="460">
                  <c:v>1723861.4168161037</c:v>
                </c:pt>
                <c:pt idx="461">
                  <c:v>1727339.5645852035</c:v>
                </c:pt>
                <c:pt idx="462">
                  <c:v>1730898.9167759088</c:v>
                </c:pt>
                <c:pt idx="463">
                  <c:v>1734548.6551929186</c:v>
                </c:pt>
                <c:pt idx="464">
                  <c:v>1738298.5346837172</c:v>
                </c:pt>
                <c:pt idx="465">
                  <c:v>1742158.9343643188</c:v>
                </c:pt>
                <c:pt idx="466">
                  <c:v>1746140.9131435999</c:v>
                </c:pt>
                <c:pt idx="467">
                  <c:v>1750256.2696362592</c:v>
                </c:pt>
                <c:pt idx="468">
                  <c:v>1754517.6065088576</c:v>
                </c:pt>
                <c:pt idx="469">
                  <c:v>1758938.3992466074</c:v>
                </c:pt>
                <c:pt idx="470">
                  <c:v>1763533.0692584852</c:v>
                </c:pt>
                <c:pt idx="471">
                  <c:v>1768317.0611523457</c:v>
                </c:pt>
                <c:pt idx="472">
                  <c:v>1773306.9239074562</c:v>
                </c:pt>
                <c:pt idx="473">
                  <c:v>1778520.3955463844</c:v>
                </c:pt>
                <c:pt idx="474">
                  <c:v>1783976.4907586037</c:v>
                </c:pt>
                <c:pt idx="475">
                  <c:v>1789695.59075165</c:v>
                </c:pt>
                <c:pt idx="476">
                  <c:v>1795699.5343994396</c:v>
                </c:pt>
                <c:pt idx="477">
                  <c:v>1802011.7095191092</c:v>
                </c:pt>
                <c:pt idx="478">
                  <c:v>1808657.142835648</c:v>
                </c:pt>
                <c:pt idx="479">
                  <c:v>1815662.5868867154</c:v>
                </c:pt>
                <c:pt idx="480">
                  <c:v>1823056.6017786171</c:v>
                </c:pt>
                <c:pt idx="481">
                  <c:v>1830869.6293302092</c:v>
                </c:pt>
                <c:pt idx="482">
                  <c:v>1839134.0567382753</c:v>
                </c:pt>
                <c:pt idx="483">
                  <c:v>1847884.26647184</c:v>
                </c:pt>
                <c:pt idx="484">
                  <c:v>1857156.6686630142</c:v>
                </c:pt>
                <c:pt idx="485">
                  <c:v>1866989.7118207554</c:v>
                </c:pt>
                <c:pt idx="486">
                  <c:v>1877423.8672676068</c:v>
                </c:pt>
                <c:pt idx="487">
                  <c:v>1888501.5823083804</c:v>
                </c:pt>
                <c:pt idx="488">
                  <c:v>1900267.1968086141</c:v>
                </c:pt>
                <c:pt idx="489">
                  <c:v>1912766.8176184343</c:v>
                </c:pt>
                <c:pt idx="490">
                  <c:v>1926048.1451572967</c:v>
                </c:pt>
                <c:pt idx="491">
                  <c:v>1940160.2465134384</c:v>
                </c:pt>
                <c:pt idx="492">
                  <c:v>1955153.2696475941</c:v>
                </c:pt>
                <c:pt idx="493">
                  <c:v>1971078.09376331</c:v>
                </c:pt>
                <c:pt idx="494">
                  <c:v>1987985.9116544402</c:v>
                </c:pt>
                <c:pt idx="495">
                  <c:v>2005927.7408987132</c:v>
                </c:pt>
                <c:pt idx="496">
                  <c:v>2024953.8621622133</c:v>
                </c:pt>
                <c:pt idx="497">
                  <c:v>2045113.1846303088</c:v>
                </c:pt>
                <c:pt idx="498">
                  <c:v>2066452.5406887401</c:v>
                </c:pt>
                <c:pt idx="499">
                  <c:v>2089015.9144288588</c:v>
                </c:pt>
                <c:pt idx="500">
                  <c:v>2112843.6113062194</c:v>
                </c:pt>
                <c:pt idx="501">
                  <c:v>2137971.3792800526</c:v>
                </c:pt>
                <c:pt idx="502">
                  <c:v>2164429.4949141131</c:v>
                </c:pt>
                <c:pt idx="503">
                  <c:v>2192241.8311115522</c:v>
                </c:pt>
                <c:pt idx="504">
                  <c:v>2221424.9262468093</c:v>
                </c:pt>
                <c:pt idx="505">
                  <c:v>2251987.0772831347</c:v>
                </c:pt>
                <c:pt idx="506">
                  <c:v>2283927.4818468406</c:v>
                </c:pt>
                <c:pt idx="507">
                  <c:v>2317235.4559830553</c:v>
                </c:pt>
                <c:pt idx="508">
                  <c:v>2351889.7552611642</c:v>
                </c:pt>
                <c:pt idx="509">
                  <c:v>2387858.0268662856</c:v>
                </c:pt>
                <c:pt idx="510">
                  <c:v>2425096.4191716379</c:v>
                </c:pt>
                <c:pt idx="511">
                  <c:v>2463549.3729455885</c:v>
                </c:pt>
                <c:pt idx="512">
                  <c:v>2503149.6147735389</c:v>
                </c:pt>
                <c:pt idx="513">
                  <c:v>2543818.3685031286</c:v>
                </c:pt>
                <c:pt idx="514">
                  <c:v>2585465.7946598092</c:v>
                </c:pt>
                <c:pt idx="515">
                  <c:v>2627991.6610123497</c:v>
                </c:pt>
                <c:pt idx="516">
                  <c:v>2671286.2400493263</c:v>
                </c:pt>
                <c:pt idx="517">
                  <c:v>2715231.4213742316</c:v>
                </c:pt>
                <c:pt idx="518">
                  <c:v>2759702.0192997158</c:v>
                </c:pt>
                <c:pt idx="519">
                  <c:v>2804567.2486059954</c:v>
                </c:pt>
                <c:pt idx="520">
                  <c:v>2849692.334909365</c:v>
                </c:pt>
                <c:pt idx="521">
                  <c:v>2894940.2207219205</c:v>
                </c:pt>
                <c:pt idx="522">
                  <c:v>2940173.3243783927</c:v>
                </c:pt>
                <c:pt idx="523">
                  <c:v>2985255.3067900082</c:v>
                </c:pt>
                <c:pt idx="524">
                  <c:v>3030052.8005948565</c:v>
                </c:pt>
                <c:pt idx="525">
                  <c:v>3074437.0577408881</c:v>
                </c:pt>
                <c:pt idx="526">
                  <c:v>3118285.474785184</c:v>
                </c:pt>
                <c:pt idx="527">
                  <c:v>3161482.96004256</c:v>
                </c:pt>
                <c:pt idx="528">
                  <c:v>3203923.1128991754</c:v>
                </c:pt>
                <c:pt idx="529">
                  <c:v>3245509.1927838754</c:v>
                </c:pt>
                <c:pt idx="530">
                  <c:v>3286154.8630772843</c:v>
                </c:pt>
                <c:pt idx="531">
                  <c:v>3325784.7032335782</c:v>
                </c:pt>
                <c:pt idx="532">
                  <c:v>3364334.4901989382</c:v>
                </c:pt>
                <c:pt idx="533">
                  <c:v>3401751.2574744597</c:v>
                </c:pt>
                <c:pt idx="534">
                  <c:v>3437993.1465857588</c:v>
                </c:pt>
                <c:pt idx="535">
                  <c:v>3473029.0710530314</c:v>
                </c:pt>
                <c:pt idx="536">
                  <c:v>3506838.2170500159</c:v>
                </c:pt>
                <c:pt idx="537">
                  <c:v>3539409.4077260443</c:v>
                </c:pt>
                <c:pt idx="538">
                  <c:v>3570740.3596481653</c:v>
                </c:pt>
                <c:pt idx="539">
                  <c:v>3600836.8600752512</c:v>
                </c:pt>
                <c:pt idx="540">
                  <c:v>3629711.8929343931</c:v>
                </c:pt>
                <c:pt idx="541">
                  <c:v>3657384.739604325</c:v>
                </c:pt>
                <c:pt idx="542">
                  <c:v>3683880.0781186563</c:v>
                </c:pt>
                <c:pt idx="543">
                  <c:v>3709227.1013909513</c:v>
                </c:pt>
                <c:pt idx="544">
                  <c:v>3733458.6717376085</c:v>
                </c:pt>
                <c:pt idx="545">
                  <c:v>3756610.5255213412</c:v>
                </c:pt>
                <c:pt idx="546">
                  <c:v>3778720.5383225703</c:v>
                </c:pt>
                <c:pt idx="547">
                  <c:v>3799828.0578035805</c:v>
                </c:pt>
                <c:pt idx="548">
                  <c:v>3819973.3084650072</c:v>
                </c:pt>
                <c:pt idx="549">
                  <c:v>3839196.8698782981</c:v>
                </c:pt>
                <c:pt idx="550">
                  <c:v>3857539.2277539116</c:v>
                </c:pt>
                <c:pt idx="551">
                  <c:v>3875040.3953895536</c:v>
                </c:pt>
                <c:pt idx="552">
                  <c:v>3891739.6016302505</c:v>
                </c:pt>
                <c:pt idx="553">
                  <c:v>3907675.0404398195</c:v>
                </c:pt>
                <c:pt idx="554">
                  <c:v>3922883.6764963618</c:v>
                </c:pt>
                <c:pt idx="555">
                  <c:v>3937401.1008398472</c:v>
                </c:pt>
                <c:pt idx="556">
                  <c:v>3951261.4304706715</c:v>
                </c:pt>
                <c:pt idx="557">
                  <c:v>3964497.2458765185</c:v>
                </c:pt>
                <c:pt idx="558">
                  <c:v>3977139.5607048874</c:v>
                </c:pt>
                <c:pt idx="559">
                  <c:v>3989217.8181576985</c:v>
                </c:pt>
                <c:pt idx="560">
                  <c:v>4000759.9091247176</c:v>
                </c:pt>
                <c:pt idx="561">
                  <c:v>4011792.207561634</c:v>
                </c:pt>
                <c:pt idx="562">
                  <c:v>4022339.6191296205</c:v>
                </c:pt>
                <c:pt idx="563">
                  <c:v>4032425.6396246445</c:v>
                </c:pt>
                <c:pt idx="564">
                  <c:v>4042072.4202201087</c:v>
                </c:pt>
                <c:pt idx="565">
                  <c:v>4051300.837013782</c:v>
                </c:pt>
                <c:pt idx="566">
                  <c:v>4060130.5628011827</c:v>
                </c:pt>
                <c:pt idx="567">
                  <c:v>4068580.139387853</c:v>
                </c:pt>
                <c:pt idx="568">
                  <c:v>4076667.049100013</c:v>
                </c:pt>
                <c:pt idx="569">
                  <c:v>4084407.7844567527</c:v>
                </c:pt>
                <c:pt idx="570">
                  <c:v>4091817.9152284558</c:v>
                </c:pt>
                <c:pt idx="571">
                  <c:v>4098912.1523280018</c:v>
                </c:pt>
                <c:pt idx="572">
                  <c:v>4105704.4081665394</c:v>
                </c:pt>
                <c:pt idx="573">
                  <c:v>4112207.8532577385</c:v>
                </c:pt>
                <c:pt idx="574">
                  <c:v>4118434.9689771445</c:v>
                </c:pt>
                <c:pt idx="575">
                  <c:v>4124397.5964801945</c:v>
                </c:pt>
                <c:pt idx="576">
                  <c:v>4130106.9818572137</c:v>
                </c:pt>
                <c:pt idx="577">
                  <c:v>4135573.817659535</c:v>
                </c:pt>
                <c:pt idx="578">
                  <c:v>4140808.2809709413</c:v>
                </c:pt>
                <c:pt idx="579">
                  <c:v>4145820.0682255472</c:v>
                </c:pt>
                <c:pt idx="580">
                  <c:v>4150618.4269895507</c:v>
                </c:pt>
                <c:pt idx="581">
                  <c:v>4155212.1849320629</c:v>
                </c:pt>
                <c:pt idx="582">
                  <c:v>4159609.7762113339</c:v>
                </c:pt>
                <c:pt idx="583">
                  <c:v>4163819.2654986992</c:v>
                </c:pt>
                <c:pt idx="584">
                  <c:v>4167848.3698547343</c:v>
                </c:pt>
                <c:pt idx="585">
                  <c:v>4171704.4786616247</c:v>
                </c:pt>
                <c:pt idx="586">
                  <c:v>4175394.6718033692</c:v>
                </c:pt>
                <c:pt idx="587">
                  <c:v>4178925.736272031</c:v>
                </c:pt>
                <c:pt idx="588">
                  <c:v>4182304.1813642411</c:v>
                </c:pt>
                <c:pt idx="589">
                  <c:v>4185536.2526181024</c:v>
                </c:pt>
                <c:pt idx="590">
                  <c:v>4188627.9446268422</c:v>
                </c:pt>
                <c:pt idx="591">
                  <c:v>4191585.012852205</c:v>
                </c:pt>
                <c:pt idx="592">
                  <c:v>4194412.984547982</c:v>
                </c:pt>
                <c:pt idx="593">
                  <c:v>4197117.1688921964</c:v>
                </c:pt>
                <c:pt idx="594">
                  <c:v>4199702.6664154865</c:v>
                </c:pt>
                <c:pt idx="595">
                  <c:v>4202174.3778031664</c:v>
                </c:pt>
                <c:pt idx="596">
                  <c:v>4204537.0121392114</c:v>
                </c:pt>
                <c:pt idx="597">
                  <c:v>4206795.0946521787</c:v>
                </c:pt>
                <c:pt idx="598">
                  <c:v>4208952.9740155684</c:v>
                </c:pt>
                <c:pt idx="599">
                  <c:v>4211014.8292485122</c:v>
                </c:pt>
                <c:pt idx="600">
                  <c:v>4212984.6762567824</c:v>
                </c:pt>
                <c:pt idx="601">
                  <c:v>4214866.3740489054</c:v>
                </c:pt>
                <c:pt idx="602">
                  <c:v>4216663.6306576123</c:v>
                </c:pt>
                <c:pt idx="603">
                  <c:v>4218380.0087928865</c:v>
                </c:pt>
                <c:pt idx="604">
                  <c:v>4220018.931249382</c:v>
                </c:pt>
                <c:pt idx="605">
                  <c:v>4221583.6860880395</c:v>
                </c:pt>
                <c:pt idx="606">
                  <c:v>4223077.4316091072</c:v>
                </c:pt>
                <c:pt idx="607">
                  <c:v>4224503.2011316195</c:v>
                </c:pt>
                <c:pt idx="608">
                  <c:v>4225863.9075924465</c:v>
                </c:pt>
                <c:pt idx="609">
                  <c:v>4227162.3479764992</c:v>
                </c:pt>
                <c:pt idx="610">
                  <c:v>4228401.2075882787</c:v>
                </c:pt>
                <c:pt idx="611">
                  <c:v>4229583.0641738484</c:v>
                </c:pt>
                <c:pt idx="612">
                  <c:v>4230710.3919013757</c:v>
                </c:pt>
                <c:pt idx="613">
                  <c:v>4231785.5652075801</c:v>
                </c:pt>
                <c:pt idx="614">
                  <c:v>4232810.8625168083</c:v>
                </c:pt>
                <c:pt idx="615">
                  <c:v>4233788.4698389312</c:v>
                </c:pt>
                <c:pt idx="616">
                  <c:v>4234720.4842517963</c:v>
                </c:pt>
                <c:pt idx="617">
                  <c:v>4235608.9172736909</c:v>
                </c:pt>
                <c:pt idx="618">
                  <c:v>4236455.6981309429</c:v>
                </c:pt>
                <c:pt idx="619">
                  <c:v>4237262.6769256154</c:v>
                </c:pt>
                <c:pt idx="620">
                  <c:v>4238031.6277080532</c:v>
                </c:pt>
                <c:pt idx="621">
                  <c:v>4238764.2514589513</c:v>
                </c:pt>
                <c:pt idx="622">
                  <c:v>4239462.1789854644</c:v>
                </c:pt>
                <c:pt idx="623">
                  <c:v>4240126.9737358289</c:v>
                </c:pt>
                <c:pt idx="624">
                  <c:v>4240760.1345368698</c:v>
                </c:pt>
                <c:pt idx="625">
                  <c:v>4241363.0982587077</c:v>
                </c:pt>
                <c:pt idx="626">
                  <c:v>4241937.242410861</c:v>
                </c:pt>
                <c:pt idx="627">
                  <c:v>4242483.8876738837</c:v>
                </c:pt>
                <c:pt idx="628">
                  <c:v>4243004.3003705144</c:v>
                </c:pt>
                <c:pt idx="629">
                  <c:v>4243499.6948801735</c:v>
                </c:pt>
                <c:pt idx="630">
                  <c:v>4243971.2360004457</c:v>
                </c:pt>
                <c:pt idx="631">
                  <c:v>4244420.0412589563</c:v>
                </c:pt>
                <c:pt idx="632">
                  <c:v>4244847.1831787229</c:v>
                </c:pt>
                <c:pt idx="633">
                  <c:v>4245253.6914997771</c:v>
                </c:pt>
                <c:pt idx="634">
                  <c:v>4245640.5553593766</c:v>
                </c:pt>
                <c:pt idx="635">
                  <c:v>4246008.7254327368</c:v>
                </c:pt>
                <c:pt idx="636">
                  <c:v>4246359.1160356309</c:v>
                </c:pt>
                <c:pt idx="637">
                  <c:v>4246692.6071896711</c:v>
                </c:pt>
                <c:pt idx="638">
                  <c:v>4247010.0466504646</c:v>
                </c:pt>
                <c:pt idx="639">
                  <c:v>4247312.2518981751</c:v>
                </c:pt>
                <c:pt idx="640">
                  <c:v>4247600.012089381</c:v>
                </c:pt>
                <c:pt idx="641">
                  <c:v>4247874.0899684513</c:v>
                </c:pt>
                <c:pt idx="642">
                  <c:v>4248135.2237360589</c:v>
                </c:pt>
                <c:pt idx="643">
                  <c:v>4248384.1288718944</c:v>
                </c:pt>
                <c:pt idx="644">
                  <c:v>4248621.4999082182</c:v>
                </c:pt>
                <c:pt idx="645">
                  <c:v>4248848.0121505931</c:v>
                </c:pt>
                <c:pt idx="646">
                  <c:v>4249064.3233420774</c:v>
                </c:pt>
                <c:pt idx="647">
                  <c:v>4249271.075267327</c:v>
                </c:pt>
                <c:pt idx="648">
                  <c:v>4249468.8952935515</c:v>
                </c:pt>
                <c:pt idx="649">
                  <c:v>4249658.3978461428</c:v>
                </c:pt>
                <c:pt idx="650">
                  <c:v>4249840.1858180817</c:v>
                </c:pt>
                <c:pt idx="651">
                  <c:v>4250014.8519139886</c:v>
                </c:pt>
                <c:pt idx="652">
                  <c:v>4250182.9799320037</c:v>
                </c:pt>
                <c:pt idx="653">
                  <c:v>4250345.145989514</c:v>
                </c:pt>
                <c:pt idx="654">
                  <c:v>4250501.9197021974</c:v>
                </c:pt>
                <c:pt idx="655">
                  <c:v>4250653.8653298682</c:v>
                </c:pt>
                <c:pt idx="656">
                  <c:v>4250801.5429072473</c:v>
                </c:pt>
                <c:pt idx="657">
                  <c:v>4250945.5093829371</c:v>
                </c:pt>
                <c:pt idx="658">
                  <c:v>4251086.3197955852</c:v>
                </c:pt>
                <c:pt idx="659">
                  <c:v>4251224.5285224272</c:v>
                </c:pt>
                <c:pt idx="660">
                  <c:v>4251360.6906419517</c:v>
                </c:pt>
                <c:pt idx="661">
                  <c:v>4251495.3634594502</c:v>
                </c:pt>
                <c:pt idx="662">
                  <c:v>4251629.1082514524</c:v>
                </c:pt>
                <c:pt idx="663">
                  <c:v>4251762.4922927059</c:v>
                </c:pt>
                <c:pt idx="664">
                  <c:v>4251896.0912372358</c:v>
                </c:pt>
                <c:pt idx="665">
                  <c:v>4252030.4919334119</c:v>
                </c:pt>
                <c:pt idx="666">
                  <c:v>4252166.2957618283</c:v>
                </c:pt>
                <c:pt idx="667">
                  <c:v>4252304.1225945288</c:v>
                </c:pt>
                <c:pt idx="668">
                  <c:v>4252444.6154849594</c:v>
                </c:pt>
                <c:pt idx="669">
                  <c:v>4252588.4462104989</c:v>
                </c:pt>
                <c:pt idx="670">
                  <c:v>4252736.3218040839</c:v>
                </c:pt>
                <c:pt idx="671">
                  <c:v>4252888.992229009</c:v>
                </c:pt>
                <c:pt idx="672">
                  <c:v>4253047.2593723657</c:v>
                </c:pt>
                <c:pt idx="673">
                  <c:v>4253211.987558688</c:v>
                </c:pt>
                <c:pt idx="674">
                  <c:v>4253384.1158174556</c:v>
                </c:pt>
                <c:pt idx="675">
                  <c:v>4253564.6721773315</c:v>
                </c:pt>
                <c:pt idx="676">
                  <c:v>4253754.7903078878</c:v>
                </c:pt>
                <c:pt idx="677">
                  <c:v>4253955.7288875896</c:v>
                </c:pt>
                <c:pt idx="678">
                  <c:v>4254168.8941467246</c:v>
                </c:pt>
                <c:pt idx="679">
                  <c:v>4254395.8661175538</c:v>
                </c:pt>
                <c:pt idx="680">
                  <c:v>4254638.4292232757</c:v>
                </c:pt>
                <c:pt idx="681">
                  <c:v>4254898.6079544863</c:v>
                </c:pt>
                <c:pt idx="682">
                  <c:v>4255178.7085189894</c:v>
                </c:pt>
                <c:pt idx="683">
                  <c:v>4255481.3675102647</c:v>
                </c:pt>
                <c:pt idx="684">
                  <c:v>4255809.6088239374</c:v>
                </c:pt>
                <c:pt idx="685">
                  <c:v>4256166.9102622932</c:v>
                </c:pt>
                <c:pt idx="686">
                  <c:v>4256557.2815058893</c:v>
                </c:pt>
                <c:pt idx="687">
                  <c:v>4256985.3553995732</c:v>
                </c:pt>
                <c:pt idx="688">
                  <c:v>4257456.4947975539</c:v>
                </c:pt>
                <c:pt idx="689">
                  <c:v>4257976.9175364096</c:v>
                </c:pt>
                <c:pt idx="690">
                  <c:v>4258553.8424515696</c:v>
                </c:pt>
                <c:pt idx="691">
                  <c:v>4259195.6597133782</c:v>
                </c:pt>
                <c:pt idx="692">
                  <c:v>4259912.1291201226</c:v>
                </c:pt>
                <c:pt idx="693">
                  <c:v>4260714.6103274971</c:v>
                </c:pt>
                <c:pt idx="694">
                  <c:v>4261616.329288519</c:v>
                </c:pt>
                <c:pt idx="695">
                  <c:v>4262632.6853861278</c:v>
                </c:pt>
                <c:pt idx="696">
                  <c:v>4263781.6038108766</c:v>
                </c:pt>
                <c:pt idx="697">
                  <c:v>4265083.937601611</c:v>
                </c:pt>
                <c:pt idx="698">
                  <c:v>4266563.9233440654</c:v>
                </c:pt>
                <c:pt idx="699">
                  <c:v>4268249.6937088761</c:v>
                </c:pt>
                <c:pt idx="700">
                  <c:v>4270173.8486860516</c:v>
                </c:pt>
                <c:pt idx="701">
                  <c:v>4272374.0854003252</c:v>
                </c:pt>
                <c:pt idx="702">
                  <c:v>4274893.8836218677</c:v>
                </c:pt>
                <c:pt idx="703">
                  <c:v>4277783.2403665027</c:v>
                </c:pt>
                <c:pt idx="704">
                  <c:v>4281099.4421656393</c:v>
                </c:pt>
                <c:pt idx="705">
                  <c:v>4284907.8575637704</c:v>
                </c:pt>
                <c:pt idx="706">
                  <c:v>4289282.7251100037</c:v>
                </c:pt>
                <c:pt idx="707">
                  <c:v>4294307.9035757659</c:v>
                </c:pt>
                <c:pt idx="708">
                  <c:v>4300077.5415038494</c:v>
                </c:pt>
                <c:pt idx="709">
                  <c:v>4306696.6127910456</c:v>
                </c:pt>
                <c:pt idx="710">
                  <c:v>4314281.254351859</c:v>
                </c:pt>
                <c:pt idx="711">
                  <c:v>4322958.8317702468</c:v>
                </c:pt>
                <c:pt idx="712">
                  <c:v>4332867.6502490472</c:v>
                </c:pt>
                <c:pt idx="713">
                  <c:v>4344156.2223992199</c:v>
                </c:pt>
                <c:pt idx="714">
                  <c:v>4356982.0029780315</c:v>
                </c:pt>
                <c:pt idx="715">
                  <c:v>4371509.5052231625</c:v>
                </c:pt>
                <c:pt idx="716">
                  <c:v>4387907.7255668994</c:v>
                </c:pt>
                <c:pt idx="717">
                  <c:v>4406346.8246755581</c:v>
                </c:pt>
                <c:pt idx="718">
                  <c:v>4426994.0439204033</c:v>
                </c:pt>
                <c:pt idx="719">
                  <c:v>4450008.8777994588</c:v>
                </c:pt>
                <c:pt idx="720">
                  <c:v>4475537.5737459101</c:v>
                </c:pt>
                <c:pt idx="721">
                  <c:v>4503707.0891957581</c:v>
                </c:pt>
                <c:pt idx="722">
                  <c:v>4534618.6983902957</c:v>
                </c:pt>
                <c:pt idx="723">
                  <c:v>4568341.5034432169</c:v>
                </c:pt>
                <c:pt idx="724">
                  <c:v>4604906.1598412059</c:v>
                </c:pt>
                <c:pt idx="725">
                  <c:v>4644299.1691847108</c:v>
                </c:pt>
                <c:pt idx="726">
                  <c:v>4686458.1149572907</c:v>
                </c:pt>
                <c:pt idx="727">
                  <c:v>4731268.2145373039</c:v>
                </c:pt>
                <c:pt idx="728">
                  <c:v>4778560.5282956036</c:v>
                </c:pt>
                <c:pt idx="729">
                  <c:v>4828112.1027408978</c:v>
                </c:pt>
                <c:pt idx="730">
                  <c:v>4879648.2307527326</c:v>
                </c:pt>
                <c:pt idx="731">
                  <c:v>4932846.8929667128</c:v>
                </c:pt>
                <c:pt idx="732">
                  <c:v>4987345.3087175395</c:v>
                </c:pt>
                <c:pt idx="733">
                  <c:v>5042748.3837212976</c:v>
                </c:pt>
                <c:pt idx="734">
                  <c:v>5098638.7076500561</c:v>
                </c:pt>
                <c:pt idx="735">
                  <c:v>5154587.6408661986</c:v>
                </c:pt>
                <c:pt idx="736">
                  <c:v>5210166.9473694656</c:v>
                </c:pt>
                <c:pt idx="737">
                  <c:v>5264960.3890657183</c:v>
                </c:pt>
                <c:pt idx="738">
                  <c:v>5318574.6992940633</c:v>
                </c:pt>
                <c:pt idx="739">
                  <c:v>5370649.4009200269</c:v>
                </c:pt>
                <c:pt idx="740">
                  <c:v>5420865.0212781327</c:v>
                </c:pt>
                <c:pt idx="741">
                  <c:v>5468949.3738445323</c:v>
                </c:pt>
                <c:pt idx="742">
                  <c:v>5514681.7129155239</c:v>
                </c:pt>
                <c:pt idx="743">
                  <c:v>5557894.7096338607</c:v>
                </c:pt>
                <c:pt idx="744">
                  <c:v>5598474.3326369319</c:v>
                </c:pt>
                <c:pt idx="745">
                  <c:v>5636357.8333793441</c:v>
                </c:pt>
                <c:pt idx="746">
                  <c:v>5671530.126672063</c:v>
                </c:pt>
                <c:pt idx="747">
                  <c:v>5704018.9165422004</c:v>
                </c:pt>
                <c:pt idx="748">
                  <c:v>5733888.9451013673</c:v>
                </c:pt>
                <c:pt idx="749">
                  <c:v>5761235.7398817483</c:v>
                </c:pt>
                <c:pt idx="750">
                  <c:v>5786179.2077213703</c:v>
                </c:pt>
                <c:pt idx="751">
                  <c:v>5808857.3770067999</c:v>
                </c:pt>
                <c:pt idx="752">
                  <c:v>5829420.5318138069</c:v>
                </c:pt>
                <c:pt idx="753">
                  <c:v>5848025.917930264</c:v>
                </c:pt>
                <c:pt idx="754">
                  <c:v>5864833.1377594359</c:v>
                </c:pt>
                <c:pt idx="755">
                  <c:v>5880000.2932817237</c:v>
                </c:pt>
                <c:pt idx="756">
                  <c:v>5893680.886751893</c:v>
                </c:pt>
                <c:pt idx="757">
                  <c:v>5906021.4493607096</c:v>
                </c:pt>
                <c:pt idx="758">
                  <c:v>5917159.8391837142</c:v>
                </c:pt>
                <c:pt idx="759">
                  <c:v>5927224.130883853</c:v>
                </c:pt>
                <c:pt idx="760">
                  <c:v>5936332.00965562</c:v>
                </c:pt>
                <c:pt idx="761">
                  <c:v>5944590.5792297358</c:v>
                </c:pt>
                <c:pt idx="762">
                  <c:v>5952096.4966875156</c:v>
                </c:pt>
                <c:pt idx="763">
                  <c:v>5958936.3536967468</c:v>
                </c:pt>
                <c:pt idx="764">
                  <c:v>5965187.2330850437</c:v>
                </c:pt>
                <c:pt idx="765">
                  <c:v>5970917.3801701423</c:v>
                </c:pt>
                <c:pt idx="766">
                  <c:v>5976186.9390032915</c:v>
                </c:pt>
                <c:pt idx="767">
                  <c:v>5981048.7139549619</c:v>
                </c:pt>
                <c:pt idx="768">
                  <c:v>5985548.9264247967</c:v>
                </c:pt>
                <c:pt idx="769">
                  <c:v>5989727.9446331253</c:v>
                </c:pt>
                <c:pt idx="770">
                  <c:v>5993620.9713470964</c:v>
                </c:pt>
                <c:pt idx="771">
                  <c:v>5997258.6800210979</c:v>
                </c:pt>
                <c:pt idx="772">
                  <c:v>6000667.794273519</c:v>
                </c:pt>
                <c:pt idx="773">
                  <c:v>6003871.6090096887</c:v>
                </c:pt>
                <c:pt idx="774">
                  <c:v>6006890.4539841497</c:v>
                </c:pt>
                <c:pt idx="775">
                  <c:v>6009742.1023281571</c:v>
                </c:pt>
                <c:pt idx="776">
                  <c:v>6012442.1276971893</c:v>
                </c:pt>
                <c:pt idx="777">
                  <c:v>6015004.2143503819</c:v>
                </c:pt>
                <c:pt idx="778">
                  <c:v>6017440.4247740163</c:v>
                </c:pt>
                <c:pt idx="779">
                  <c:v>6019761.4295007046</c:v>
                </c:pt>
                <c:pt idx="780">
                  <c:v>6021976.7036329452</c:v>
                </c:pt>
                <c:pt idx="781">
                  <c:v>6024094.6943164039</c:v>
                </c:pt>
                <c:pt idx="782">
                  <c:v>6026122.963072408</c:v>
                </c:pt>
                <c:pt idx="783">
                  <c:v>6028068.3065264774</c:v>
                </c:pt>
                <c:pt idx="784">
                  <c:v>6029936.8586863847</c:v>
                </c:pt>
                <c:pt idx="785">
                  <c:v>6031734.1775472639</c:v>
                </c:pt>
                <c:pt idx="786">
                  <c:v>6033465.3184447279</c:v>
                </c:pt>
                <c:pt idx="787">
                  <c:v>6035134.8962472193</c:v>
                </c:pt>
                <c:pt idx="788">
                  <c:v>6036747.138179699</c:v>
                </c:pt>
                <c:pt idx="789">
                  <c:v>6038305.928803781</c:v>
                </c:pt>
                <c:pt idx="790">
                  <c:v>6039814.8484441638</c:v>
                </c:pt>
                <c:pt idx="791">
                  <c:v>6041277.2061462784</c:v>
                </c:pt>
                <c:pt idx="792">
                  <c:v>6042696.0680731973</c:v>
                </c:pt>
                <c:pt idx="793">
                  <c:v>6044074.2820986044</c:v>
                </c:pt>
                <c:pt idx="794">
                  <c:v>6045414.4992241729</c:v>
                </c:pt>
                <c:pt idx="795">
                  <c:v>6046719.1923413873</c:v>
                </c:pt>
                <c:pt idx="796">
                  <c:v>6047990.6727671381</c:v>
                </c:pt>
                <c:pt idx="797">
                  <c:v>6049231.1049067518</c:v>
                </c:pt>
                <c:pt idx="798">
                  <c:v>6050442.5193354851</c:v>
                </c:pt>
                <c:pt idx="799">
                  <c:v>6051626.8245377745</c:v>
                </c:pt>
                <c:pt idx="800">
                  <c:v>6052785.8175010802</c:v>
                </c:pt>
                <c:pt idx="801">
                  <c:v>6053921.1933264378</c:v>
                </c:pt>
                <c:pt idx="802">
                  <c:v>6055034.5539894514</c:v>
                </c:pt>
                <c:pt idx="803">
                  <c:v>6056127.4163625324</c:v>
                </c:pt>
                <c:pt idx="804">
                  <c:v>6057201.2195904581</c:v>
                </c:pt>
                <c:pt idx="805">
                  <c:v>6058257.3318962976</c:v>
                </c:pt>
                <c:pt idx="806">
                  <c:v>6059297.0568825407</c:v>
                </c:pt>
                <c:pt idx="807">
                  <c:v>6060321.6393824564</c:v>
                </c:pt>
                <c:pt idx="808">
                  <c:v>6061332.2709087925</c:v>
                </c:pt>
                <c:pt idx="809">
                  <c:v>6062330.0947404718</c:v>
                </c:pt>
                <c:pt idx="810">
                  <c:v>6063316.2106828503</c:v>
                </c:pt>
                <c:pt idx="811">
                  <c:v>6064291.6795328045</c:v>
                </c:pt>
                <c:pt idx="812">
                  <c:v>6065257.5272765411</c:v>
                </c:pt>
                <c:pt idx="813">
                  <c:v>6066214.749045168</c:v>
                </c:pt>
                <c:pt idx="814">
                  <c:v>6067164.3128507622</c:v>
                </c:pt>
                <c:pt idx="815">
                  <c:v>6068107.1631236505</c:v>
                </c:pt>
                <c:pt idx="816">
                  <c:v>6069044.2240700526</c:v>
                </c:pt>
                <c:pt idx="817">
                  <c:v>6069976.4028677121</c:v>
                </c:pt>
                <c:pt idx="818">
                  <c:v>6070904.5927159814</c:v>
                </c:pt>
                <c:pt idx="819">
                  <c:v>6071829.6757556722</c:v>
                </c:pt>
                <c:pt idx="820">
                  <c:v>6072752.5258730231</c:v>
                </c:pt>
                <c:pt idx="821">
                  <c:v>6073674.0114012342</c:v>
                </c:pt>
                <c:pt idx="822">
                  <c:v>6074594.9977321448</c:v>
                </c:pt>
                <c:pt idx="823">
                  <c:v>6075516.349849876</c:v>
                </c:pt>
                <c:pt idx="824">
                  <c:v>6076438.93479749</c:v>
                </c:pt>
                <c:pt idx="825">
                  <c:v>6077363.6240869528</c:v>
                </c:pt>
                <c:pt idx="826">
                  <c:v>6078291.2960620373</c:v>
                </c:pt>
                <c:pt idx="827">
                  <c:v>6079222.8382229926</c:v>
                </c:pt>
                <c:pt idx="828">
                  <c:v>6080159.1495211748</c:v>
                </c:pt>
                <c:pt idx="829">
                  <c:v>6081101.1426310427</c:v>
                </c:pt>
                <c:pt idx="830">
                  <c:v>6082049.7462062091</c:v>
                </c:pt>
                <c:pt idx="831">
                  <c:v>6083005.9071254628</c:v>
                </c:pt>
                <c:pt idx="832">
                  <c:v>6083970.5927338563</c:v>
                </c:pt>
                <c:pt idx="833">
                  <c:v>6084944.7930831257</c:v>
                </c:pt>
                <c:pt idx="834">
                  <c:v>6085929.5231748298</c:v>
                </c:pt>
                <c:pt idx="835">
                  <c:v>6086925.8252086304</c:v>
                </c:pt>
                <c:pt idx="836">
                  <c:v>6087934.7708371272</c:v>
                </c:pt>
                <c:pt idx="837">
                  <c:v>6088957.4634276135</c:v>
                </c:pt>
                <c:pt idx="838">
                  <c:v>6089995.0403298931</c:v>
                </c:pt>
                <c:pt idx="839">
                  <c:v>6091048.6751481174</c:v>
                </c:pt>
                <c:pt idx="840">
                  <c:v>6092119.5800131829</c:v>
                </c:pt>
                <c:pt idx="841">
                  <c:v>6093209.00785081</c:v>
                </c:pt>
                <c:pt idx="842">
                  <c:v>6094318.2546388032</c:v>
                </c:pt>
                <c:pt idx="843">
                  <c:v>6095448.6616453128</c:v>
                </c:pt>
                <c:pt idx="844">
                  <c:v>6096601.6176380543</c:v>
                </c:pt>
                <c:pt idx="845">
                  <c:v>6097778.5610524397</c:v>
                </c:pt>
                <c:pt idx="846">
                  <c:v>6098980.9821044579</c:v>
                </c:pt>
                <c:pt idx="847">
                  <c:v>6100210.424831829</c:v>
                </c:pt>
                <c:pt idx="848">
                  <c:v>6101468.4890445005</c:v>
                </c:pt>
                <c:pt idx="849">
                  <c:v>6102756.8321629884</c:v>
                </c:pt>
                <c:pt idx="850">
                  <c:v>6104077.1709202258</c:v>
                </c:pt>
                <c:pt idx="851">
                  <c:v>6105431.282899769</c:v>
                </c:pt>
                <c:pt idx="852">
                  <c:v>6106821.0078800973</c:v>
                </c:pt>
                <c:pt idx="853">
                  <c:v>6108248.2489516148</c:v>
                </c:pt>
                <c:pt idx="854">
                  <c:v>6109714.9733697101</c:v>
                </c:pt>
                <c:pt idx="855">
                  <c:v>6111223.2131038653</c:v>
                </c:pt>
                <c:pt idx="856">
                  <c:v>6112775.0650394885</c:v>
                </c:pt>
                <c:pt idx="857">
                  <c:v>6114372.6907857507</c:v>
                </c:pt>
                <c:pt idx="858">
                  <c:v>6116018.3160394244</c:v>
                </c:pt>
                <c:pt idx="859">
                  <c:v>6117714.2294515446</c:v>
                </c:pt>
                <c:pt idx="860">
                  <c:v>6119462.7809407152</c:v>
                </c:pt>
                <c:pt idx="861">
                  <c:v>6121266.379394141</c:v>
                </c:pt>
                <c:pt idx="862">
                  <c:v>6123127.4896951467</c:v>
                </c:pt>
                <c:pt idx="863">
                  <c:v>6125048.6290139789</c:v>
                </c:pt>
                <c:pt idx="864">
                  <c:v>6127032.3622973766</c:v>
                </c:pt>
                <c:pt idx="865">
                  <c:v>6129081.2968917387</c:v>
                </c:pt>
                <c:pt idx="866">
                  <c:v>6131198.0762348697</c:v>
                </c:pt>
                <c:pt idx="867">
                  <c:v>6133385.3725524116</c:v>
                </c:pt>
                <c:pt idx="868">
                  <c:v>6135645.8784972569</c:v>
                </c:pt>
                <c:pt idx="869">
                  <c:v>6137982.2976736976</c:v>
                </c:pt>
                <c:pt idx="870">
                  <c:v>6140397.3339928985</c:v>
                </c:pt>
                <c:pt idx="871">
                  <c:v>6142893.6798125925</c:v>
                </c:pt>
                <c:pt idx="872">
                  <c:v>6145474.0028219568</c:v>
                </c:pt>
                <c:pt idx="873">
                  <c:v>6148140.9316423517</c:v>
                </c:pt>
                <c:pt idx="874">
                  <c:v>6150897.0401263321</c:v>
                </c:pt>
                <c:pt idx="875">
                  <c:v>6153744.8303509206</c:v>
                </c:pt>
                <c:pt idx="876">
                  <c:v>6156686.7143168198</c:v>
                </c:pt>
                <c:pt idx="877">
                  <c:v>6159724.994382916</c:v>
                </c:pt>
                <c:pt idx="878">
                  <c:v>6162861.8424850982</c:v>
                </c:pt>
                <c:pt idx="879">
                  <c:v>6166099.2782101063</c:v>
                </c:pt>
                <c:pt idx="880">
                  <c:v>6169439.145818498</c:v>
                </c:pt>
                <c:pt idx="881">
                  <c:v>6172883.0903359158</c:v>
                </c:pt>
                <c:pt idx="882">
                  <c:v>6176432.5328582656</c:v>
                </c:pt>
                <c:pt idx="883">
                  <c:v>6180088.6452438412</c:v>
                </c:pt>
                <c:pt idx="884">
                  <c:v>6183852.3243935602</c:v>
                </c:pt>
                <c:pt idx="885">
                  <c:v>6187724.1663487311</c:v>
                </c:pt>
                <c:pt idx="886">
                  <c:v>6191704.4404636957</c:v>
                </c:pt>
                <c:pt idx="887">
                  <c:v>6195793.0639376305</c:v>
                </c:pt>
                <c:pt idx="888">
                  <c:v>6199989.5770150879</c:v>
                </c:pt>
                <c:pt idx="889">
                  <c:v>6204293.1191878691</c:v>
                </c:pt>
                <c:pt idx="890">
                  <c:v>6208702.4067506604</c:v>
                </c:pt>
                <c:pt idx="891">
                  <c:v>6213215.7120789578</c:v>
                </c:pt>
                <c:pt idx="892">
                  <c:v>6217830.8450091695</c:v>
                </c:pt>
                <c:pt idx="893">
                  <c:v>6222545.1367068896</c:v>
                </c:pt>
                <c:pt idx="894">
                  <c:v>6227355.4264093013</c:v>
                </c:pt>
                <c:pt idx="895">
                  <c:v>6232258.0514209736</c:v>
                </c:pt>
                <c:pt idx="896">
                  <c:v>6237248.8407284003</c:v>
                </c:pt>
                <c:pt idx="897">
                  <c:v>6242323.1125770239</c:v>
                </c:pt>
                <c:pt idx="898">
                  <c:v>6247475.6763250586</c:v>
                </c:pt>
                <c:pt idx="899">
                  <c:v>6252700.8388508642</c:v>
                </c:pt>
                <c:pt idx="900">
                  <c:v>6257992.415745317</c:v>
                </c:pt>
                <c:pt idx="901">
                  <c:v>6263343.7474675393</c:v>
                </c:pt>
                <c:pt idx="902">
                  <c:v>6268747.7205822794</c:v>
                </c:pt>
                <c:pt idx="903">
                  <c:v>6274196.7941307789</c:v>
                </c:pt>
                <c:pt idx="904">
                  <c:v>6279683.0311150616</c:v>
                </c:pt>
                <c:pt idx="905">
                  <c:v>6285198.1349994894</c:v>
                </c:pt>
                <c:pt idx="906">
                  <c:v>6290733.4910543291</c:v>
                </c:pt>
                <c:pt idx="907">
                  <c:v>6296280.2122857217</c:v>
                </c:pt>
                <c:pt idx="908">
                  <c:v>6301829.1896161372</c:v>
                </c:pt>
                <c:pt idx="909">
                  <c:v>6307371.1459011799</c:v>
                </c:pt>
                <c:pt idx="910">
                  <c:v>6312896.6932940241</c:v>
                </c:pt>
                <c:pt idx="911">
                  <c:v>6318396.3933996093</c:v>
                </c:pt>
                <c:pt idx="912">
                  <c:v>6323860.8195988014</c:v>
                </c:pt>
                <c:pt idx="913">
                  <c:v>6329280.6208694139</c:v>
                </c:pt>
                <c:pt idx="914">
                  <c:v>6334646.5863879072</c:v>
                </c:pt>
                <c:pt idx="915">
                  <c:v>6339949.7101638112</c:v>
                </c:pt>
                <c:pt idx="916">
                  <c:v>6345181.254939477</c:v>
                </c:pt>
                <c:pt idx="917">
                  <c:v>6350332.8145813383</c:v>
                </c:pt>
                <c:pt idx="918">
                  <c:v>6355396.3741958048</c:v>
                </c:pt>
                <c:pt idx="919">
                  <c:v>6360364.3672233894</c:v>
                </c:pt>
                <c:pt idx="920">
                  <c:v>6365229.7287982553</c:v>
                </c:pt>
                <c:pt idx="921">
                  <c:v>6369985.9447067734</c:v>
                </c:pt>
                <c:pt idx="922">
                  <c:v>6374627.0953368125</c:v>
                </c:pt>
                <c:pt idx="923">
                  <c:v>6379147.8940784242</c:v>
                </c:pt>
                <c:pt idx="924">
                  <c:v>6383543.7197149117</c:v>
                </c:pt>
                <c:pt idx="925">
                  <c:v>6387810.642429553</c:v>
                </c:pt>
                <c:pt idx="926">
                  <c:v>6391945.4431457948</c:v>
                </c:pt>
                <c:pt idx="927">
                  <c:v>6395945.6260157852</c:v>
                </c:pt>
                <c:pt idx="928">
                  <c:v>6399809.4239720041</c:v>
                </c:pt>
                <c:pt idx="929">
                  <c:v>6403535.7973575499</c:v>
                </c:pt>
                <c:pt idx="930">
                  <c:v>6407124.4257506542</c:v>
                </c:pt>
                <c:pt idx="931">
                  <c:v>6410575.6931966124</c:v>
                </c:pt>
                <c:pt idx="932">
                  <c:v>6413890.6671537478</c:v>
                </c:pt>
                <c:pt idx="933">
                  <c:v>6417071.0715479674</c:v>
                </c:pt>
                <c:pt idx="934">
                  <c:v>6420119.2544114534</c:v>
                </c:pt>
                <c:pt idx="935">
                  <c:v>6423038.1506537851</c:v>
                </c:pt>
                <c:pt idx="936">
                  <c:v>6425831.240577355</c:v>
                </c:pt>
                <c:pt idx="937">
                  <c:v>6428502.5048021451</c:v>
                </c:pt>
                <c:pt idx="938">
                  <c:v>6431056.3763071969</c:v>
                </c:pt>
                <c:pt idx="939">
                  <c:v>6433497.6903265445</c:v>
                </c:pt>
                <c:pt idx="940">
                  <c:v>6435831.6328556491</c:v>
                </c:pt>
                <c:pt idx="941">
                  <c:v>6438063.6885300511</c:v>
                </c:pt>
                <c:pt idx="942">
                  <c:v>6440199.5886309622</c:v>
                </c:pt>
                <c:pt idx="943">
                  <c:v>6442245.2599528432</c:v>
                </c:pt>
                <c:pt idx="944">
                  <c:v>6444206.7752360469</c:v>
                </c:pt>
                <c:pt idx="945">
                  <c:v>6446090.3058238644</c:v>
                </c:pt>
                <c:pt idx="946">
                  <c:v>6447902.0771485195</c:v>
                </c:pt>
                <c:pt idx="947">
                  <c:v>6449648.3275861153</c:v>
                </c:pt>
                <c:pt idx="948">
                  <c:v>6451335.2711473806</c:v>
                </c:pt>
                <c:pt idx="949">
                  <c:v>6452969.0643910207</c:v>
                </c:pt>
                <c:pt idx="950">
                  <c:v>6454555.7778614908</c:v>
                </c:pt>
                <c:pt idx="951">
                  <c:v>6456101.3722647959</c:v>
                </c:pt>
                <c:pt idx="952">
                  <c:v>6457611.6795070488</c:v>
                </c:pt>
                <c:pt idx="953">
                  <c:v>6459092.3886327436</c:v>
                </c:pt>
                <c:pt idx="954">
                  <c:v>6460549.036615463</c:v>
                </c:pt>
                <c:pt idx="955">
                  <c:v>6461987.0038748663</c:v>
                </c:pt>
                <c:pt idx="956">
                  <c:v>6463411.5143220993</c:v>
                </c:pt>
                <c:pt idx="957">
                  <c:v>6464827.6396726817</c:v>
                </c:pt>
                <c:pt idx="958">
                  <c:v>6466240.3077125223</c:v>
                </c:pt>
                <c:pt idx="959">
                  <c:v>6467654.3141594892</c:v>
                </c:pt>
                <c:pt idx="960">
                  <c:v>6469074.337730201</c:v>
                </c:pt>
                <c:pt idx="961">
                  <c:v>6470504.9579989202</c:v>
                </c:pt>
                <c:pt idx="962">
                  <c:v>6471950.6756217284</c:v>
                </c:pt>
                <c:pt idx="963">
                  <c:v>6473415.9344935054</c:v>
                </c:pt>
                <c:pt idx="964">
                  <c:v>6474905.1454056269</c:v>
                </c:pt>
                <c:pt idx="965">
                  <c:v>6476422.7107771365</c:v>
                </c:pt>
                <c:pt idx="966">
                  <c:v>6477973.0500390474</c:v>
                </c:pt>
                <c:pt idx="967">
                  <c:v>6479560.6252583805</c:v>
                </c:pt>
                <c:pt idx="968">
                  <c:v>6481189.9665930783</c:v>
                </c:pt>
                <c:pt idx="969">
                  <c:v>6482865.6971692452</c:v>
                </c:pt>
                <c:pt idx="970">
                  <c:v>6484592.5569660515</c:v>
                </c:pt>
                <c:pt idx="971">
                  <c:v>6486375.4252796797</c:v>
                </c:pt>
                <c:pt idx="972">
                  <c:v>6488219.3413146278</c:v>
                </c:pt>
                <c:pt idx="973">
                  <c:v>6490129.5224176832</c:v>
                </c:pt>
                <c:pt idx="974">
                  <c:v>6492111.3794267839</c:v>
                </c:pt>
                <c:pt idx="975">
                  <c:v>6494170.5285541834</c:v>
                </c:pt>
                <c:pt idx="976">
                  <c:v>6496312.7991618915</c:v>
                </c:pt>
                <c:pt idx="977">
                  <c:v>6498544.2367192339</c:v>
                </c:pt>
                <c:pt idx="978">
                  <c:v>6500871.1001602728</c:v>
                </c:pt>
                <c:pt idx="979">
                  <c:v>6503299.8527866052</c:v>
                </c:pt>
                <c:pt idx="980">
                  <c:v>6505837.1457934109</c:v>
                </c:pt>
                <c:pt idx="981">
                  <c:v>6508489.7934395727</c:v>
                </c:pt>
                <c:pt idx="982">
                  <c:v>6511264.7388433069</c:v>
                </c:pt>
                <c:pt idx="983">
                  <c:v>6514169.009371195</c:v>
                </c:pt>
                <c:pt idx="984">
                  <c:v>6517209.6606100118</c:v>
                </c:pt>
                <c:pt idx="985">
                  <c:v>6520393.7079774132</c:v>
                </c:pt>
                <c:pt idx="986">
                  <c:v>6523728.0451497519</c:v>
                </c:pt>
                <c:pt idx="987">
                  <c:v>6527219.348673569</c:v>
                </c:pt>
                <c:pt idx="988">
                  <c:v>6530873.9683914529</c:v>
                </c:pt>
                <c:pt idx="989">
                  <c:v>6534697.8036611052</c:v>
                </c:pt>
                <c:pt idx="990">
                  <c:v>6538696.165784358</c:v>
                </c:pt>
                <c:pt idx="991">
                  <c:v>6542873.6275924165</c:v>
                </c:pt>
                <c:pt idx="992">
                  <c:v>6547233.8617516644</c:v>
                </c:pt>
                <c:pt idx="993">
                  <c:v>6551779.4700517058</c:v>
                </c:pt>
                <c:pt idx="994">
                  <c:v>6556511.806697106</c:v>
                </c:pt>
                <c:pt idx="995">
                  <c:v>6561430.7994215637</c:v>
                </c:pt>
                <c:pt idx="996">
                  <c:v>6566534.7730441187</c:v>
                </c:pt>
                <c:pt idx="997">
                  <c:v>6571820.280849074</c:v>
                </c:pt>
                <c:pt idx="998">
                  <c:v>6577281.9498444442</c:v>
                </c:pt>
                <c:pt idx="999">
                  <c:v>6582912.3464817228</c:v>
                </c:pt>
                <c:pt idx="1000">
                  <c:v>6588701.8697436769</c:v>
                </c:pt>
                <c:pt idx="1001">
                  <c:v>6594638.6785681238</c:v>
                </c:pt>
                <c:pt idx="1002">
                  <c:v>6600708.6603214126</c:v>
                </c:pt>
                <c:pt idx="1003">
                  <c:v>6606895.4464232177</c:v>
                </c:pt>
                <c:pt idx="1004">
                  <c:v>6613180.4802284371</c:v>
                </c:pt>
                <c:pt idx="1005">
                  <c:v>6619543.140887755</c:v>
                </c:pt>
                <c:pt idx="1006">
                  <c:v>6625960.925157248</c:v>
                </c:pt>
                <c:pt idx="1007">
                  <c:v>6632409.6870591333</c:v>
                </c:pt>
                <c:pt idx="1008">
                  <c:v>6638863.932989751</c:v>
                </c:pt>
                <c:pt idx="1009">
                  <c:v>6645297.1674339352</c:v>
                </c:pt>
                <c:pt idx="1010">
                  <c:v>6651682.2820066093</c:v>
                </c:pt>
                <c:pt idx="1011">
                  <c:v>6657991.9782474255</c:v>
                </c:pt>
                <c:pt idx="1012">
                  <c:v>6664199.2125928644</c:v>
                </c:pt>
                <c:pt idx="1013">
                  <c:v>6670277.6503858371</c:v>
                </c:pt>
                <c:pt idx="1014">
                  <c:v>6676202.1147807548</c:v>
                </c:pt>
                <c:pt idx="1015">
                  <c:v>6681949.0160566261</c:v>
                </c:pt>
                <c:pt idx="1016">
                  <c:v>6687496.7472160421</c:v>
                </c:pt>
                <c:pt idx="1017">
                  <c:v>6692826.032830745</c:v>
                </c:pt>
                <c:pt idx="1018">
                  <c:v>6697920.2198509686</c:v>
                </c:pt>
                <c:pt idx="1019">
                  <c:v>6702765.5014338251</c:v>
                </c:pt>
                <c:pt idx="1020">
                  <c:v>6707351.0676308051</c:v>
                </c:pt>
                <c:pt idx="1021">
                  <c:v>6711669.1798390616</c:v>
                </c:pt>
                <c:pt idx="1022">
                  <c:v>6715715.1690799454</c:v>
                </c:pt>
                <c:pt idx="1023">
                  <c:v>6719487.3612318812</c:v>
                </c:pt>
                <c:pt idx="1024">
                  <c:v>6722986.9351355489</c:v>
                </c:pt>
                <c:pt idx="1025">
                  <c:v>6726217.7218552474</c:v>
                </c:pt>
                <c:pt idx="1026">
                  <c:v>6729185.9552056184</c:v>
                </c:pt>
                <c:pt idx="1027">
                  <c:v>6731899.9848657744</c:v>
                </c:pt>
                <c:pt idx="1028">
                  <c:v>6734369.9639777802</c:v>
                </c:pt>
                <c:pt idx="1029">
                  <c:v>6736607.523083169</c:v>
                </c:pt>
                <c:pt idx="1030">
                  <c:v>6738625.4416490151</c:v>
                </c:pt>
                <c:pt idx="1031">
                  <c:v>6740437.3273645593</c:v>
                </c:pt>
                <c:pt idx="1032">
                  <c:v>6742057.3119620904</c:v>
                </c:pt>
                <c:pt idx="1033">
                  <c:v>6743499.7706534741</c:v>
                </c:pt>
                <c:pt idx="1034">
                  <c:v>6744779.0704977158</c:v>
                </c:pt>
                <c:pt idx="1035">
                  <c:v>6745909.3512374442</c:v>
                </c:pt>
                <c:pt idx="1036">
                  <c:v>6746904.3404591382</c:v>
                </c:pt>
                <c:pt idx="1037">
                  <c:v>6747777.2034186395</c:v>
                </c:pt>
                <c:pt idx="1038">
                  <c:v>6748540.4265825208</c:v>
                </c:pt>
                <c:pt idx="1039">
                  <c:v>6749205.7328973692</c:v>
                </c:pt>
                <c:pt idx="1040">
                  <c:v>6749784.0260222862</c:v>
                </c:pt>
                <c:pt idx="1041">
                  <c:v>6750285.3602370992</c:v>
                </c:pt>
                <c:pt idx="1042">
                  <c:v>6750718.9324483331</c:v>
                </c:pt>
                <c:pt idx="1043">
                  <c:v>6751093.0926263835</c:v>
                </c:pt>
                <c:pt idx="1044">
                  <c:v>6751415.3690844765</c:v>
                </c:pt>
                <c:pt idx="1045">
                  <c:v>6751692.5052151969</c:v>
                </c:pt>
                <c:pt idx="1046">
                  <c:v>6751930.5045969272</c:v>
                </c:pt>
                <c:pt idx="1047">
                  <c:v>6752134.6817369731</c:v>
                </c:pt>
                <c:pt idx="1048">
                  <c:v>6752309.7161013968</c:v>
                </c:pt>
                <c:pt idx="1049">
                  <c:v>6752459.7074699588</c:v>
                </c:pt>
                <c:pt idx="1050">
                  <c:v>6752588.2310296362</c:v>
                </c:pt>
                <c:pt idx="1051">
                  <c:v>6752698.3909687456</c:v>
                </c:pt>
                <c:pt idx="1052">
                  <c:v>6752792.8716471111</c:v>
                </c:pt>
                <c:pt idx="1053">
                  <c:v>6752873.985691228</c:v>
                </c:pt>
                <c:pt idx="1054">
                  <c:v>6752943.7185954116</c:v>
                </c:pt>
                <c:pt idx="1055">
                  <c:v>6753003.7696014112</c:v>
                </c:pt>
                <c:pt idx="1056">
                  <c:v>6753055.588782155</c:v>
                </c:pt>
                <c:pt idx="1057">
                  <c:v>6753100.410374132</c:v>
                </c:pt>
                <c:pt idx="1058">
                  <c:v>6753139.2824913347</c:v>
                </c:pt>
                <c:pt idx="1059">
                  <c:v>6753173.0934163006</c:v>
                </c:pt>
                <c:pt idx="1060">
                  <c:v>6753202.5947048608</c:v>
                </c:pt>
                <c:pt idx="1061">
                  <c:v>6753228.4213648979</c:v>
                </c:pt>
                <c:pt idx="1062">
                  <c:v>6753251.1093793912</c:v>
                </c:pt>
                <c:pt idx="1063">
                  <c:v>6753271.1108435299</c:v>
                </c:pt>
                <c:pt idx="1064">
                  <c:v>6753288.8069775775</c:v>
                </c:pt>
                <c:pt idx="1065">
                  <c:v>6753304.5192636028</c:v>
                </c:pt>
                <c:pt idx="1066">
                  <c:v>6753318.5189372068</c:v>
                </c:pt>
                <c:pt idx="1067">
                  <c:v>6753331.0350463577</c:v>
                </c:pt>
                <c:pt idx="1068">
                  <c:v>6753342.261269548</c:v>
                </c:pt>
                <c:pt idx="1069">
                  <c:v>6753352.3616655925</c:v>
                </c:pt>
                <c:pt idx="1070">
                  <c:v>6753361.4755081162</c:v>
                </c:pt>
                <c:pt idx="1071">
                  <c:v>6753369.7213394744</c:v>
                </c:pt>
                <c:pt idx="1072">
                  <c:v>6753377.2003619391</c:v>
                </c:pt>
                <c:pt idx="1073">
                  <c:v>6753383.9992684033</c:v>
                </c:pt>
                <c:pt idx="1074">
                  <c:v>6753390.1926008798</c:v>
                </c:pt>
                <c:pt idx="1075">
                  <c:v>6753395.8447125088</c:v>
                </c:pt>
                <c:pt idx="1076">
                  <c:v>6753401.0113977501</c:v>
                </c:pt>
                <c:pt idx="1077">
                  <c:v>6753405.7412456479</c:v>
                </c:pt>
                <c:pt idx="1078">
                  <c:v>6753410.0767626716</c:v>
                </c:pt>
                <c:pt idx="1079">
                  <c:v>6753414.0553042125</c:v>
                </c:pt>
                <c:pt idx="1080">
                  <c:v>6753417.7098476123</c:v>
                </c:pt>
                <c:pt idx="1081">
                  <c:v>6753421.069634161</c:v>
                </c:pt>
                <c:pt idx="1082">
                  <c:v>6753424.1607029224</c:v>
                </c:pt>
                <c:pt idx="1083">
                  <c:v>6753427.0063354066</c:v>
                </c:pt>
                <c:pt idx="1084">
                  <c:v>6753429.6274268115</c:v>
                </c:pt>
                <c:pt idx="1085">
                  <c:v>6753432.042796826</c:v>
                </c:pt>
                <c:pt idx="1086">
                  <c:v>6753434.2694507157</c:v>
                </c:pt>
                <c:pt idx="1087">
                  <c:v>6753436.3227994647</c:v>
                </c:pt>
                <c:pt idx="1088">
                  <c:v>6753438.2168462342</c:v>
                </c:pt>
                <c:pt idx="1089">
                  <c:v>6753439.9643450053</c:v>
                </c:pt>
                <c:pt idx="1090">
                  <c:v>6753441.5769362813</c:v>
                </c:pt>
                <c:pt idx="1091">
                  <c:v>6753443.0652637724</c:v>
                </c:pt>
                <c:pt idx="1092">
                  <c:v>6753444.4390753089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AA-4AEB-B272-B0E58AA4E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895808"/>
        <c:axId val="270482816"/>
      </c:lineChart>
      <c:dateAx>
        <c:axId val="26951500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b="1"/>
            </a:pPr>
            <a:endParaRPr lang="en-US"/>
          </a:p>
        </c:txPr>
        <c:crossAx val="270480896"/>
        <c:crosses val="autoZero"/>
        <c:auto val="1"/>
        <c:lblOffset val="100"/>
        <c:baseTimeUnit val="days"/>
      </c:dateAx>
      <c:valAx>
        <c:axId val="270480896"/>
        <c:scaling>
          <c:orientation val="minMax"/>
          <c:max val="8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Daily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269515008"/>
        <c:crosses val="autoZero"/>
        <c:crossBetween val="between"/>
      </c:valAx>
      <c:valAx>
        <c:axId val="270482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19050">
            <a:solidFill>
              <a:srgbClr val="002060"/>
            </a:solidFill>
          </a:ln>
        </c:spPr>
        <c:txPr>
          <a:bodyPr/>
          <a:lstStyle/>
          <a:p>
            <a:pPr>
              <a:defRPr b="1">
                <a:solidFill>
                  <a:srgbClr val="002060"/>
                </a:solidFill>
              </a:defRPr>
            </a:pPr>
            <a:endParaRPr lang="en-US"/>
          </a:p>
        </c:txPr>
        <c:crossAx val="277895808"/>
        <c:crosses val="max"/>
        <c:crossBetween val="between"/>
      </c:valAx>
      <c:dateAx>
        <c:axId val="27789580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270482816"/>
        <c:crosses val="autoZero"/>
        <c:auto val="1"/>
        <c:lblOffset val="100"/>
        <c:baseTimeUnit val="days"/>
      </c:dateAx>
      <c:spPr>
        <a:noFill/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6588143562207397"/>
          <c:y val="8.3196284754435898E-2"/>
          <c:w val="0.24887683409802783"/>
          <c:h val="0.24280514784594523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236220</xdr:colOff>
      <xdr:row>1</xdr:row>
      <xdr:rowOff>12700</xdr:rowOff>
    </xdr:from>
    <xdr:to>
      <xdr:col>19</xdr:col>
      <xdr:colOff>25400</xdr:colOff>
      <xdr:row>21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11</xdr:col>
      <xdr:colOff>99060</xdr:colOff>
      <xdr:row>21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0.91221</cdr:x>
      <cdr:y>0.30514</cdr:y>
    </cdr:from>
    <cdr:to>
      <cdr:x>0.95293</cdr:x>
      <cdr:y>0.54683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5128260" y="1489710"/>
          <a:ext cx="91440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2060"/>
              </a:solidFill>
            </a:rPr>
            <a:t>Total Cases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95"/>
  <sheetViews>
    <sheetView tabSelected="1" topLeftCell="A21" zoomScale="70" zoomScaleNormal="70" workbookViewId="0">
      <selection activeCell="N43" sqref="N43"/>
    </sheetView>
  </sheetViews>
  <sheetFormatPr defaultRowHeight="14.4" x14ac:dyDescent="0.3"/>
  <cols>
    <col min="1" max="1" width="14.88671875" customWidth="1"/>
    <col min="3" max="3" width="13.6640625" customWidth="1"/>
    <col min="4" max="5" width="11.44140625" customWidth="1"/>
    <col min="6" max="6" width="11.88671875" customWidth="1"/>
    <col min="7" max="8" width="11.44140625" customWidth="1"/>
    <col min="9" max="9" width="16.6640625" customWidth="1"/>
    <col min="10" max="10" width="14.21875" customWidth="1"/>
    <col min="11" max="11" width="11.44140625" customWidth="1"/>
    <col min="12" max="12" width="11.77734375" customWidth="1"/>
    <col min="13" max="13" width="19" style="7" customWidth="1"/>
    <col min="14" max="14" width="13.109375" customWidth="1"/>
    <col min="16" max="16" width="12" bestFit="1" customWidth="1"/>
    <col min="17" max="17" width="12.6640625" bestFit="1" customWidth="1"/>
    <col min="18" max="18" width="12" bestFit="1" customWidth="1"/>
    <col min="19" max="19" width="12.6640625" bestFit="1" customWidth="1"/>
    <col min="20" max="20" width="12" bestFit="1" customWidth="1"/>
    <col min="22" max="24" width="12" bestFit="1" customWidth="1"/>
    <col min="25" max="25" width="11.6640625" customWidth="1"/>
    <col min="27" max="27" width="12.5546875" customWidth="1"/>
  </cols>
  <sheetData>
    <row r="1" spans="1:27" s="9" customFormat="1" ht="43.2" x14ac:dyDescent="0.3">
      <c r="A1" s="9" t="s">
        <v>24</v>
      </c>
      <c r="B1" s="9" t="s">
        <v>24</v>
      </c>
      <c r="C1" s="10" t="s">
        <v>21</v>
      </c>
      <c r="D1" s="9" t="s">
        <v>0</v>
      </c>
      <c r="E1" s="9" t="s">
        <v>1</v>
      </c>
      <c r="F1" s="9" t="s">
        <v>22</v>
      </c>
      <c r="G1" s="9" t="s">
        <v>0</v>
      </c>
      <c r="H1" s="9" t="s">
        <v>60</v>
      </c>
      <c r="I1" s="9" t="s">
        <v>18</v>
      </c>
      <c r="J1" s="9" t="s">
        <v>19</v>
      </c>
      <c r="K1" s="9" t="s">
        <v>2</v>
      </c>
      <c r="L1" s="9" t="s">
        <v>20</v>
      </c>
      <c r="M1" s="9" t="s">
        <v>3</v>
      </c>
      <c r="N1" s="9" t="s">
        <v>59</v>
      </c>
      <c r="O1" s="9" t="s">
        <v>4</v>
      </c>
      <c r="P1" s="9" t="s">
        <v>52</v>
      </c>
      <c r="Q1" s="9" t="s">
        <v>5</v>
      </c>
      <c r="R1" s="9" t="s">
        <v>6</v>
      </c>
      <c r="S1" s="9" t="s">
        <v>7</v>
      </c>
      <c r="T1" s="9" t="s">
        <v>8</v>
      </c>
      <c r="U1" s="9" t="s">
        <v>53</v>
      </c>
      <c r="V1" s="9" t="s">
        <v>54</v>
      </c>
      <c r="W1" s="9" t="s">
        <v>55</v>
      </c>
      <c r="X1" s="9" t="s">
        <v>56</v>
      </c>
      <c r="Y1" s="9" t="s">
        <v>57</v>
      </c>
      <c r="AA1" s="9" t="s">
        <v>23</v>
      </c>
    </row>
    <row r="2" spans="1:27" x14ac:dyDescent="0.3">
      <c r="A2" s="4">
        <v>43876</v>
      </c>
      <c r="B2">
        <v>0</v>
      </c>
      <c r="C2" s="1">
        <v>0</v>
      </c>
      <c r="D2">
        <f>AVERAGE(C2:C1094)</f>
        <v>3218048.4775846293</v>
      </c>
      <c r="E2">
        <f>(C2-$D$2)^2</f>
        <v>10355836004084.75</v>
      </c>
      <c r="F2" s="1">
        <v>0</v>
      </c>
      <c r="G2">
        <f>AVERAGE(F2:F1094)</f>
        <v>6159.7584629460198</v>
      </c>
      <c r="H2">
        <f>(F2-$G$2)^2</f>
        <v>37942624.321835116</v>
      </c>
      <c r="I2">
        <f>(V2+W2+X2)*$N$39</f>
        <v>1</v>
      </c>
      <c r="J2">
        <v>1</v>
      </c>
      <c r="K2">
        <f>(C2-I2)^2</f>
        <v>1</v>
      </c>
      <c r="L2">
        <f>(F2-J2)^2</f>
        <v>1</v>
      </c>
      <c r="M2" s="7" t="s">
        <v>25</v>
      </c>
      <c r="N2">
        <v>8.7461295688101307E-2</v>
      </c>
      <c r="O2">
        <v>0</v>
      </c>
      <c r="P2">
        <f>$N$2*EXP(-((O2-$N$3)^2)/($N$4^2)) + $N$5*EXP(-((O2-$N$6)^2)/($N$7^2)) + $N$8*EXP(-((O2-$N$9)^2)/($N$10^2)) + $N$11*EXP(-((O2-$N$12)^2)/($N$13^2))+ $N$14*EXP(-((O2-$N$15)^2)/($N$16^2))+ $N$17*EXP(-((O2-$N$18)^2)/($N$19^2))+ $N$20*EXP(-((O2-$N$21)^2)/($N$22^2))+ $N$23*EXP(-((O2-$N$24)^2)/($N$25^2))+$N$26*EXP(-((O2-$N$27)^2)/($N$28^2))</f>
        <v>0.27878698819184011</v>
      </c>
      <c r="Q2">
        <f>$N$37*$N$39 -(P2*(U2*W2)) + $N$32*X2 - $N$38*U2</f>
        <v>-1.0192428437032658E-9</v>
      </c>
      <c r="R2">
        <f>(P2*(U2*W2)) - $N$35*V2 - $N$38*V2</f>
        <v>1.0192428437032658E-9</v>
      </c>
      <c r="S2">
        <f>$N$35*V2 - $N$34*W2 - $N$38*W2</f>
        <v>-2.5443459379303033E-10</v>
      </c>
      <c r="T2">
        <f>$N$34*W2- $N$32*X2 - $N$38*X2</f>
        <v>2.5443459379303033E-10</v>
      </c>
      <c r="U2">
        <f>1-(1/$N$39)</f>
        <v>0.99999999634400849</v>
      </c>
      <c r="V2">
        <v>0</v>
      </c>
      <c r="W2">
        <f>1/$N$39</f>
        <v>3.6559914579953181E-9</v>
      </c>
      <c r="X2">
        <v>0</v>
      </c>
      <c r="Y2">
        <f>U2+V2+W2+X2</f>
        <v>1</v>
      </c>
      <c r="AA2">
        <f>(P2/$N$34)*U2</f>
        <v>4.0059129873368091</v>
      </c>
    </row>
    <row r="3" spans="1:27" x14ac:dyDescent="0.3">
      <c r="A3" s="4">
        <v>43877</v>
      </c>
      <c r="B3">
        <v>1</v>
      </c>
      <c r="C3">
        <v>0</v>
      </c>
      <c r="E3">
        <f t="shared" ref="E3:E66" si="0">(C3-$D$2)^2</f>
        <v>10355836004084.75</v>
      </c>
      <c r="F3">
        <v>0</v>
      </c>
      <c r="H3">
        <f t="shared" ref="H3:H66" si="1">(F3-$G$2)^2</f>
        <v>37942624.321835116</v>
      </c>
      <c r="I3">
        <f t="shared" ref="I3:I66" si="2">(V3+W3+X3)*$N$39</f>
        <v>1.278786987172597</v>
      </c>
      <c r="J3">
        <f>I3-I2</f>
        <v>0.27878698717259698</v>
      </c>
      <c r="K3">
        <f>(C3-I3)^2</f>
        <v>1.6352961585619676</v>
      </c>
      <c r="L3">
        <f t="shared" ref="L3:L66" si="3">(F3-J3)^2</f>
        <v>7.7722184216773751E-2</v>
      </c>
      <c r="M3" s="7" t="s">
        <v>26</v>
      </c>
      <c r="N3" s="3">
        <v>75.951592694717135</v>
      </c>
      <c r="O3" s="2">
        <f>O2+$N$36</f>
        <v>1</v>
      </c>
      <c r="P3">
        <f t="shared" ref="P3:P66" si="4">$N$2*EXP(-((O3-$N$3)^2)/($N$4^2)) + $N$5*EXP(-((O3-$N$6)^2)/($N$7^2)) + $N$8*EXP(-((O3-$N$9)^2)/($N$10^2)) + $N$11*EXP(-((O3-$N$12)^2)/($N$13^2))+ $N$14*EXP(-((O3-$N$15)^2)/($N$16^2))+ $N$17*EXP(-((O3-$N$18)^2)/($N$19^2))+ $N$20*EXP(-((O3-$N$21)^2)/($N$22^2))+ $N$23*EXP(-((O3-$N$24)^2)/($N$25^2))+$N$26*EXP(-((O3-$N$27)^2)/($N$28^2))</f>
        <v>0.28101933185274031</v>
      </c>
      <c r="Q3">
        <f t="shared" ref="Q3:Q66" si="5">$N$37*$N$39 -(P3*(U3*W3)) + $N$32*X3 - $N$38*U3</f>
        <v>-9.5590323276815774E-10</v>
      </c>
      <c r="R3">
        <f t="shared" ref="R3:R66" si="6">(P3*(U3*W3)) - $N$35*V3 - $N$38*V3</f>
        <v>3.1642007191010999E-10</v>
      </c>
      <c r="S3">
        <f t="shared" ref="S3:S66" si="7">$N$35*V3 - $N$34*W3 - $N$38*W3</f>
        <v>4.0275565507723106E-10</v>
      </c>
      <c r="T3">
        <f t="shared" ref="T3:T66" si="8">$N$34*W3- $N$32*X3 - $N$38*X3</f>
        <v>2.3672750578081669E-10</v>
      </c>
      <c r="U3">
        <f xml:space="preserve"> U2+($N$36*Q2)</f>
        <v>0.99999999532476569</v>
      </c>
      <c r="V3">
        <f xml:space="preserve"> V2+($N$36*R2)</f>
        <v>1.0192428437032658E-9</v>
      </c>
      <c r="W3">
        <f xml:space="preserve"> W2+($N$36*S2)</f>
        <v>3.4015568642022877E-9</v>
      </c>
      <c r="X3">
        <f xml:space="preserve"> X2+($N$36*T2)</f>
        <v>2.5443459379303033E-10</v>
      </c>
      <c r="Y3">
        <f>U3+V3+W3+X3</f>
        <v>0.99999999999999989</v>
      </c>
      <c r="AA3">
        <f t="shared" ref="AA3:AA66" si="9">(P3/$N$34)*U3</f>
        <v>4.0379897114837915</v>
      </c>
    </row>
    <row r="4" spans="1:27" x14ac:dyDescent="0.3">
      <c r="A4" s="4">
        <v>43878</v>
      </c>
      <c r="B4">
        <v>2</v>
      </c>
      <c r="C4">
        <v>0</v>
      </c>
      <c r="E4">
        <f t="shared" si="0"/>
        <v>10355836004084.75</v>
      </c>
      <c r="F4">
        <v>0</v>
      </c>
      <c r="H4">
        <f t="shared" si="1"/>
        <v>37942624.321835116</v>
      </c>
      <c r="I4">
        <f t="shared" si="2"/>
        <v>1.54024909498953</v>
      </c>
      <c r="J4">
        <f t="shared" ref="J4:J67" si="10">I4-I3</f>
        <v>0.26146210781693302</v>
      </c>
      <c r="K4">
        <f t="shared" ref="K4:K67" si="11">(C4-I4)^2</f>
        <v>2.372367274616066</v>
      </c>
      <c r="L4">
        <f t="shared" si="3"/>
        <v>6.8362433824073504E-2</v>
      </c>
      <c r="M4" s="7" t="s">
        <v>27</v>
      </c>
      <c r="N4">
        <v>486.07898105148081</v>
      </c>
      <c r="O4" s="2">
        <f t="shared" ref="O4:O67" si="12">O3+$N$36</f>
        <v>2</v>
      </c>
      <c r="P4">
        <f t="shared" si="4"/>
        <v>0.28160039910656115</v>
      </c>
      <c r="Q4">
        <f t="shared" si="5"/>
        <v>-1.0712959177225849E-9</v>
      </c>
      <c r="R4">
        <f t="shared" si="6"/>
        <v>2.3328763697375958E-10</v>
      </c>
      <c r="S4">
        <f t="shared" si="7"/>
        <v>5.7325145031701201E-10</v>
      </c>
      <c r="T4">
        <f t="shared" si="8"/>
        <v>2.6475683043181327E-10</v>
      </c>
      <c r="U4">
        <f t="shared" ref="U4:X19" si="13" xml:space="preserve"> U3+($N$36*Q3)</f>
        <v>0.99999999436886244</v>
      </c>
      <c r="V4">
        <f t="shared" si="13"/>
        <v>1.3356629156133757E-9</v>
      </c>
      <c r="W4">
        <f xml:space="preserve"> W3+($N$36*S3)</f>
        <v>3.8043125192795188E-9</v>
      </c>
      <c r="X4">
        <f t="shared" si="13"/>
        <v>4.9116209957384703E-10</v>
      </c>
      <c r="Y4">
        <f t="shared" ref="Y4:Y67" si="14">U4+V4+W4+X4</f>
        <v>1</v>
      </c>
      <c r="AA4">
        <f t="shared" si="9"/>
        <v>4.0463391104030135</v>
      </c>
    </row>
    <row r="5" spans="1:27" x14ac:dyDescent="0.3">
      <c r="A5" s="4">
        <v>43879</v>
      </c>
      <c r="B5">
        <v>3</v>
      </c>
      <c r="C5">
        <v>0</v>
      </c>
      <c r="E5">
        <f t="shared" si="0"/>
        <v>10355836004084.75</v>
      </c>
      <c r="F5">
        <v>0</v>
      </c>
      <c r="H5">
        <f t="shared" si="1"/>
        <v>37942624.321835116</v>
      </c>
      <c r="I5">
        <f t="shared" si="2"/>
        <v>1.8332738271397542</v>
      </c>
      <c r="J5">
        <f t="shared" si="10"/>
        <v>0.29302473215022418</v>
      </c>
      <c r="K5">
        <f t="shared" si="11"/>
        <v>3.3608929252756412</v>
      </c>
      <c r="L5">
        <f t="shared" si="3"/>
        <v>8.5863493651710629E-2</v>
      </c>
      <c r="M5" s="7" t="s">
        <v>28</v>
      </c>
      <c r="N5">
        <v>0.1379707412052264</v>
      </c>
      <c r="O5" s="2">
        <f t="shared" si="12"/>
        <v>3</v>
      </c>
      <c r="P5">
        <f t="shared" si="4"/>
        <v>0.28056048917688031</v>
      </c>
      <c r="Q5">
        <f t="shared" si="5"/>
        <v>-1.2281714804813512E-9</v>
      </c>
      <c r="R5">
        <f t="shared" si="6"/>
        <v>2.4379620152133544E-10</v>
      </c>
      <c r="S5">
        <f t="shared" si="7"/>
        <v>6.7972366168899825E-10</v>
      </c>
      <c r="T5">
        <f t="shared" si="8"/>
        <v>3.0465161727101748E-10</v>
      </c>
      <c r="U5">
        <f t="shared" si="13"/>
        <v>0.9999999932975665</v>
      </c>
      <c r="V5">
        <f t="shared" si="13"/>
        <v>1.5689505525871354E-9</v>
      </c>
      <c r="W5">
        <f t="shared" si="13"/>
        <v>4.3775639695965311E-9</v>
      </c>
      <c r="X5">
        <f t="shared" si="13"/>
        <v>7.559189300056603E-10</v>
      </c>
      <c r="Y5">
        <f t="shared" si="14"/>
        <v>0.99999999999999989</v>
      </c>
      <c r="AA5">
        <f t="shared" si="9"/>
        <v>4.0313965554588611</v>
      </c>
    </row>
    <row r="6" spans="1:27" x14ac:dyDescent="0.3">
      <c r="A6" s="4">
        <v>43880</v>
      </c>
      <c r="B6">
        <v>4</v>
      </c>
      <c r="C6">
        <v>0</v>
      </c>
      <c r="E6">
        <f t="shared" si="0"/>
        <v>10355836004084.75</v>
      </c>
      <c r="F6">
        <v>0</v>
      </c>
      <c r="H6">
        <f t="shared" si="1"/>
        <v>37942624.321835116</v>
      </c>
      <c r="I6">
        <f t="shared" si="2"/>
        <v>2.1692077303209154</v>
      </c>
      <c r="J6">
        <f t="shared" si="10"/>
        <v>0.33593390318116123</v>
      </c>
      <c r="K6">
        <f t="shared" si="11"/>
        <v>4.7054621772840175</v>
      </c>
      <c r="L6">
        <f t="shared" si="3"/>
        <v>0.1128515873065298</v>
      </c>
      <c r="M6" s="7" t="s">
        <v>29</v>
      </c>
      <c r="N6" s="3">
        <v>1.2247490666503094</v>
      </c>
      <c r="O6" s="2">
        <f t="shared" si="12"/>
        <v>4</v>
      </c>
      <c r="P6">
        <f t="shared" si="4"/>
        <v>0.27799586480097044</v>
      </c>
      <c r="Q6">
        <f t="shared" si="5"/>
        <v>-1.4059050374567945E-9</v>
      </c>
      <c r="R6">
        <f t="shared" si="6"/>
        <v>2.6856958171732066E-10</v>
      </c>
      <c r="S6">
        <f t="shared" si="7"/>
        <v>7.8537923840569204E-10</v>
      </c>
      <c r="T6">
        <f t="shared" si="8"/>
        <v>3.5195621733378188E-10</v>
      </c>
      <c r="U6">
        <f t="shared" si="13"/>
        <v>0.99999999206939505</v>
      </c>
      <c r="V6">
        <f t="shared" si="13"/>
        <v>1.8127467541084708E-9</v>
      </c>
      <c r="W6">
        <f t="shared" si="13"/>
        <v>5.0572876312855293E-9</v>
      </c>
      <c r="X6">
        <f t="shared" si="13"/>
        <v>1.0605705472766778E-9</v>
      </c>
      <c r="Y6">
        <f t="shared" si="14"/>
        <v>0.99999999999999989</v>
      </c>
      <c r="AA6">
        <f t="shared" si="9"/>
        <v>3.9945452536884374</v>
      </c>
    </row>
    <row r="7" spans="1:27" x14ac:dyDescent="0.3">
      <c r="A7" s="4">
        <v>43881</v>
      </c>
      <c r="B7">
        <v>5</v>
      </c>
      <c r="C7">
        <v>0</v>
      </c>
      <c r="E7">
        <f t="shared" si="0"/>
        <v>10355836004084.75</v>
      </c>
      <c r="F7">
        <v>0</v>
      </c>
      <c r="H7">
        <f t="shared" si="1"/>
        <v>37942624.321835116</v>
      </c>
      <c r="I7">
        <f t="shared" si="2"/>
        <v>2.5537559585128085</v>
      </c>
      <c r="J7">
        <f t="shared" si="10"/>
        <v>0.38454822819189305</v>
      </c>
      <c r="K7">
        <f t="shared" si="11"/>
        <v>6.5216694956396735</v>
      </c>
      <c r="L7">
        <f t="shared" si="3"/>
        <v>0.14787733980552425</v>
      </c>
      <c r="M7" s="7" t="s">
        <v>30</v>
      </c>
      <c r="N7">
        <v>12.504264547045914</v>
      </c>
      <c r="O7" s="2">
        <f t="shared" si="12"/>
        <v>5</v>
      </c>
      <c r="P7">
        <f t="shared" si="4"/>
        <v>0.2740632891149018</v>
      </c>
      <c r="Q7">
        <f t="shared" si="5"/>
        <v>-1.6012604845600589E-9</v>
      </c>
      <c r="R7">
        <f t="shared" si="6"/>
        <v>2.9542178537086518E-10</v>
      </c>
      <c r="S7">
        <f t="shared" si="7"/>
        <v>8.9922490133502332E-10</v>
      </c>
      <c r="T7">
        <f t="shared" si="8"/>
        <v>4.0661379785417042E-10</v>
      </c>
      <c r="U7">
        <f t="shared" si="13"/>
        <v>0.99999999066348999</v>
      </c>
      <c r="V7">
        <f t="shared" si="13"/>
        <v>2.0813163358257917E-9</v>
      </c>
      <c r="W7">
        <f t="shared" si="13"/>
        <v>5.8426668696912217E-9</v>
      </c>
      <c r="X7">
        <f t="shared" si="13"/>
        <v>1.4125267646104596E-9</v>
      </c>
      <c r="Y7">
        <f t="shared" si="14"/>
        <v>1</v>
      </c>
      <c r="AA7">
        <f t="shared" si="9"/>
        <v>3.9380377473917925</v>
      </c>
    </row>
    <row r="8" spans="1:27" x14ac:dyDescent="0.3">
      <c r="A8" s="4">
        <v>43882</v>
      </c>
      <c r="B8">
        <v>6</v>
      </c>
      <c r="C8">
        <v>0</v>
      </c>
      <c r="E8">
        <f t="shared" si="0"/>
        <v>10355836004084.75</v>
      </c>
      <c r="F8">
        <v>0</v>
      </c>
      <c r="H8">
        <f t="shared" si="1"/>
        <v>37942624.321835116</v>
      </c>
      <c r="I8">
        <f t="shared" si="2"/>
        <v>2.9917385148063271</v>
      </c>
      <c r="J8">
        <f t="shared" si="10"/>
        <v>0.43798255629351868</v>
      </c>
      <c r="K8">
        <f t="shared" si="11"/>
        <v>8.9504993409755684</v>
      </c>
      <c r="L8">
        <f t="shared" si="3"/>
        <v>0.19182871961740525</v>
      </c>
      <c r="M8" s="7" t="s">
        <v>31</v>
      </c>
      <c r="N8">
        <v>5.17541804879618E-2</v>
      </c>
      <c r="O8" s="2">
        <f t="shared" si="12"/>
        <v>6</v>
      </c>
      <c r="P8">
        <f t="shared" si="4"/>
        <v>0.26897087467185005</v>
      </c>
      <c r="Q8">
        <f t="shared" si="5"/>
        <v>-1.8133725067616248E-9</v>
      </c>
      <c r="R8">
        <f t="shared" si="6"/>
        <v>3.2218322281003438E-10</v>
      </c>
      <c r="S8">
        <f t="shared" si="7"/>
        <v>1.0219949453252575E-9</v>
      </c>
      <c r="T8">
        <f t="shared" si="8"/>
        <v>4.6919433862633311E-10</v>
      </c>
      <c r="U8">
        <f t="shared" si="13"/>
        <v>0.99999998906222953</v>
      </c>
      <c r="V8">
        <f t="shared" si="13"/>
        <v>2.3767381211966567E-9</v>
      </c>
      <c r="W8">
        <f t="shared" si="13"/>
        <v>6.7418917710262449E-9</v>
      </c>
      <c r="X8">
        <f t="shared" si="13"/>
        <v>1.8191405624646301E-9</v>
      </c>
      <c r="Y8">
        <f t="shared" si="14"/>
        <v>1</v>
      </c>
      <c r="AA8">
        <f t="shared" si="9"/>
        <v>3.8648644228544216</v>
      </c>
    </row>
    <row r="9" spans="1:27" x14ac:dyDescent="0.3">
      <c r="A9" s="4">
        <v>43883</v>
      </c>
      <c r="B9">
        <v>7</v>
      </c>
      <c r="C9">
        <v>0</v>
      </c>
      <c r="E9">
        <f t="shared" si="0"/>
        <v>10355836004084.75</v>
      </c>
      <c r="F9">
        <v>0</v>
      </c>
      <c r="H9">
        <f t="shared" si="1"/>
        <v>37942624.321835116</v>
      </c>
      <c r="I9">
        <f t="shared" si="2"/>
        <v>3.4877387181973791</v>
      </c>
      <c r="J9">
        <f t="shared" si="10"/>
        <v>0.496000203391052</v>
      </c>
      <c r="K9">
        <f t="shared" si="11"/>
        <v>12.164321366413096</v>
      </c>
      <c r="L9">
        <f t="shared" si="3"/>
        <v>0.24601620176396494</v>
      </c>
      <c r="M9" s="7" t="s">
        <v>32</v>
      </c>
      <c r="N9" s="3">
        <v>2.6146773723058834</v>
      </c>
      <c r="O9" s="2">
        <f t="shared" si="12"/>
        <v>7</v>
      </c>
      <c r="P9">
        <f t="shared" si="4"/>
        <v>0.26296601741520026</v>
      </c>
      <c r="Q9">
        <f t="shared" si="5"/>
        <v>-2.0416383434285082E-9</v>
      </c>
      <c r="R9">
        <f t="shared" si="6"/>
        <v>3.4830808103314294E-10</v>
      </c>
      <c r="S9">
        <f t="shared" si="7"/>
        <v>1.1530113405308251E-9</v>
      </c>
      <c r="T9">
        <f t="shared" si="8"/>
        <v>5.4031892186454017E-10</v>
      </c>
      <c r="U9">
        <f t="shared" si="13"/>
        <v>0.99999998724885708</v>
      </c>
      <c r="V9">
        <f t="shared" si="13"/>
        <v>2.698921344006691E-9</v>
      </c>
      <c r="W9">
        <f t="shared" si="13"/>
        <v>7.7638867163515024E-9</v>
      </c>
      <c r="X9">
        <f t="shared" si="13"/>
        <v>2.2883349010909631E-9</v>
      </c>
      <c r="Y9">
        <f t="shared" si="14"/>
        <v>1</v>
      </c>
      <c r="AA9">
        <f t="shared" si="9"/>
        <v>3.778580132606117</v>
      </c>
    </row>
    <row r="10" spans="1:27" x14ac:dyDescent="0.3">
      <c r="A10" s="4">
        <v>43884</v>
      </c>
      <c r="B10">
        <v>8</v>
      </c>
      <c r="C10">
        <v>0</v>
      </c>
      <c r="E10">
        <f t="shared" si="0"/>
        <v>10355836004084.75</v>
      </c>
      <c r="F10">
        <v>0</v>
      </c>
      <c r="H10">
        <f t="shared" si="1"/>
        <v>37942624.321835116</v>
      </c>
      <c r="I10">
        <f t="shared" si="2"/>
        <v>4.046175018414556</v>
      </c>
      <c r="J10">
        <f t="shared" si="10"/>
        <v>0.55843630021717683</v>
      </c>
      <c r="K10">
        <f t="shared" si="11"/>
        <v>16.371532279642032</v>
      </c>
      <c r="L10">
        <f t="shared" si="3"/>
        <v>0.31185110140024885</v>
      </c>
      <c r="M10" s="7" t="s">
        <v>33</v>
      </c>
      <c r="N10">
        <v>82.259390430530871</v>
      </c>
      <c r="O10" s="2">
        <f t="shared" si="12"/>
        <v>8</v>
      </c>
      <c r="P10">
        <f t="shared" si="4"/>
        <v>0.25632141263088626</v>
      </c>
      <c r="Q10">
        <f t="shared" si="5"/>
        <v>-2.2855918724154216E-9</v>
      </c>
      <c r="R10">
        <f t="shared" si="6"/>
        <v>3.737296340660302E-10</v>
      </c>
      <c r="S10">
        <f t="shared" si="7"/>
        <v>1.2913007952871735E-9</v>
      </c>
      <c r="T10">
        <f t="shared" si="8"/>
        <v>6.2056144306221785E-10</v>
      </c>
      <c r="U10">
        <f t="shared" si="13"/>
        <v>0.99999998520721878</v>
      </c>
      <c r="V10">
        <f t="shared" si="13"/>
        <v>3.047229425039834E-9</v>
      </c>
      <c r="W10">
        <f t="shared" si="13"/>
        <v>8.9168980568823275E-9</v>
      </c>
      <c r="X10">
        <f t="shared" si="13"/>
        <v>2.8286538229555033E-9</v>
      </c>
      <c r="Y10">
        <f t="shared" si="14"/>
        <v>1.0000000000000002</v>
      </c>
      <c r="AA10">
        <f t="shared" si="9"/>
        <v>3.6831032574904383</v>
      </c>
    </row>
    <row r="11" spans="1:27" x14ac:dyDescent="0.3">
      <c r="A11" s="4">
        <v>43885</v>
      </c>
      <c r="B11">
        <v>9</v>
      </c>
      <c r="C11">
        <v>0</v>
      </c>
      <c r="E11">
        <f t="shared" si="0"/>
        <v>10355836004084.75</v>
      </c>
      <c r="F11">
        <v>0</v>
      </c>
      <c r="H11">
        <f t="shared" si="1"/>
        <v>37942624.321835116</v>
      </c>
      <c r="I11">
        <f t="shared" si="2"/>
        <v>4.6713383697722408</v>
      </c>
      <c r="J11">
        <f t="shared" si="10"/>
        <v>0.62516335135768486</v>
      </c>
      <c r="K11">
        <f t="shared" si="11"/>
        <v>21.821402164906377</v>
      </c>
      <c r="L11">
        <f t="shared" si="3"/>
        <v>0.39082921588077213</v>
      </c>
      <c r="M11" s="7" t="s">
        <v>34</v>
      </c>
      <c r="N11">
        <v>2.8238252101804983E-2</v>
      </c>
      <c r="O11" s="2">
        <f t="shared" si="12"/>
        <v>9</v>
      </c>
      <c r="P11">
        <f t="shared" si="4"/>
        <v>0.24932026711534006</v>
      </c>
      <c r="Q11">
        <f t="shared" si="5"/>
        <v>-2.5451108211230549E-9</v>
      </c>
      <c r="R11">
        <f t="shared" si="6"/>
        <v>3.9876687002450334E-10</v>
      </c>
      <c r="S11">
        <f t="shared" si="7"/>
        <v>1.4359158885192129E-9</v>
      </c>
      <c r="T11">
        <f t="shared" si="8"/>
        <v>7.1042806257933861E-10</v>
      </c>
      <c r="U11">
        <f t="shared" si="13"/>
        <v>0.99999998292162695</v>
      </c>
      <c r="V11">
        <f t="shared" si="13"/>
        <v>3.4209590591058642E-9</v>
      </c>
      <c r="W11">
        <f t="shared" si="13"/>
        <v>1.02081988521695E-8</v>
      </c>
      <c r="X11">
        <f t="shared" si="13"/>
        <v>3.4492152660177214E-9</v>
      </c>
      <c r="Y11">
        <f t="shared" si="14"/>
        <v>1.0000000000000002</v>
      </c>
      <c r="AA11">
        <f t="shared" si="9"/>
        <v>3.5825032190909885</v>
      </c>
    </row>
    <row r="12" spans="1:27" x14ac:dyDescent="0.3">
      <c r="A12" s="4">
        <v>43886</v>
      </c>
      <c r="B12">
        <v>10</v>
      </c>
      <c r="C12">
        <v>0</v>
      </c>
      <c r="E12">
        <f t="shared" si="0"/>
        <v>10355836004084.75</v>
      </c>
      <c r="F12">
        <v>0</v>
      </c>
      <c r="H12">
        <f t="shared" si="1"/>
        <v>37942624.321835116</v>
      </c>
      <c r="I12">
        <f t="shared" si="2"/>
        <v>5.3674862821414369</v>
      </c>
      <c r="J12">
        <f t="shared" si="10"/>
        <v>0.69614791236919604</v>
      </c>
      <c r="K12">
        <f t="shared" si="11"/>
        <v>28.809908988976506</v>
      </c>
      <c r="L12">
        <f t="shared" si="3"/>
        <v>0.48462191589598985</v>
      </c>
      <c r="M12" s="7" t="s">
        <v>35</v>
      </c>
      <c r="N12" s="3">
        <v>328.05438775313792</v>
      </c>
      <c r="O12" s="2">
        <f t="shared" si="12"/>
        <v>10</v>
      </c>
      <c r="P12">
        <f t="shared" si="4"/>
        <v>0.24224182419070331</v>
      </c>
      <c r="Q12">
        <f t="shared" si="5"/>
        <v>-2.8206915405184962E-9</v>
      </c>
      <c r="R12">
        <f t="shared" si="6"/>
        <v>4.2415726425443443E-10</v>
      </c>
      <c r="S12">
        <f t="shared" si="7"/>
        <v>1.5861752701872036E-9</v>
      </c>
      <c r="T12">
        <f t="shared" si="8"/>
        <v>8.1035900607685815E-10</v>
      </c>
      <c r="U12">
        <f t="shared" si="13"/>
        <v>0.99999998037651616</v>
      </c>
      <c r="V12">
        <f t="shared" si="13"/>
        <v>3.8197259291303671E-9</v>
      </c>
      <c r="W12">
        <f t="shared" si="13"/>
        <v>1.1644114740688713E-8</v>
      </c>
      <c r="X12">
        <f t="shared" si="13"/>
        <v>4.15964332859706E-9</v>
      </c>
      <c r="Y12">
        <f t="shared" si="14"/>
        <v>1.0000000000000002</v>
      </c>
      <c r="AA12">
        <f t="shared" si="9"/>
        <v>3.4807924874854401</v>
      </c>
    </row>
    <row r="13" spans="1:27" x14ac:dyDescent="0.3">
      <c r="A13" s="4">
        <v>43887</v>
      </c>
      <c r="B13">
        <v>11</v>
      </c>
      <c r="C13">
        <v>0</v>
      </c>
      <c r="E13">
        <f t="shared" si="0"/>
        <v>10355836004084.75</v>
      </c>
      <c r="F13">
        <v>0</v>
      </c>
      <c r="H13">
        <f t="shared" si="1"/>
        <v>37942624.321835116</v>
      </c>
      <c r="I13">
        <f t="shared" si="2"/>
        <v>6.1390120291039754</v>
      </c>
      <c r="J13">
        <f t="shared" si="10"/>
        <v>0.77152574696253851</v>
      </c>
      <c r="K13">
        <f t="shared" si="11"/>
        <v>37.687468693483311</v>
      </c>
      <c r="L13">
        <f t="shared" si="3"/>
        <v>0.59525197822610298</v>
      </c>
      <c r="M13" s="7" t="s">
        <v>36</v>
      </c>
      <c r="N13">
        <v>22.954485759970282</v>
      </c>
      <c r="O13" s="2">
        <f t="shared" si="12"/>
        <v>11</v>
      </c>
      <c r="P13">
        <f t="shared" si="4"/>
        <v>0.23534821234554124</v>
      </c>
      <c r="Q13">
        <f t="shared" si="5"/>
        <v>-3.1137250329877261E-9</v>
      </c>
      <c r="R13">
        <f t="shared" si="6"/>
        <v>4.5107024410783559E-10</v>
      </c>
      <c r="S13">
        <f t="shared" si="7"/>
        <v>1.7419077074501638E-9</v>
      </c>
      <c r="T13">
        <f t="shared" si="8"/>
        <v>9.2074708142972675E-10</v>
      </c>
      <c r="U13">
        <f t="shared" si="13"/>
        <v>0.99999997755582459</v>
      </c>
      <c r="V13">
        <f t="shared" si="13"/>
        <v>4.2438831933848015E-9</v>
      </c>
      <c r="W13">
        <f t="shared" si="13"/>
        <v>1.3230290010875916E-8</v>
      </c>
      <c r="X13">
        <f t="shared" si="13"/>
        <v>4.9700023346739181E-9</v>
      </c>
      <c r="Y13">
        <f t="shared" si="14"/>
        <v>1.0000000000000002</v>
      </c>
      <c r="AA13">
        <f t="shared" si="9"/>
        <v>3.38173760828301</v>
      </c>
    </row>
    <row r="14" spans="1:27" x14ac:dyDescent="0.3">
      <c r="A14" s="4">
        <v>43888</v>
      </c>
      <c r="B14">
        <v>12</v>
      </c>
      <c r="C14">
        <v>0</v>
      </c>
      <c r="E14">
        <f t="shared" si="0"/>
        <v>10355836004084.75</v>
      </c>
      <c r="F14">
        <v>0</v>
      </c>
      <c r="H14">
        <f t="shared" si="1"/>
        <v>37942624.321835116</v>
      </c>
      <c r="I14">
        <f t="shared" si="2"/>
        <v>6.9906893562427719</v>
      </c>
      <c r="J14">
        <f t="shared" si="10"/>
        <v>0.85167732713879651</v>
      </c>
      <c r="K14">
        <f t="shared" si="11"/>
        <v>48.869737675485979</v>
      </c>
      <c r="L14">
        <f t="shared" si="3"/>
        <v>0.72535426956228466</v>
      </c>
      <c r="M14" s="7" t="s">
        <v>37</v>
      </c>
      <c r="N14">
        <v>0.12852072932068881</v>
      </c>
      <c r="O14" s="2">
        <f t="shared" si="12"/>
        <v>12</v>
      </c>
      <c r="P14">
        <f t="shared" si="4"/>
        <v>0.2288734334163528</v>
      </c>
      <c r="Q14">
        <f t="shared" si="5"/>
        <v>-3.4267382100015367E-9</v>
      </c>
      <c r="R14">
        <f t="shared" si="6"/>
        <v>4.8107743559709413E-10</v>
      </c>
      <c r="S14">
        <f t="shared" si="7"/>
        <v>1.903687594647601E-9</v>
      </c>
      <c r="T14">
        <f t="shared" si="8"/>
        <v>1.0419731797568413E-9</v>
      </c>
      <c r="U14">
        <f t="shared" si="13"/>
        <v>0.99999997444209954</v>
      </c>
      <c r="V14">
        <f t="shared" si="13"/>
        <v>4.6949534374926371E-9</v>
      </c>
      <c r="W14">
        <f t="shared" si="13"/>
        <v>1.4972197718326079E-8</v>
      </c>
      <c r="X14">
        <f t="shared" si="13"/>
        <v>5.8907494161036448E-9</v>
      </c>
      <c r="Y14">
        <f t="shared" si="14"/>
        <v>1</v>
      </c>
      <c r="AA14">
        <f t="shared" si="9"/>
        <v>3.2887009728995262</v>
      </c>
    </row>
    <row r="15" spans="1:27" x14ac:dyDescent="0.3">
      <c r="A15" s="4">
        <v>43889</v>
      </c>
      <c r="B15">
        <v>13</v>
      </c>
      <c r="C15">
        <v>0</v>
      </c>
      <c r="E15">
        <f t="shared" si="0"/>
        <v>10355836004084.75</v>
      </c>
      <c r="F15">
        <v>0</v>
      </c>
      <c r="H15">
        <f t="shared" si="1"/>
        <v>37942624.321835116</v>
      </c>
      <c r="I15">
        <f t="shared" si="2"/>
        <v>7.9279831791010205</v>
      </c>
      <c r="J15">
        <f t="shared" si="10"/>
        <v>0.93729382285824858</v>
      </c>
      <c r="K15">
        <f t="shared" si="11"/>
        <v>62.852917288108721</v>
      </c>
      <c r="L15">
        <f t="shared" si="3"/>
        <v>0.87851971036822984</v>
      </c>
      <c r="M15" s="7" t="s">
        <v>38</v>
      </c>
      <c r="N15" s="3">
        <v>40.248804732207212</v>
      </c>
      <c r="O15" s="2">
        <f t="shared" si="12"/>
        <v>13</v>
      </c>
      <c r="P15">
        <f t="shared" si="4"/>
        <v>0.22301505081852926</v>
      </c>
      <c r="Q15">
        <f t="shared" si="5"/>
        <v>-3.7635763115945935E-9</v>
      </c>
      <c r="R15">
        <f t="shared" si="6"/>
        <v>5.1608273940925443E-10</v>
      </c>
      <c r="S15">
        <f t="shared" si="7"/>
        <v>2.0730354056833201E-9</v>
      </c>
      <c r="T15">
        <f t="shared" si="8"/>
        <v>1.1744581665020191E-9</v>
      </c>
      <c r="U15">
        <f t="shared" si="13"/>
        <v>0.99999997101536131</v>
      </c>
      <c r="V15">
        <f t="shared" si="13"/>
        <v>5.1760308730897313E-9</v>
      </c>
      <c r="W15">
        <f t="shared" si="13"/>
        <v>1.6875885312973679E-8</v>
      </c>
      <c r="X15">
        <f t="shared" si="13"/>
        <v>6.9327225958604863E-9</v>
      </c>
      <c r="Y15">
        <f t="shared" si="14"/>
        <v>1</v>
      </c>
      <c r="AA15">
        <f t="shared" si="9"/>
        <v>3.2045213860651578</v>
      </c>
    </row>
    <row r="16" spans="1:27" x14ac:dyDescent="0.3">
      <c r="A16" s="4">
        <v>43890</v>
      </c>
      <c r="B16">
        <v>14</v>
      </c>
      <c r="C16">
        <v>0</v>
      </c>
      <c r="E16">
        <f t="shared" si="0"/>
        <v>10355836004084.75</v>
      </c>
      <c r="F16">
        <v>0</v>
      </c>
      <c r="H16">
        <f t="shared" si="1"/>
        <v>37942624.321835116</v>
      </c>
      <c r="I16">
        <f t="shared" si="2"/>
        <v>8.9574101771767403</v>
      </c>
      <c r="J16">
        <f t="shared" si="10"/>
        <v>1.0294269980757198</v>
      </c>
      <c r="K16">
        <f t="shared" si="11"/>
        <v>80.235197082189444</v>
      </c>
      <c r="L16">
        <f t="shared" si="3"/>
        <v>1.0597199443671881</v>
      </c>
      <c r="M16" s="7" t="s">
        <v>39</v>
      </c>
      <c r="N16">
        <v>22.392236210998931</v>
      </c>
      <c r="O16" s="2">
        <f t="shared" si="12"/>
        <v>14</v>
      </c>
      <c r="P16">
        <f t="shared" si="4"/>
        <v>0.21792885556925978</v>
      </c>
      <c r="Q16">
        <f t="shared" si="5"/>
        <v>-4.1295164712552571E-9</v>
      </c>
      <c r="R16">
        <f t="shared" si="6"/>
        <v>5.5822742333951273E-10</v>
      </c>
      <c r="S16">
        <f t="shared" si="7"/>
        <v>2.2525603251436561E-9</v>
      </c>
      <c r="T16">
        <f t="shared" si="8"/>
        <v>1.3187287227720881E-9</v>
      </c>
      <c r="U16">
        <f t="shared" si="13"/>
        <v>0.99999996725178497</v>
      </c>
      <c r="V16">
        <f t="shared" si="13"/>
        <v>5.6921136124989857E-9</v>
      </c>
      <c r="W16">
        <f t="shared" si="13"/>
        <v>1.8948920718656999E-8</v>
      </c>
      <c r="X16">
        <f t="shared" si="13"/>
        <v>8.1071807623625054E-9</v>
      </c>
      <c r="Y16">
        <f t="shared" si="14"/>
        <v>1</v>
      </c>
      <c r="AA16">
        <f t="shared" si="9"/>
        <v>3.1314374214695477</v>
      </c>
    </row>
    <row r="17" spans="1:27" x14ac:dyDescent="0.3">
      <c r="A17" s="4">
        <v>43891</v>
      </c>
      <c r="B17">
        <v>15</v>
      </c>
      <c r="C17">
        <v>0</v>
      </c>
      <c r="E17">
        <f t="shared" si="0"/>
        <v>10355836004084.75</v>
      </c>
      <c r="F17">
        <v>0</v>
      </c>
      <c r="H17">
        <f t="shared" si="1"/>
        <v>37942624.321835116</v>
      </c>
      <c r="I17">
        <f t="shared" si="2"/>
        <v>10.086930450596522</v>
      </c>
      <c r="J17">
        <f t="shared" si="10"/>
        <v>1.1295202734197822</v>
      </c>
      <c r="K17">
        <f t="shared" si="11"/>
        <v>101.74616591517136</v>
      </c>
      <c r="L17">
        <f t="shared" si="3"/>
        <v>1.2758160480662997</v>
      </c>
      <c r="M17" s="7" t="s">
        <v>40</v>
      </c>
      <c r="N17">
        <v>9.9456892703492117E-2</v>
      </c>
      <c r="O17" s="2">
        <f t="shared" si="12"/>
        <v>15</v>
      </c>
      <c r="P17">
        <f t="shared" si="4"/>
        <v>0.21372651083519301</v>
      </c>
      <c r="Q17">
        <f t="shared" si="5"/>
        <v>-4.5313184009252494E-9</v>
      </c>
      <c r="R17">
        <f t="shared" si="6"/>
        <v>6.0979188079162541E-10</v>
      </c>
      <c r="S17">
        <f t="shared" si="7"/>
        <v>2.4460334072071659E-9</v>
      </c>
      <c r="T17">
        <f t="shared" si="8"/>
        <v>1.4754931129264581E-9</v>
      </c>
      <c r="U17">
        <f t="shared" si="13"/>
        <v>0.99999996312226846</v>
      </c>
      <c r="V17">
        <f t="shared" si="13"/>
        <v>6.2503410358384984E-9</v>
      </c>
      <c r="W17">
        <f t="shared" si="13"/>
        <v>2.1201481043800653E-8</v>
      </c>
      <c r="X17">
        <f t="shared" si="13"/>
        <v>9.4259094851345937E-9</v>
      </c>
      <c r="Y17">
        <f t="shared" si="14"/>
        <v>1</v>
      </c>
      <c r="AA17">
        <f t="shared" si="9"/>
        <v>3.0710535760739268</v>
      </c>
    </row>
    <row r="18" spans="1:27" x14ac:dyDescent="0.3">
      <c r="A18" s="4">
        <v>43892</v>
      </c>
      <c r="B18">
        <v>16</v>
      </c>
      <c r="C18">
        <v>2</v>
      </c>
      <c r="E18">
        <f t="shared" si="0"/>
        <v>10355823131894.84</v>
      </c>
      <c r="F18">
        <v>0</v>
      </c>
      <c r="H18">
        <f t="shared" si="1"/>
        <v>37942624.321835116</v>
      </c>
      <c r="I18">
        <f t="shared" si="2"/>
        <v>11.326353040333615</v>
      </c>
      <c r="J18">
        <f t="shared" si="10"/>
        <v>1.2394225897370923</v>
      </c>
      <c r="K18">
        <f t="shared" si="11"/>
        <v>86.980861032940055</v>
      </c>
      <c r="L18">
        <f t="shared" si="3"/>
        <v>1.5361683559506005</v>
      </c>
      <c r="M18" s="7" t="s">
        <v>41</v>
      </c>
      <c r="N18" s="3">
        <v>497.85983637027226</v>
      </c>
      <c r="O18" s="2">
        <f t="shared" si="12"/>
        <v>16</v>
      </c>
      <c r="P18">
        <f t="shared" si="4"/>
        <v>0.21047593323052344</v>
      </c>
      <c r="Q18">
        <f t="shared" si="5"/>
        <v>-4.9772324665556834E-9</v>
      </c>
      <c r="R18">
        <f t="shared" si="6"/>
        <v>6.7311641753474124E-10</v>
      </c>
      <c r="S18">
        <f t="shared" si="7"/>
        <v>2.6583940054426077E-9</v>
      </c>
      <c r="T18">
        <f t="shared" si="8"/>
        <v>1.6457220435783345E-9</v>
      </c>
      <c r="U18">
        <f t="shared" si="13"/>
        <v>0.99999995859095003</v>
      </c>
      <c r="V18">
        <f t="shared" si="13"/>
        <v>6.8601329166301238E-9</v>
      </c>
      <c r="W18">
        <f t="shared" si="13"/>
        <v>2.364751445100782E-8</v>
      </c>
      <c r="X18">
        <f t="shared" si="13"/>
        <v>1.0901402598061051E-8</v>
      </c>
      <c r="Y18">
        <f t="shared" si="14"/>
        <v>1</v>
      </c>
      <c r="AA18">
        <f t="shared" si="9"/>
        <v>3.024345749014556</v>
      </c>
    </row>
    <row r="19" spans="1:27" x14ac:dyDescent="0.3">
      <c r="A19" s="4">
        <v>43893</v>
      </c>
      <c r="B19">
        <v>17</v>
      </c>
      <c r="C19">
        <v>2</v>
      </c>
      <c r="E19">
        <f t="shared" si="0"/>
        <v>10355823131894.84</v>
      </c>
      <c r="F19">
        <v>0</v>
      </c>
      <c r="H19">
        <f t="shared" si="1"/>
        <v>37942624.321835116</v>
      </c>
      <c r="I19">
        <f t="shared" si="2"/>
        <v>12.68774365728129</v>
      </c>
      <c r="J19">
        <f t="shared" si="10"/>
        <v>1.3613906169476753</v>
      </c>
      <c r="K19">
        <f t="shared" si="11"/>
        <v>114.22786448375645</v>
      </c>
      <c r="L19">
        <f t="shared" si="3"/>
        <v>1.8533844119131719</v>
      </c>
      <c r="M19" s="7" t="s">
        <v>42</v>
      </c>
      <c r="N19">
        <v>32.186005017042994</v>
      </c>
      <c r="O19" s="2">
        <f t="shared" si="12"/>
        <v>17</v>
      </c>
      <c r="P19">
        <f t="shared" si="4"/>
        <v>0.20820398225348427</v>
      </c>
      <c r="Q19">
        <f t="shared" si="5"/>
        <v>-5.476994643371154E-9</v>
      </c>
      <c r="R19">
        <f t="shared" si="6"/>
        <v>7.5055861734983491E-10</v>
      </c>
      <c r="S19">
        <f t="shared" si="7"/>
        <v>2.8957060559508644E-9</v>
      </c>
      <c r="T19">
        <f t="shared" si="8"/>
        <v>1.8307299700704545E-9</v>
      </c>
      <c r="U19">
        <f t="shared" si="13"/>
        <v>0.99999995361371752</v>
      </c>
      <c r="V19">
        <f t="shared" si="13"/>
        <v>7.5332493341648659E-9</v>
      </c>
      <c r="W19">
        <f t="shared" si="13"/>
        <v>2.6305908456450426E-8</v>
      </c>
      <c r="X19">
        <f t="shared" si="13"/>
        <v>1.2547124641639385E-8</v>
      </c>
      <c r="Y19">
        <f t="shared" si="14"/>
        <v>1</v>
      </c>
      <c r="AA19">
        <f t="shared" si="9"/>
        <v>2.9916998863357085</v>
      </c>
    </row>
    <row r="20" spans="1:27" x14ac:dyDescent="0.3">
      <c r="A20" s="4">
        <v>43894</v>
      </c>
      <c r="B20">
        <v>18</v>
      </c>
      <c r="C20">
        <v>2</v>
      </c>
      <c r="E20">
        <f t="shared" si="0"/>
        <v>10355823131894.84</v>
      </c>
      <c r="F20">
        <v>0</v>
      </c>
      <c r="H20">
        <f t="shared" si="1"/>
        <v>37942624.321835116</v>
      </c>
      <c r="I20">
        <f t="shared" si="2"/>
        <v>14.185831031471807</v>
      </c>
      <c r="J20">
        <f t="shared" si="10"/>
        <v>1.4980873741905167</v>
      </c>
      <c r="K20">
        <f t="shared" si="11"/>
        <v>148.49447792758124</v>
      </c>
      <c r="L20">
        <f t="shared" si="3"/>
        <v>2.2442657807090374</v>
      </c>
      <c r="M20" s="7" t="s">
        <v>43</v>
      </c>
      <c r="N20">
        <v>0.1140311569294198</v>
      </c>
      <c r="O20" s="2">
        <f t="shared" si="12"/>
        <v>18</v>
      </c>
      <c r="P20">
        <f t="shared" si="4"/>
        <v>0.20690090991332494</v>
      </c>
      <c r="Q20">
        <f t="shared" si="5"/>
        <v>-6.0418403002043277E-9</v>
      </c>
      <c r="R20">
        <f t="shared" si="6"/>
        <v>8.4449628596675454E-10</v>
      </c>
      <c r="S20">
        <f t="shared" si="7"/>
        <v>3.1650906537120802E-9</v>
      </c>
      <c r="T20">
        <f t="shared" si="8"/>
        <v>2.0322533605254929E-9</v>
      </c>
      <c r="U20">
        <f t="shared" ref="U20:X35" si="15" xml:space="preserve"> U19+($N$36*Q19)</f>
        <v>0.99999994813672288</v>
      </c>
      <c r="V20">
        <f t="shared" si="15"/>
        <v>8.2838079515147008E-9</v>
      </c>
      <c r="W20">
        <f t="shared" si="15"/>
        <v>2.920161451240129E-8</v>
      </c>
      <c r="X20">
        <f t="shared" si="15"/>
        <v>1.437785461170984E-8</v>
      </c>
      <c r="Y20">
        <f t="shared" si="14"/>
        <v>0.99999999999999989</v>
      </c>
      <c r="AA20">
        <f t="shared" si="9"/>
        <v>2.9729759180430384</v>
      </c>
    </row>
    <row r="21" spans="1:27" x14ac:dyDescent="0.3">
      <c r="A21" s="4">
        <v>43895</v>
      </c>
      <c r="B21">
        <v>19</v>
      </c>
      <c r="C21">
        <v>2</v>
      </c>
      <c r="E21">
        <f t="shared" si="0"/>
        <v>10355823131894.84</v>
      </c>
      <c r="F21">
        <v>0</v>
      </c>
      <c r="H21">
        <f t="shared" si="1"/>
        <v>37942624.321835116</v>
      </c>
      <c r="I21">
        <f t="shared" si="2"/>
        <v>15.838417031636379</v>
      </c>
      <c r="J21">
        <f t="shared" si="10"/>
        <v>1.6525860001645718</v>
      </c>
      <c r="K21">
        <f t="shared" si="11"/>
        <v>191.5017859414838</v>
      </c>
      <c r="L21">
        <f t="shared" si="3"/>
        <v>2.7310404879399379</v>
      </c>
      <c r="M21" s="7" t="s">
        <v>44</v>
      </c>
      <c r="N21" s="6">
        <v>994.48598179811336</v>
      </c>
      <c r="O21" s="2">
        <f t="shared" si="12"/>
        <v>19</v>
      </c>
      <c r="P21">
        <f t="shared" si="4"/>
        <v>0.20652597304271475</v>
      </c>
      <c r="Q21">
        <f t="shared" si="5"/>
        <v>-6.6845648915476892E-9</v>
      </c>
      <c r="R21">
        <f t="shared" si="6"/>
        <v>9.5737545566286405E-10</v>
      </c>
      <c r="S21">
        <f t="shared" si="7"/>
        <v>3.4746651682612826E-9</v>
      </c>
      <c r="T21">
        <f t="shared" si="8"/>
        <v>2.2525242676235426E-9</v>
      </c>
      <c r="U21">
        <f t="shared" si="15"/>
        <v>0.99999994209488263</v>
      </c>
      <c r="V21">
        <f t="shared" si="15"/>
        <v>9.1283042374814545E-9</v>
      </c>
      <c r="W21">
        <f t="shared" si="15"/>
        <v>3.2366705166113368E-8</v>
      </c>
      <c r="X21">
        <f t="shared" si="15"/>
        <v>1.6410107972235333E-8</v>
      </c>
      <c r="Y21">
        <f t="shared" si="14"/>
        <v>1</v>
      </c>
      <c r="AA21">
        <f t="shared" si="9"/>
        <v>2.9675884018777015</v>
      </c>
    </row>
    <row r="22" spans="1:27" x14ac:dyDescent="0.3">
      <c r="A22" s="4">
        <v>43896</v>
      </c>
      <c r="B22">
        <v>20</v>
      </c>
      <c r="C22">
        <v>4</v>
      </c>
      <c r="E22">
        <f t="shared" si="0"/>
        <v>10355810259712.93</v>
      </c>
      <c r="F22">
        <v>2</v>
      </c>
      <c r="H22">
        <f t="shared" si="1"/>
        <v>37917989.287983328</v>
      </c>
      <c r="I22">
        <f t="shared" si="2"/>
        <v>17.666803385474584</v>
      </c>
      <c r="J22">
        <f t="shared" si="10"/>
        <v>1.828386353838205</v>
      </c>
      <c r="K22">
        <f t="shared" si="11"/>
        <v>186.78151477721954</v>
      </c>
      <c r="L22">
        <f t="shared" si="3"/>
        <v>2.9451243548945766E-2</v>
      </c>
      <c r="M22" s="7" t="s">
        <v>45</v>
      </c>
      <c r="N22">
        <v>29.862406609868767</v>
      </c>
      <c r="O22" s="2">
        <f t="shared" si="12"/>
        <v>20</v>
      </c>
      <c r="P22">
        <f t="shared" si="4"/>
        <v>0.2070136248691804</v>
      </c>
      <c r="Q22">
        <f t="shared" si="5"/>
        <v>-7.4196515139646395E-9</v>
      </c>
      <c r="R22">
        <f t="shared" si="6"/>
        <v>1.0917951356554044E-9</v>
      </c>
      <c r="S22">
        <f t="shared" si="7"/>
        <v>3.8335167151053879E-9</v>
      </c>
      <c r="T22">
        <f t="shared" si="8"/>
        <v>2.4943396632038467E-9</v>
      </c>
      <c r="U22">
        <f t="shared" si="15"/>
        <v>0.99999993541031773</v>
      </c>
      <c r="V22">
        <f t="shared" si="15"/>
        <v>1.0085679693144318E-8</v>
      </c>
      <c r="W22">
        <f t="shared" si="15"/>
        <v>3.5841370334374649E-8</v>
      </c>
      <c r="X22">
        <f t="shared" si="15"/>
        <v>1.8662632239858874E-8</v>
      </c>
      <c r="Y22">
        <f t="shared" si="14"/>
        <v>1</v>
      </c>
      <c r="AA22">
        <f t="shared" si="9"/>
        <v>2.9745954905092966</v>
      </c>
    </row>
    <row r="23" spans="1:27" x14ac:dyDescent="0.3">
      <c r="A23" s="4">
        <v>43897</v>
      </c>
      <c r="B23">
        <v>21</v>
      </c>
      <c r="C23">
        <v>4</v>
      </c>
      <c r="E23">
        <f t="shared" si="0"/>
        <v>10355810259712.93</v>
      </c>
      <c r="F23">
        <v>0</v>
      </c>
      <c r="H23">
        <f t="shared" si="1"/>
        <v>37942624.321835116</v>
      </c>
      <c r="I23">
        <f t="shared" si="2"/>
        <v>19.696253289614415</v>
      </c>
      <c r="J23">
        <f t="shared" si="10"/>
        <v>2.0294499041398311</v>
      </c>
      <c r="K23">
        <f t="shared" si="11"/>
        <v>246.37236733173134</v>
      </c>
      <c r="L23">
        <f t="shared" si="3"/>
        <v>4.1186669134131693</v>
      </c>
      <c r="M23" s="7" t="s">
        <v>46</v>
      </c>
      <c r="N23">
        <v>0.24995995977463997</v>
      </c>
      <c r="O23" s="2">
        <f t="shared" si="12"/>
        <v>21</v>
      </c>
      <c r="P23">
        <f t="shared" si="4"/>
        <v>0.20827976769119294</v>
      </c>
      <c r="Q23">
        <f t="shared" si="5"/>
        <v>-8.2634756627926008E-9</v>
      </c>
      <c r="R23">
        <f t="shared" si="6"/>
        <v>1.2506160895415096E-9</v>
      </c>
      <c r="S23">
        <f t="shared" si="7"/>
        <v>4.2517306466113123E-9</v>
      </c>
      <c r="T23">
        <f t="shared" si="8"/>
        <v>2.7611289266397789E-9</v>
      </c>
      <c r="U23">
        <f t="shared" si="15"/>
        <v>0.99999992799066617</v>
      </c>
      <c r="V23">
        <f t="shared" si="15"/>
        <v>1.1177474828799723E-8</v>
      </c>
      <c r="W23">
        <f t="shared" si="15"/>
        <v>3.9674887049480035E-8</v>
      </c>
      <c r="X23">
        <f t="shared" si="15"/>
        <v>2.115697190306272E-8</v>
      </c>
      <c r="Y23">
        <f t="shared" si="14"/>
        <v>1</v>
      </c>
      <c r="AA23">
        <f t="shared" si="9"/>
        <v>2.9927887767446748</v>
      </c>
    </row>
    <row r="24" spans="1:27" x14ac:dyDescent="0.3">
      <c r="A24" s="4">
        <v>43898</v>
      </c>
      <c r="B24">
        <v>22</v>
      </c>
      <c r="C24">
        <v>6</v>
      </c>
      <c r="E24">
        <f t="shared" si="0"/>
        <v>10355797387539.02</v>
      </c>
      <c r="F24">
        <v>2</v>
      </c>
      <c r="H24">
        <f t="shared" si="1"/>
        <v>37917989.287983328</v>
      </c>
      <c r="I24">
        <f t="shared" si="2"/>
        <v>21.956509025365968</v>
      </c>
      <c r="J24">
        <f t="shared" si="10"/>
        <v>2.2602557357515529</v>
      </c>
      <c r="K24">
        <f t="shared" si="11"/>
        <v>254.6101802765856</v>
      </c>
      <c r="L24">
        <f t="shared" si="3"/>
        <v>6.773304799158214E-2</v>
      </c>
      <c r="M24" s="7" t="s">
        <v>47</v>
      </c>
      <c r="N24" s="3">
        <v>710.2511542902746</v>
      </c>
      <c r="O24" s="2">
        <f t="shared" si="12"/>
        <v>22</v>
      </c>
      <c r="P24">
        <f t="shared" si="4"/>
        <v>0.21022764886188455</v>
      </c>
      <c r="Q24">
        <f t="shared" si="5"/>
        <v>-9.2345888194176869E-9</v>
      </c>
      <c r="R24">
        <f t="shared" si="6"/>
        <v>1.4370801952552629E-9</v>
      </c>
      <c r="S24">
        <f t="shared" si="7"/>
        <v>4.7404853081574407E-9</v>
      </c>
      <c r="T24">
        <f t="shared" si="8"/>
        <v>3.0570233160049829E-9</v>
      </c>
      <c r="U24">
        <f t="shared" si="15"/>
        <v>0.99999991972719049</v>
      </c>
      <c r="V24">
        <f t="shared" si="15"/>
        <v>1.2428090918341233E-8</v>
      </c>
      <c r="W24">
        <f t="shared" si="15"/>
        <v>4.3926617696091346E-8</v>
      </c>
      <c r="X24">
        <f t="shared" si="15"/>
        <v>2.3918100829702499E-8</v>
      </c>
      <c r="Y24">
        <f t="shared" si="14"/>
        <v>0.99999999999999989</v>
      </c>
      <c r="AA24">
        <f t="shared" si="9"/>
        <v>3.0207780133930235</v>
      </c>
    </row>
    <row r="25" spans="1:27" x14ac:dyDescent="0.3">
      <c r="A25" s="4">
        <v>43899</v>
      </c>
      <c r="B25">
        <v>23</v>
      </c>
      <c r="C25">
        <v>19</v>
      </c>
      <c r="E25">
        <f t="shared" si="0"/>
        <v>10355713718603.602</v>
      </c>
      <c r="F25">
        <v>13</v>
      </c>
      <c r="H25">
        <f t="shared" si="1"/>
        <v>37782639.601798512</v>
      </c>
      <c r="I25">
        <f t="shared" si="2"/>
        <v>24.482387142291675</v>
      </c>
      <c r="J25">
        <f t="shared" si="10"/>
        <v>2.525878116925707</v>
      </c>
      <c r="K25">
        <f t="shared" si="11"/>
        <v>30.056568777965072</v>
      </c>
      <c r="L25">
        <f t="shared" si="3"/>
        <v>109.70722922149578</v>
      </c>
      <c r="M25" s="7" t="s">
        <v>48</v>
      </c>
      <c r="N25">
        <v>26.838507105130311</v>
      </c>
      <c r="O25" s="2">
        <f t="shared" si="12"/>
        <v>23</v>
      </c>
      <c r="P25">
        <f t="shared" si="4"/>
        <v>0.21275310062441602</v>
      </c>
      <c r="Q25">
        <f t="shared" si="5"/>
        <v>-1.0354076135795261E-8</v>
      </c>
      <c r="R25">
        <f t="shared" si="6"/>
        <v>1.6549290146390002E-9</v>
      </c>
      <c r="S25">
        <f t="shared" si="7"/>
        <v>5.3122150874694733E-9</v>
      </c>
      <c r="T25">
        <f t="shared" si="8"/>
        <v>3.3869320336867876E-9</v>
      </c>
      <c r="U25">
        <f t="shared" si="15"/>
        <v>0.99999991049260162</v>
      </c>
      <c r="V25">
        <f t="shared" si="15"/>
        <v>1.3865171113596495E-8</v>
      </c>
      <c r="W25">
        <f t="shared" si="15"/>
        <v>4.8667103004248788E-8</v>
      </c>
      <c r="X25">
        <f t="shared" si="15"/>
        <v>2.6975124145707483E-8</v>
      </c>
      <c r="Y25">
        <f t="shared" si="14"/>
        <v>0.99999999999999989</v>
      </c>
      <c r="AA25">
        <f t="shared" si="9"/>
        <v>3.0570664048798482</v>
      </c>
    </row>
    <row r="26" spans="1:27" x14ac:dyDescent="0.3">
      <c r="A26" s="4">
        <v>43900</v>
      </c>
      <c r="B26">
        <v>24</v>
      </c>
      <c r="C26">
        <v>27</v>
      </c>
      <c r="E26">
        <f t="shared" si="0"/>
        <v>10355662230195.961</v>
      </c>
      <c r="F26">
        <v>8</v>
      </c>
      <c r="H26">
        <f t="shared" si="1"/>
        <v>37844132.186427973</v>
      </c>
      <c r="I26">
        <f t="shared" si="2"/>
        <v>27.314471476939627</v>
      </c>
      <c r="J26">
        <f t="shared" si="10"/>
        <v>2.8320843346479521</v>
      </c>
      <c r="K26">
        <f t="shared" si="11"/>
        <v>9.8892309808590123E-2</v>
      </c>
      <c r="L26">
        <f t="shared" si="3"/>
        <v>26.707352324191099</v>
      </c>
      <c r="M26" s="7" t="s">
        <v>49</v>
      </c>
      <c r="N26">
        <v>0.10260679316655835</v>
      </c>
      <c r="O26" s="2">
        <f t="shared" si="12"/>
        <v>24</v>
      </c>
      <c r="P26">
        <f t="shared" si="4"/>
        <v>0.21574894488372454</v>
      </c>
      <c r="Q26">
        <f t="shared" si="5"/>
        <v>-1.164597976084633E-8</v>
      </c>
      <c r="R26">
        <f t="shared" si="6"/>
        <v>1.9085136131547736E-9</v>
      </c>
      <c r="S26">
        <f t="shared" si="7"/>
        <v>5.9808365084576727E-9</v>
      </c>
      <c r="T26">
        <f t="shared" si="8"/>
        <v>3.7566296392338832E-9</v>
      </c>
      <c r="U26">
        <f t="shared" si="15"/>
        <v>0.99999990013852547</v>
      </c>
      <c r="V26">
        <f t="shared" si="15"/>
        <v>1.5520100128235496E-8</v>
      </c>
      <c r="W26">
        <f t="shared" si="15"/>
        <v>5.3979318091718261E-8</v>
      </c>
      <c r="X26">
        <f t="shared" si="15"/>
        <v>3.0362056179394268E-8</v>
      </c>
      <c r="Y26">
        <f t="shared" si="14"/>
        <v>0.99999999999999989</v>
      </c>
      <c r="AA26">
        <f t="shared" si="9"/>
        <v>3.1001138997618569</v>
      </c>
    </row>
    <row r="27" spans="1:27" x14ac:dyDescent="0.3">
      <c r="A27" s="4">
        <v>43901</v>
      </c>
      <c r="B27">
        <v>25</v>
      </c>
      <c r="C27">
        <v>34</v>
      </c>
      <c r="E27">
        <f t="shared" si="0"/>
        <v>10355617177944.275</v>
      </c>
      <c r="F27">
        <v>7</v>
      </c>
      <c r="H27">
        <f t="shared" si="1"/>
        <v>37856436.703353867</v>
      </c>
      <c r="I27">
        <f t="shared" si="2"/>
        <v>30.499921961343151</v>
      </c>
      <c r="J27">
        <f t="shared" si="10"/>
        <v>3.1854504844035247</v>
      </c>
      <c r="K27">
        <f t="shared" si="11"/>
        <v>12.250546276687972</v>
      </c>
      <c r="L27">
        <f t="shared" si="3"/>
        <v>14.550788006937305</v>
      </c>
      <c r="M27" s="7" t="s">
        <v>50</v>
      </c>
      <c r="N27" s="3">
        <v>880.20299805532704</v>
      </c>
      <c r="O27" s="2">
        <f t="shared" si="12"/>
        <v>25</v>
      </c>
      <c r="P27">
        <f t="shared" si="4"/>
        <v>0.21910849395624232</v>
      </c>
      <c r="Q27">
        <f t="shared" si="5"/>
        <v>-1.3137777706867694E-8</v>
      </c>
      <c r="R27">
        <f t="shared" si="6"/>
        <v>2.2028910176234866E-9</v>
      </c>
      <c r="S27">
        <f t="shared" si="7"/>
        <v>6.7620274922951204E-9</v>
      </c>
      <c r="T27">
        <f t="shared" si="8"/>
        <v>4.1728591969490867E-9</v>
      </c>
      <c r="U27">
        <f t="shared" si="15"/>
        <v>0.99999988849254573</v>
      </c>
      <c r="V27">
        <f t="shared" si="15"/>
        <v>1.7428613741390269E-8</v>
      </c>
      <c r="W27">
        <f t="shared" si="15"/>
        <v>5.9960154600175933E-8</v>
      </c>
      <c r="X27">
        <f t="shared" si="15"/>
        <v>3.4118685818628152E-8</v>
      </c>
      <c r="Y27">
        <f t="shared" si="14"/>
        <v>0.99999999999999989</v>
      </c>
      <c r="AA27">
        <f t="shared" si="9"/>
        <v>3.1483874932739524</v>
      </c>
    </row>
    <row r="28" spans="1:27" x14ac:dyDescent="0.3">
      <c r="A28" s="4">
        <v>43902</v>
      </c>
      <c r="B28">
        <v>26</v>
      </c>
      <c r="C28">
        <v>34</v>
      </c>
      <c r="E28">
        <f t="shared" si="0"/>
        <v>10355617177944.275</v>
      </c>
      <c r="F28">
        <v>0</v>
      </c>
      <c r="H28">
        <f t="shared" si="1"/>
        <v>37942624.321835116</v>
      </c>
      <c r="I28">
        <f t="shared" si="2"/>
        <v>34.093414412792015</v>
      </c>
      <c r="J28">
        <f t="shared" si="10"/>
        <v>3.5934924514488635</v>
      </c>
      <c r="K28">
        <f t="shared" si="11"/>
        <v>8.7262525172769577E-3</v>
      </c>
      <c r="L28">
        <f t="shared" si="3"/>
        <v>12.913187998619962</v>
      </c>
      <c r="M28" s="7" t="s">
        <v>51</v>
      </c>
      <c r="N28">
        <v>56.898118067148879</v>
      </c>
      <c r="O28" s="2">
        <f t="shared" si="12"/>
        <v>26</v>
      </c>
      <c r="P28">
        <f t="shared" si="4"/>
        <v>0.22272816886593078</v>
      </c>
      <c r="Q28">
        <f t="shared" si="5"/>
        <v>-1.4860907587853769E-8</v>
      </c>
      <c r="R28">
        <f t="shared" si="6"/>
        <v>2.5439050273248286E-9</v>
      </c>
      <c r="S28">
        <f t="shared" si="7"/>
        <v>7.6735477021876887E-9</v>
      </c>
      <c r="T28">
        <f t="shared" si="8"/>
        <v>4.6434548583412521E-9</v>
      </c>
      <c r="U28">
        <f t="shared" si="15"/>
        <v>0.99999987535476798</v>
      </c>
      <c r="V28">
        <f t="shared" si="15"/>
        <v>1.9631504759013758E-8</v>
      </c>
      <c r="W28">
        <f t="shared" si="15"/>
        <v>6.6722182092471055E-8</v>
      </c>
      <c r="X28">
        <f t="shared" si="15"/>
        <v>3.8291545015577241E-8</v>
      </c>
      <c r="Y28">
        <f t="shared" si="14"/>
        <v>0.99999999999999989</v>
      </c>
      <c r="AA28">
        <f t="shared" si="9"/>
        <v>3.2003988498258873</v>
      </c>
    </row>
    <row r="29" spans="1:27" x14ac:dyDescent="0.3">
      <c r="A29" s="4">
        <v>43903</v>
      </c>
      <c r="B29">
        <v>27</v>
      </c>
      <c r="C29">
        <v>69</v>
      </c>
      <c r="E29">
        <f t="shared" si="0"/>
        <v>10355391918155.844</v>
      </c>
      <c r="F29">
        <v>35</v>
      </c>
      <c r="H29">
        <f t="shared" si="1"/>
        <v>37512666.229428887</v>
      </c>
      <c r="I29">
        <f t="shared" si="2"/>
        <v>38.158223578402698</v>
      </c>
      <c r="J29">
        <f t="shared" si="10"/>
        <v>4.0648091656106828</v>
      </c>
      <c r="K29">
        <f t="shared" si="11"/>
        <v>951.21517283979529</v>
      </c>
      <c r="L29">
        <f t="shared" si="3"/>
        <v>956.9860319600848</v>
      </c>
      <c r="O29" s="2">
        <f t="shared" si="12"/>
        <v>27</v>
      </c>
      <c r="P29">
        <f t="shared" si="4"/>
        <v>0.22650932315551703</v>
      </c>
      <c r="Q29">
        <f t="shared" si="5"/>
        <v>-1.6851324050585387E-8</v>
      </c>
      <c r="R29">
        <f t="shared" si="6"/>
        <v>2.9382500161712981E-9</v>
      </c>
      <c r="S29">
        <f t="shared" si="7"/>
        <v>8.7355872958046793E-9</v>
      </c>
      <c r="T29">
        <f t="shared" si="8"/>
        <v>5.1774867386094097E-9</v>
      </c>
      <c r="U29">
        <f t="shared" si="15"/>
        <v>0.99999986049386036</v>
      </c>
      <c r="V29">
        <f t="shared" si="15"/>
        <v>2.2175409786338586E-8</v>
      </c>
      <c r="W29">
        <f t="shared" si="15"/>
        <v>7.4395729794658739E-8</v>
      </c>
      <c r="X29">
        <f t="shared" si="15"/>
        <v>4.2934999873918491E-8</v>
      </c>
      <c r="Y29">
        <f t="shared" si="14"/>
        <v>0.99999999999999989</v>
      </c>
      <c r="AA29">
        <f t="shared" si="9"/>
        <v>3.2547305094810119</v>
      </c>
    </row>
    <row r="30" spans="1:27" x14ac:dyDescent="0.3">
      <c r="A30" s="4">
        <v>43904</v>
      </c>
      <c r="B30">
        <v>28</v>
      </c>
      <c r="C30">
        <v>96</v>
      </c>
      <c r="E30">
        <f t="shared" si="0"/>
        <v>10355218147993.055</v>
      </c>
      <c r="F30">
        <v>27</v>
      </c>
      <c r="H30">
        <f t="shared" si="1"/>
        <v>37610726.36483603</v>
      </c>
      <c r="I30">
        <f t="shared" si="2"/>
        <v>42.767458650255264</v>
      </c>
      <c r="J30">
        <f t="shared" si="10"/>
        <v>4.6092350718525665</v>
      </c>
      <c r="K30">
        <f t="shared" si="11"/>
        <v>2833.7034585522829</v>
      </c>
      <c r="L30">
        <f t="shared" si="3"/>
        <v>501.34635406755712</v>
      </c>
      <c r="O30" s="2">
        <f t="shared" si="12"/>
        <v>28</v>
      </c>
      <c r="P30">
        <f t="shared" si="4"/>
        <v>0.23035940152829254</v>
      </c>
      <c r="Q30">
        <f t="shared" si="5"/>
        <v>-1.915007745895986E-8</v>
      </c>
      <c r="R30">
        <f t="shared" si="6"/>
        <v>3.3935159580009914E-9</v>
      </c>
      <c r="S30">
        <f t="shared" si="7"/>
        <v>9.9711314368006758E-9</v>
      </c>
      <c r="T30">
        <f t="shared" si="8"/>
        <v>5.7854300641581929E-9</v>
      </c>
      <c r="U30">
        <f t="shared" si="15"/>
        <v>0.99999984364253636</v>
      </c>
      <c r="V30">
        <f t="shared" si="15"/>
        <v>2.5113659802509884E-8</v>
      </c>
      <c r="W30">
        <f t="shared" si="15"/>
        <v>8.3131317090463413E-8</v>
      </c>
      <c r="X30">
        <f t="shared" si="15"/>
        <v>4.8112486612527902E-8</v>
      </c>
      <c r="Y30">
        <f t="shared" si="14"/>
        <v>0.99999999999999989</v>
      </c>
      <c r="AA30">
        <f t="shared" si="9"/>
        <v>3.3100525365604412</v>
      </c>
    </row>
    <row r="31" spans="1:27" x14ac:dyDescent="0.3">
      <c r="A31" s="4">
        <v>43905</v>
      </c>
      <c r="B31">
        <v>29</v>
      </c>
      <c r="C31">
        <v>117</v>
      </c>
      <c r="E31">
        <f t="shared" si="0"/>
        <v>10355082994429.996</v>
      </c>
      <c r="F31">
        <v>21</v>
      </c>
      <c r="H31">
        <f t="shared" si="1"/>
        <v>37684355.466391377</v>
      </c>
      <c r="I31">
        <f t="shared" si="2"/>
        <v>48.00545706435998</v>
      </c>
      <c r="J31">
        <f t="shared" si="10"/>
        <v>5.237998414104716</v>
      </c>
      <c r="K31">
        <f t="shared" si="11"/>
        <v>4760.2469548978752</v>
      </c>
      <c r="L31">
        <f t="shared" si="3"/>
        <v>248.44069399376545</v>
      </c>
      <c r="O31" s="2">
        <f t="shared" si="12"/>
        <v>29</v>
      </c>
      <c r="P31">
        <f t="shared" si="4"/>
        <v>0.23419258098282736</v>
      </c>
      <c r="Q31">
        <f t="shared" si="5"/>
        <v>-2.1803898889671463E-8</v>
      </c>
      <c r="R31">
        <f t="shared" si="6"/>
        <v>3.9182115139014637E-9</v>
      </c>
      <c r="S31">
        <f t="shared" si="7"/>
        <v>1.1406327687889325E-8</v>
      </c>
      <c r="T31">
        <f t="shared" si="8"/>
        <v>6.4793596878806743E-9</v>
      </c>
      <c r="U31">
        <f t="shared" si="15"/>
        <v>0.99999982449245894</v>
      </c>
      <c r="V31">
        <f t="shared" si="15"/>
        <v>2.8507175760510876E-8</v>
      </c>
      <c r="W31">
        <f t="shared" si="15"/>
        <v>9.3102448527264093E-8</v>
      </c>
      <c r="X31">
        <f t="shared" si="15"/>
        <v>5.3897916676686095E-8</v>
      </c>
      <c r="Y31">
        <f t="shared" si="14"/>
        <v>0.99999999999999989</v>
      </c>
      <c r="AA31">
        <f t="shared" si="9"/>
        <v>3.3651317321454757</v>
      </c>
    </row>
    <row r="32" spans="1:27" x14ac:dyDescent="0.3">
      <c r="A32" s="4">
        <v>43906</v>
      </c>
      <c r="B32">
        <v>30</v>
      </c>
      <c r="C32">
        <v>134</v>
      </c>
      <c r="E32">
        <f t="shared" si="0"/>
        <v>10354973585048.758</v>
      </c>
      <c r="F32">
        <v>17</v>
      </c>
      <c r="H32">
        <f t="shared" si="1"/>
        <v>37733481.534094945</v>
      </c>
      <c r="I32">
        <f t="shared" si="2"/>
        <v>53.969338309757404</v>
      </c>
      <c r="J32">
        <f t="shared" si="10"/>
        <v>5.9638812453974239</v>
      </c>
      <c r="K32">
        <f t="shared" si="11"/>
        <v>6404.9068105780634</v>
      </c>
      <c r="L32">
        <f t="shared" si="3"/>
        <v>121.79591716569071</v>
      </c>
      <c r="M32" s="7" t="s">
        <v>9</v>
      </c>
      <c r="N32">
        <v>0</v>
      </c>
      <c r="O32" s="2">
        <f t="shared" si="12"/>
        <v>30</v>
      </c>
      <c r="P32">
        <f t="shared" si="4"/>
        <v>0.23793004150548597</v>
      </c>
      <c r="Q32">
        <f t="shared" si="5"/>
        <v>-2.4865772556256641E-8</v>
      </c>
      <c r="R32">
        <f t="shared" si="6"/>
        <v>4.5217600626802978E-9</v>
      </c>
      <c r="S32">
        <f t="shared" si="7"/>
        <v>1.3070842320829368E-8</v>
      </c>
      <c r="T32">
        <f t="shared" si="8"/>
        <v>7.2731701727469743E-9</v>
      </c>
      <c r="U32">
        <f t="shared" si="15"/>
        <v>0.99999980268856004</v>
      </c>
      <c r="V32">
        <f t="shared" si="15"/>
        <v>3.2425387274412339E-8</v>
      </c>
      <c r="W32">
        <f t="shared" si="15"/>
        <v>1.0450877621515342E-7</v>
      </c>
      <c r="X32">
        <f t="shared" si="15"/>
        <v>6.0377276364566773E-8</v>
      </c>
      <c r="Y32">
        <f t="shared" si="14"/>
        <v>0.99999999999999989</v>
      </c>
      <c r="AA32">
        <f t="shared" si="9"/>
        <v>3.4188355236661798</v>
      </c>
    </row>
    <row r="33" spans="1:27" x14ac:dyDescent="0.3">
      <c r="A33" s="4">
        <v>43907</v>
      </c>
      <c r="B33">
        <v>31</v>
      </c>
      <c r="C33">
        <v>172</v>
      </c>
      <c r="E33">
        <f t="shared" si="0"/>
        <v>10354729024992.461</v>
      </c>
      <c r="F33">
        <v>38</v>
      </c>
      <c r="H33">
        <f t="shared" si="1"/>
        <v>37475926.678651214</v>
      </c>
      <c r="I33">
        <f t="shared" si="2"/>
        <v>60.770714309112506</v>
      </c>
      <c r="J33">
        <f t="shared" si="10"/>
        <v>6.801375999355102</v>
      </c>
      <c r="K33">
        <f t="shared" si="11"/>
        <v>12371.95399530507</v>
      </c>
      <c r="L33">
        <f t="shared" si="3"/>
        <v>973.35413953361581</v>
      </c>
      <c r="N33" s="2"/>
      <c r="O33" s="2">
        <f t="shared" si="12"/>
        <v>31</v>
      </c>
      <c r="P33">
        <f t="shared" si="4"/>
        <v>0.24149999890723661</v>
      </c>
      <c r="Q33">
        <f t="shared" si="5"/>
        <v>-2.8395471439125046E-8</v>
      </c>
      <c r="R33">
        <f t="shared" si="6"/>
        <v>5.2144614278439626E-9</v>
      </c>
      <c r="S33">
        <f t="shared" si="7"/>
        <v>1.4998189338897403E-8</v>
      </c>
      <c r="T33">
        <f t="shared" si="8"/>
        <v>8.1828206723836805E-9</v>
      </c>
      <c r="U33">
        <f t="shared" si="15"/>
        <v>0.99999977782278748</v>
      </c>
      <c r="V33">
        <f t="shared" si="15"/>
        <v>3.694714733709264E-8</v>
      </c>
      <c r="W33">
        <f t="shared" si="15"/>
        <v>1.1757961853598278E-7</v>
      </c>
      <c r="X33">
        <f t="shared" si="15"/>
        <v>6.7650446537313752E-8</v>
      </c>
      <c r="Y33">
        <f t="shared" si="14"/>
        <v>0.99999999999999989</v>
      </c>
      <c r="AA33">
        <f t="shared" si="9"/>
        <v>3.470132436722869</v>
      </c>
    </row>
    <row r="34" spans="1:27" x14ac:dyDescent="0.3">
      <c r="A34" s="4">
        <v>43908</v>
      </c>
      <c r="B34">
        <v>32</v>
      </c>
      <c r="C34">
        <v>227</v>
      </c>
      <c r="E34">
        <f t="shared" si="0"/>
        <v>10354375061604.928</v>
      </c>
      <c r="F34">
        <v>55</v>
      </c>
      <c r="H34">
        <f t="shared" si="1"/>
        <v>37268075.89091105</v>
      </c>
      <c r="I34">
        <f t="shared" si="2"/>
        <v>68.537546306771247</v>
      </c>
      <c r="J34">
        <f t="shared" si="10"/>
        <v>7.7668319976587412</v>
      </c>
      <c r="K34">
        <f t="shared" si="11"/>
        <v>25110.349230478667</v>
      </c>
      <c r="L34">
        <f t="shared" si="3"/>
        <v>2230.972159537394</v>
      </c>
      <c r="M34" s="12" t="s">
        <v>10</v>
      </c>
      <c r="N34" s="13">
        <v>6.9593869875326217E-2</v>
      </c>
      <c r="O34" s="2">
        <f t="shared" si="12"/>
        <v>32</v>
      </c>
      <c r="P34">
        <f t="shared" si="4"/>
        <v>0.24483760924286507</v>
      </c>
      <c r="Q34">
        <f t="shared" si="5"/>
        <v>-3.2460025385147832E-8</v>
      </c>
      <c r="R34">
        <f t="shared" si="6"/>
        <v>6.007410087010474E-9</v>
      </c>
      <c r="S34">
        <f t="shared" si="7"/>
        <v>1.7226012588536947E-8</v>
      </c>
      <c r="T34">
        <f t="shared" si="8"/>
        <v>9.2266027096004116E-9</v>
      </c>
      <c r="U34">
        <f t="shared" si="15"/>
        <v>0.99999974942731606</v>
      </c>
      <c r="V34">
        <f t="shared" si="15"/>
        <v>4.2161608764936606E-8</v>
      </c>
      <c r="W34">
        <f t="shared" si="15"/>
        <v>1.3257780787488019E-7</v>
      </c>
      <c r="X34">
        <f t="shared" si="15"/>
        <v>7.5833267209697436E-8</v>
      </c>
      <c r="Y34">
        <f t="shared" si="14"/>
        <v>0.99999999999999989</v>
      </c>
      <c r="AA34">
        <f t="shared" si="9"/>
        <v>3.5180907216664612</v>
      </c>
    </row>
    <row r="35" spans="1:27" x14ac:dyDescent="0.3">
      <c r="A35" s="4">
        <v>43909</v>
      </c>
      <c r="B35">
        <v>33</v>
      </c>
      <c r="C35">
        <v>309</v>
      </c>
      <c r="E35">
        <f t="shared" si="0"/>
        <v>10353847345606.604</v>
      </c>
      <c r="F35">
        <v>82</v>
      </c>
      <c r="H35">
        <f t="shared" si="1"/>
        <v>36939147.933911964</v>
      </c>
      <c r="I35">
        <f t="shared" si="2"/>
        <v>77.416129793108652</v>
      </c>
      <c r="J35">
        <f t="shared" si="10"/>
        <v>8.8785834863374049</v>
      </c>
      <c r="K35">
        <f t="shared" si="11"/>
        <v>53631.088940002293</v>
      </c>
      <c r="L35">
        <f t="shared" si="3"/>
        <v>5346.7415529645286</v>
      </c>
      <c r="M35" s="12" t="s">
        <v>11</v>
      </c>
      <c r="N35" s="13">
        <v>0.62741000813366687</v>
      </c>
      <c r="O35" s="2">
        <f t="shared" si="12"/>
        <v>33</v>
      </c>
      <c r="P35">
        <f t="shared" si="4"/>
        <v>0.24788482714422716</v>
      </c>
      <c r="Q35">
        <f t="shared" si="5"/>
        <v>-3.7134083630955726E-8</v>
      </c>
      <c r="R35">
        <f t="shared" si="6"/>
        <v>6.9123591212648577E-9</v>
      </c>
      <c r="S35">
        <f t="shared" si="7"/>
        <v>1.9796296921533084E-8</v>
      </c>
      <c r="T35">
        <f t="shared" si="8"/>
        <v>1.0425427588157783E-8</v>
      </c>
      <c r="U35">
        <f t="shared" si="15"/>
        <v>0.99999971696729073</v>
      </c>
      <c r="V35">
        <f t="shared" si="15"/>
        <v>4.816901885194708E-8</v>
      </c>
      <c r="W35">
        <f t="shared" si="15"/>
        <v>1.4980382046341714E-7</v>
      </c>
      <c r="X35">
        <f t="shared" si="15"/>
        <v>8.5059869919297851E-8</v>
      </c>
      <c r="Y35">
        <f t="shared" si="14"/>
        <v>1</v>
      </c>
      <c r="AA35">
        <f t="shared" si="9"/>
        <v>3.5618763179686019</v>
      </c>
    </row>
    <row r="36" spans="1:27" x14ac:dyDescent="0.3">
      <c r="A36" s="4">
        <v>43910</v>
      </c>
      <c r="B36">
        <v>34</v>
      </c>
      <c r="C36">
        <v>369</v>
      </c>
      <c r="E36">
        <f t="shared" si="0"/>
        <v>10353461220469.293</v>
      </c>
      <c r="F36">
        <v>60</v>
      </c>
      <c r="H36">
        <f t="shared" si="1"/>
        <v>37207053.306281589</v>
      </c>
      <c r="I36">
        <f t="shared" si="2"/>
        <v>87.573178587559994</v>
      </c>
      <c r="J36">
        <f t="shared" si="10"/>
        <v>10.157048794451342</v>
      </c>
      <c r="K36">
        <f t="shared" si="11"/>
        <v>79201.055810309394</v>
      </c>
      <c r="L36">
        <f t="shared" si="3"/>
        <v>2484.3197848787045</v>
      </c>
      <c r="M36" s="8" t="s">
        <v>12</v>
      </c>
      <c r="N36" s="11">
        <v>1</v>
      </c>
      <c r="O36" s="2">
        <f t="shared" si="12"/>
        <v>34</v>
      </c>
      <c r="P36">
        <f t="shared" si="4"/>
        <v>0.25059027314492266</v>
      </c>
      <c r="Q36">
        <f t="shared" si="5"/>
        <v>-4.2500126133772189E-8</v>
      </c>
      <c r="R36">
        <f t="shared" si="6"/>
        <v>7.9415183315857093E-9</v>
      </c>
      <c r="S36">
        <f t="shared" si="7"/>
        <v>2.2755479302058201E-8</v>
      </c>
      <c r="T36">
        <f t="shared" si="8"/>
        <v>1.1803128500128279E-8</v>
      </c>
      <c r="U36">
        <f t="shared" ref="U36:X51" si="16" xml:space="preserve"> U35+($N$36*Q35)</f>
        <v>0.99999967983320714</v>
      </c>
      <c r="V36">
        <f t="shared" si="16"/>
        <v>5.5081377973211938E-8</v>
      </c>
      <c r="W36">
        <f t="shared" si="16"/>
        <v>1.6960011738495023E-7</v>
      </c>
      <c r="X36">
        <f t="shared" si="16"/>
        <v>9.5485297507455629E-8</v>
      </c>
      <c r="Y36">
        <f t="shared" si="14"/>
        <v>1</v>
      </c>
      <c r="AA36">
        <f t="shared" si="9"/>
        <v>3.600750947794078</v>
      </c>
    </row>
    <row r="37" spans="1:27" x14ac:dyDescent="0.3">
      <c r="A37" s="4">
        <v>43911</v>
      </c>
      <c r="B37">
        <v>35</v>
      </c>
      <c r="C37">
        <v>450</v>
      </c>
      <c r="E37">
        <f t="shared" si="0"/>
        <v>10352939962954.924</v>
      </c>
      <c r="F37">
        <v>81</v>
      </c>
      <c r="H37">
        <f t="shared" si="1"/>
        <v>36951304.450837858</v>
      </c>
      <c r="I37">
        <f t="shared" si="2"/>
        <v>99.197966725625335</v>
      </c>
      <c r="J37">
        <f t="shared" si="10"/>
        <v>11.624788138065341</v>
      </c>
      <c r="K37">
        <f t="shared" si="11"/>
        <v>123062.06654943546</v>
      </c>
      <c r="L37">
        <f t="shared" si="3"/>
        <v>4812.9200208883194</v>
      </c>
      <c r="M37" s="7" t="s">
        <v>13</v>
      </c>
      <c r="N37" s="2">
        <v>0</v>
      </c>
      <c r="O37" s="2">
        <f t="shared" si="12"/>
        <v>35</v>
      </c>
      <c r="P37">
        <f t="shared" si="4"/>
        <v>0.2529091404069026</v>
      </c>
      <c r="Q37">
        <f t="shared" si="5"/>
        <v>-4.8648470967370664E-8</v>
      </c>
      <c r="R37">
        <f t="shared" si="6"/>
        <v>9.1072750841703274E-9</v>
      </c>
      <c r="S37">
        <f t="shared" si="7"/>
        <v>2.6154425517573941E-8</v>
      </c>
      <c r="T37">
        <f t="shared" si="8"/>
        <v>1.3386770365626396E-8</v>
      </c>
      <c r="U37">
        <f t="shared" si="16"/>
        <v>0.99999963733308106</v>
      </c>
      <c r="V37">
        <f t="shared" si="16"/>
        <v>6.3022896304797647E-8</v>
      </c>
      <c r="W37">
        <f t="shared" si="16"/>
        <v>1.9235559668700843E-7</v>
      </c>
      <c r="X37">
        <f t="shared" si="16"/>
        <v>1.0728842600758391E-7</v>
      </c>
      <c r="Y37">
        <f t="shared" si="14"/>
        <v>1</v>
      </c>
      <c r="AA37">
        <f t="shared" si="9"/>
        <v>3.6340707757478814</v>
      </c>
    </row>
    <row r="38" spans="1:27" x14ac:dyDescent="0.3">
      <c r="A38" s="4">
        <v>43912</v>
      </c>
      <c r="B38">
        <v>36</v>
      </c>
      <c r="C38">
        <v>514</v>
      </c>
      <c r="E38">
        <f t="shared" si="0"/>
        <v>10352528114445.793</v>
      </c>
      <c r="F38">
        <v>64</v>
      </c>
      <c r="H38">
        <f t="shared" si="1"/>
        <v>37158271.238578022</v>
      </c>
      <c r="I38">
        <f t="shared" si="2"/>
        <v>112.5044723688431</v>
      </c>
      <c r="J38">
        <f t="shared" si="10"/>
        <v>13.306505643217761</v>
      </c>
      <c r="K38">
        <f t="shared" si="11"/>
        <v>161198.65870782107</v>
      </c>
      <c r="L38">
        <f t="shared" si="3"/>
        <v>2569.8303701011127</v>
      </c>
      <c r="M38" s="7" t="s">
        <v>14</v>
      </c>
      <c r="N38" s="2">
        <v>0</v>
      </c>
      <c r="O38" s="2">
        <f t="shared" si="12"/>
        <v>36</v>
      </c>
      <c r="P38">
        <f t="shared" si="4"/>
        <v>0.25480315085115846</v>
      </c>
      <c r="Q38">
        <f t="shared" si="5"/>
        <v>-5.5677019249459884E-8</v>
      </c>
      <c r="R38">
        <f t="shared" si="6"/>
        <v>1.0421827831624703E-8</v>
      </c>
      <c r="S38">
        <f t="shared" si="7"/>
        <v>3.0048233366074832E-8</v>
      </c>
      <c r="T38">
        <f t="shared" si="8"/>
        <v>1.5206958051760349E-8</v>
      </c>
      <c r="U38">
        <f t="shared" si="16"/>
        <v>0.99999958868461014</v>
      </c>
      <c r="V38">
        <f t="shared" si="16"/>
        <v>7.2130171388967968E-8</v>
      </c>
      <c r="W38">
        <f t="shared" si="16"/>
        <v>2.1851002220458238E-7</v>
      </c>
      <c r="X38">
        <f t="shared" si="16"/>
        <v>1.206751963732103E-7</v>
      </c>
      <c r="Y38">
        <f t="shared" si="14"/>
        <v>1</v>
      </c>
      <c r="AA38">
        <f t="shared" si="9"/>
        <v>3.6612857785199684</v>
      </c>
    </row>
    <row r="39" spans="1:27" ht="15.6" x14ac:dyDescent="0.3">
      <c r="A39" s="4">
        <v>43913</v>
      </c>
      <c r="B39">
        <v>37</v>
      </c>
      <c r="C39">
        <v>579</v>
      </c>
      <c r="E39">
        <f t="shared" si="0"/>
        <v>10352109839188.707</v>
      </c>
      <c r="F39">
        <v>65</v>
      </c>
      <c r="H39">
        <f t="shared" si="1"/>
        <v>37146080.721652128</v>
      </c>
      <c r="I39">
        <f t="shared" si="2"/>
        <v>127.73345194637996</v>
      </c>
      <c r="J39">
        <f t="shared" si="10"/>
        <v>15.228979577536862</v>
      </c>
      <c r="K39">
        <f t="shared" si="11"/>
        <v>203641.49739223017</v>
      </c>
      <c r="L39">
        <f t="shared" si="3"/>
        <v>2477.154473893243</v>
      </c>
      <c r="M39" s="8" t="s">
        <v>15</v>
      </c>
      <c r="N39" s="5">
        <v>273523615</v>
      </c>
      <c r="O39" s="2">
        <f t="shared" si="12"/>
        <v>37</v>
      </c>
      <c r="P39">
        <f t="shared" si="4"/>
        <v>0.25624055528998585</v>
      </c>
      <c r="Q39">
        <f t="shared" si="5"/>
        <v>-6.369067568625946E-8</v>
      </c>
      <c r="R39">
        <f t="shared" si="6"/>
        <v>1.1896725183816955E-8</v>
      </c>
      <c r="S39">
        <f t="shared" si="7"/>
        <v>3.4495819607820108E-8</v>
      </c>
      <c r="T39">
        <f t="shared" si="8"/>
        <v>1.7298130894622397E-8</v>
      </c>
      <c r="U39">
        <f t="shared" si="16"/>
        <v>0.99999953300759092</v>
      </c>
      <c r="V39">
        <f t="shared" si="16"/>
        <v>8.2551999220592665E-8</v>
      </c>
      <c r="W39">
        <f t="shared" si="16"/>
        <v>2.4855825557065723E-7</v>
      </c>
      <c r="X39">
        <f t="shared" si="16"/>
        <v>1.3588215442497065E-7</v>
      </c>
      <c r="Y39">
        <f t="shared" si="14"/>
        <v>1.0000000000000002</v>
      </c>
      <c r="AA39">
        <f t="shared" si="9"/>
        <v>3.6819397468000123</v>
      </c>
    </row>
    <row r="40" spans="1:27" x14ac:dyDescent="0.3">
      <c r="A40" s="4">
        <v>43914</v>
      </c>
      <c r="B40">
        <v>38</v>
      </c>
      <c r="C40">
        <v>686</v>
      </c>
      <c r="E40">
        <f t="shared" si="0"/>
        <v>10351421312169.504</v>
      </c>
      <c r="F40">
        <v>107</v>
      </c>
      <c r="H40">
        <f t="shared" si="1"/>
        <v>36635885.010764666</v>
      </c>
      <c r="I40">
        <f t="shared" si="2"/>
        <v>145.15435580187827</v>
      </c>
      <c r="J40">
        <f t="shared" si="10"/>
        <v>17.42090385549831</v>
      </c>
      <c r="K40">
        <f t="shared" si="11"/>
        <v>292514.01084808126</v>
      </c>
      <c r="L40">
        <f t="shared" si="3"/>
        <v>8024.4144660658776</v>
      </c>
      <c r="O40" s="2">
        <f t="shared" si="12"/>
        <v>38</v>
      </c>
      <c r="P40">
        <f t="shared" si="4"/>
        <v>0.25719616178345389</v>
      </c>
      <c r="Q40">
        <f t="shared" si="5"/>
        <v>-7.2800383079117221E-8</v>
      </c>
      <c r="R40">
        <f t="shared" si="6"/>
        <v>1.3542308132332125E-8</v>
      </c>
      <c r="S40">
        <f t="shared" si="7"/>
        <v>3.955924647113334E-8</v>
      </c>
      <c r="T40">
        <f t="shared" si="8"/>
        <v>1.9698828475651757E-8</v>
      </c>
      <c r="U40">
        <f t="shared" si="16"/>
        <v>0.99999946931691519</v>
      </c>
      <c r="V40">
        <f t="shared" si="16"/>
        <v>9.4448724404409613E-8</v>
      </c>
      <c r="W40">
        <f t="shared" si="16"/>
        <v>2.8305407517847735E-7</v>
      </c>
      <c r="X40">
        <f t="shared" si="16"/>
        <v>1.5318028531959305E-7</v>
      </c>
      <c r="Y40">
        <f t="shared" si="14"/>
        <v>1</v>
      </c>
      <c r="AA40">
        <f t="shared" si="9"/>
        <v>3.6956706927572012</v>
      </c>
    </row>
    <row r="41" spans="1:27" x14ac:dyDescent="0.3">
      <c r="A41" s="4">
        <v>43915</v>
      </c>
      <c r="B41">
        <v>39</v>
      </c>
      <c r="C41">
        <v>790</v>
      </c>
      <c r="E41">
        <f t="shared" si="0"/>
        <v>10350752111590.166</v>
      </c>
      <c r="F41">
        <v>104</v>
      </c>
      <c r="H41">
        <f t="shared" si="1"/>
        <v>36672210.56154234</v>
      </c>
      <c r="I41">
        <f t="shared" si="2"/>
        <v>165.06697975506324</v>
      </c>
      <c r="J41">
        <f t="shared" si="10"/>
        <v>19.912623953184976</v>
      </c>
      <c r="K41">
        <f t="shared" si="11"/>
        <v>390541.27979245852</v>
      </c>
      <c r="L41">
        <f t="shared" si="3"/>
        <v>7070.6868104384812</v>
      </c>
      <c r="M41" s="7" t="s">
        <v>58</v>
      </c>
      <c r="N41">
        <f>SUM(L2:L1094)</f>
        <v>4987014512.1815605</v>
      </c>
      <c r="O41" s="2">
        <f t="shared" si="12"/>
        <v>39</v>
      </c>
      <c r="P41">
        <f t="shared" si="4"/>
        <v>0.25765137063053389</v>
      </c>
      <c r="Q41">
        <f t="shared" si="5"/>
        <v>-8.3121714344080787E-8</v>
      </c>
      <c r="R41">
        <f t="shared" si="6"/>
        <v>1.5367059741840571E-8</v>
      </c>
      <c r="S41">
        <f t="shared" si="7"/>
        <v>4.5302745075310447E-8</v>
      </c>
      <c r="T41">
        <f t="shared" si="8"/>
        <v>2.2451909526929766E-8</v>
      </c>
      <c r="U41">
        <f t="shared" si="16"/>
        <v>0.99999939651653214</v>
      </c>
      <c r="V41">
        <f t="shared" si="16"/>
        <v>1.0799103253674174E-7</v>
      </c>
      <c r="W41">
        <f t="shared" si="16"/>
        <v>3.2261332164961067E-7</v>
      </c>
      <c r="X41">
        <f t="shared" si="16"/>
        <v>1.7287911379524481E-7</v>
      </c>
      <c r="Y41">
        <f t="shared" si="14"/>
        <v>1</v>
      </c>
      <c r="AA41">
        <f t="shared" si="9"/>
        <v>3.7022113528642673</v>
      </c>
    </row>
    <row r="42" spans="1:27" x14ac:dyDescent="0.3">
      <c r="A42" s="4">
        <v>43916</v>
      </c>
      <c r="B42">
        <v>40</v>
      </c>
      <c r="C42">
        <v>893</v>
      </c>
      <c r="E42">
        <f t="shared" si="0"/>
        <v>10350089366952.785</v>
      </c>
      <c r="F42">
        <v>103</v>
      </c>
      <c r="H42">
        <f t="shared" si="1"/>
        <v>36684323.078468233</v>
      </c>
      <c r="I42">
        <f t="shared" si="2"/>
        <v>187.80273154745356</v>
      </c>
      <c r="J42">
        <f t="shared" si="10"/>
        <v>22.735751792390317</v>
      </c>
      <c r="K42">
        <f t="shared" si="11"/>
        <v>497303.1874329329</v>
      </c>
      <c r="L42">
        <f t="shared" si="3"/>
        <v>6442.3495403327743</v>
      </c>
      <c r="M42" s="7" t="s">
        <v>17</v>
      </c>
      <c r="N42">
        <f>SUM(H2:H1094)</f>
        <v>116683750316.23427</v>
      </c>
      <c r="O42" s="2">
        <f t="shared" si="12"/>
        <v>40</v>
      </c>
      <c r="P42">
        <f t="shared" si="4"/>
        <v>0.25759419240459724</v>
      </c>
      <c r="Q42">
        <f t="shared" si="5"/>
        <v>-9.4772977009020153E-8</v>
      </c>
      <c r="R42">
        <f t="shared" si="6"/>
        <v>1.7376875329161193E-8</v>
      </c>
      <c r="S42">
        <f t="shared" si="7"/>
        <v>5.1791398807162966E-8</v>
      </c>
      <c r="T42">
        <f t="shared" si="8"/>
        <v>2.5604702872695998E-8</v>
      </c>
      <c r="U42">
        <f t="shared" si="16"/>
        <v>0.99999931339481785</v>
      </c>
      <c r="V42">
        <f t="shared" si="16"/>
        <v>1.2335809227858231E-7</v>
      </c>
      <c r="W42">
        <f t="shared" si="16"/>
        <v>3.6791606672492113E-7</v>
      </c>
      <c r="X42">
        <f t="shared" si="16"/>
        <v>1.9533102332217456E-7</v>
      </c>
      <c r="Y42">
        <f t="shared" si="14"/>
        <v>1.0000000000000002</v>
      </c>
      <c r="AA42">
        <f t="shared" si="9"/>
        <v>3.7013894470957873</v>
      </c>
    </row>
    <row r="43" spans="1:27" x14ac:dyDescent="0.3">
      <c r="A43" s="4">
        <v>43917</v>
      </c>
      <c r="B43">
        <v>41</v>
      </c>
      <c r="C43">
        <v>1046</v>
      </c>
      <c r="E43">
        <f t="shared" si="0"/>
        <v>10349104940785.643</v>
      </c>
      <c r="F43">
        <v>153</v>
      </c>
      <c r="H43">
        <f t="shared" si="1"/>
        <v>36081147.232173629</v>
      </c>
      <c r="I43">
        <f t="shared" si="2"/>
        <v>213.72537882327265</v>
      </c>
      <c r="J43">
        <f t="shared" si="10"/>
        <v>25.922647275819088</v>
      </c>
      <c r="K43">
        <f t="shared" si="11"/>
        <v>692681.04505486507</v>
      </c>
      <c r="L43">
        <f t="shared" si="3"/>
        <v>16148.65357538589</v>
      </c>
      <c r="M43" s="14" t="s">
        <v>16</v>
      </c>
      <c r="N43" s="15">
        <f>1-(N41/N42)</f>
        <v>0.95726041973568865</v>
      </c>
      <c r="O43" s="2">
        <f t="shared" si="12"/>
        <v>41</v>
      </c>
      <c r="P43">
        <f t="shared" si="4"/>
        <v>0.25701922638893859</v>
      </c>
      <c r="Q43">
        <f t="shared" si="5"/>
        <v>-1.0787280381119963E-7</v>
      </c>
      <c r="R43">
        <f t="shared" si="6"/>
        <v>1.9574276639733938E-8</v>
      </c>
      <c r="S43">
        <f t="shared" si="7"/>
        <v>5.9089460429522872E-8</v>
      </c>
      <c r="T43">
        <f t="shared" si="8"/>
        <v>2.9209066741942822E-8</v>
      </c>
      <c r="U43">
        <f t="shared" si="16"/>
        <v>0.99999921862184082</v>
      </c>
      <c r="V43">
        <f t="shared" si="16"/>
        <v>1.407349676077435E-7</v>
      </c>
      <c r="W43">
        <f t="shared" si="16"/>
        <v>4.1970746553208408E-7</v>
      </c>
      <c r="X43">
        <f t="shared" si="16"/>
        <v>2.2093572619487057E-7</v>
      </c>
      <c r="Y43">
        <f t="shared" si="14"/>
        <v>1.0000000000000002</v>
      </c>
      <c r="AA43">
        <f t="shared" si="9"/>
        <v>3.6931273691226649</v>
      </c>
    </row>
    <row r="44" spans="1:27" x14ac:dyDescent="0.3">
      <c r="A44" s="4">
        <v>43918</v>
      </c>
      <c r="B44">
        <v>42</v>
      </c>
      <c r="C44">
        <v>1155</v>
      </c>
      <c r="E44">
        <f t="shared" si="0"/>
        <v>10348403646126.529</v>
      </c>
      <c r="F44">
        <v>109</v>
      </c>
      <c r="H44">
        <f t="shared" si="1"/>
        <v>36611677.976912878</v>
      </c>
      <c r="I44">
        <f t="shared" si="2"/>
        <v>243.23113808189774</v>
      </c>
      <c r="J44">
        <f t="shared" si="10"/>
        <v>29.505759258625091</v>
      </c>
      <c r="K44">
        <f t="shared" si="11"/>
        <v>831322.45756343147</v>
      </c>
      <c r="L44">
        <f t="shared" si="3"/>
        <v>6319.3343110476708</v>
      </c>
      <c r="O44" s="2">
        <f t="shared" si="12"/>
        <v>42</v>
      </c>
      <c r="P44">
        <f t="shared" si="4"/>
        <v>0.25592757980610326</v>
      </c>
      <c r="Q44">
        <f t="shared" si="5"/>
        <v>-1.2253722951350985E-7</v>
      </c>
      <c r="R44">
        <f t="shared" si="6"/>
        <v>2.1957605276298032E-8</v>
      </c>
      <c r="S44">
        <f t="shared" si="7"/>
        <v>6.7258293275133543E-8</v>
      </c>
      <c r="T44">
        <f t="shared" si="8"/>
        <v>3.3321330962078276E-8</v>
      </c>
      <c r="U44">
        <f t="shared" si="16"/>
        <v>0.99999911074903702</v>
      </c>
      <c r="V44">
        <f t="shared" si="16"/>
        <v>1.6030924424747745E-7</v>
      </c>
      <c r="W44">
        <f t="shared" si="16"/>
        <v>4.7879692596160701E-7</v>
      </c>
      <c r="X44">
        <f t="shared" si="16"/>
        <v>2.5014479293681336E-7</v>
      </c>
      <c r="Y44">
        <f t="shared" si="14"/>
        <v>1.0000000000000002</v>
      </c>
      <c r="AA44">
        <f t="shared" si="9"/>
        <v>3.6774410257790944</v>
      </c>
    </row>
    <row r="45" spans="1:27" x14ac:dyDescent="0.3">
      <c r="A45" s="4">
        <v>43919</v>
      </c>
      <c r="B45">
        <v>43</v>
      </c>
      <c r="C45">
        <v>1285</v>
      </c>
      <c r="E45">
        <f t="shared" si="0"/>
        <v>10347567270722.357</v>
      </c>
      <c r="F45">
        <v>130</v>
      </c>
      <c r="H45">
        <f t="shared" si="1"/>
        <v>36357987.121469148</v>
      </c>
      <c r="I45">
        <f t="shared" si="2"/>
        <v>276.74796407051764</v>
      </c>
      <c r="J45">
        <f t="shared" si="10"/>
        <v>33.5168259886199</v>
      </c>
      <c r="K45">
        <f t="shared" si="11"/>
        <v>1016572.1679559463</v>
      </c>
      <c r="L45">
        <f t="shared" si="3"/>
        <v>9309.0028673102515</v>
      </c>
      <c r="O45" s="2">
        <f t="shared" si="12"/>
        <v>43</v>
      </c>
      <c r="P45">
        <f t="shared" si="4"/>
        <v>0.25432671259866535</v>
      </c>
      <c r="Q45">
        <f t="shared" si="5"/>
        <v>-1.3887628829229285E-7</v>
      </c>
      <c r="R45">
        <f t="shared" si="6"/>
        <v>2.452024275008304E-8</v>
      </c>
      <c r="S45">
        <f t="shared" si="7"/>
        <v>7.6353949669905358E-8</v>
      </c>
      <c r="T45">
        <f t="shared" si="8"/>
        <v>3.8002095872304452E-8</v>
      </c>
      <c r="U45">
        <f t="shared" si="16"/>
        <v>0.99999898821180755</v>
      </c>
      <c r="V45">
        <f t="shared" si="16"/>
        <v>1.8226684952377548E-7</v>
      </c>
      <c r="W45">
        <f t="shared" si="16"/>
        <v>5.4605521923674055E-7</v>
      </c>
      <c r="X45">
        <f t="shared" si="16"/>
        <v>2.8346612389889164E-7</v>
      </c>
      <c r="Y45">
        <f t="shared" si="14"/>
        <v>1.0000000000000002</v>
      </c>
      <c r="AA45">
        <f t="shared" si="9"/>
        <v>3.654437606782222</v>
      </c>
    </row>
    <row r="46" spans="1:27" x14ac:dyDescent="0.3">
      <c r="A46" s="4">
        <v>43920</v>
      </c>
      <c r="B46">
        <v>44</v>
      </c>
      <c r="C46">
        <v>1414</v>
      </c>
      <c r="E46">
        <f t="shared" si="0"/>
        <v>10346737362386.141</v>
      </c>
      <c r="F46">
        <v>129</v>
      </c>
      <c r="H46">
        <f t="shared" si="1"/>
        <v>36370047.638395041</v>
      </c>
      <c r="I46">
        <f t="shared" si="2"/>
        <v>314.73390848200779</v>
      </c>
      <c r="J46">
        <f t="shared" si="10"/>
        <v>37.985944411490152</v>
      </c>
      <c r="K46">
        <f t="shared" si="11"/>
        <v>1208385.9399612427</v>
      </c>
      <c r="L46">
        <f t="shared" si="3"/>
        <v>8283.5583146683603</v>
      </c>
      <c r="O46" s="2">
        <f t="shared" si="12"/>
        <v>44</v>
      </c>
      <c r="P46">
        <f t="shared" si="4"/>
        <v>0.25223019756955944</v>
      </c>
      <c r="Q46">
        <f t="shared" si="5"/>
        <v>-1.5699020699916574E-7</v>
      </c>
      <c r="R46">
        <f t="shared" si="6"/>
        <v>2.7249915753686838E-8</v>
      </c>
      <c r="S46">
        <f t="shared" si="7"/>
        <v>8.6424428535379851E-8</v>
      </c>
      <c r="T46">
        <f t="shared" si="8"/>
        <v>4.3315862710099051E-8</v>
      </c>
      <c r="U46">
        <f t="shared" si="16"/>
        <v>0.9999988493355193</v>
      </c>
      <c r="V46">
        <f t="shared" si="16"/>
        <v>2.0678709227385851E-7</v>
      </c>
      <c r="W46">
        <f t="shared" si="16"/>
        <v>6.2240916890664593E-7</v>
      </c>
      <c r="X46">
        <f t="shared" si="16"/>
        <v>3.2146821977119611E-7</v>
      </c>
      <c r="Y46">
        <f t="shared" si="14"/>
        <v>1.0000000000000002</v>
      </c>
      <c r="AA46">
        <f t="shared" si="9"/>
        <v>3.6243121382542292</v>
      </c>
    </row>
    <row r="47" spans="1:27" x14ac:dyDescent="0.3">
      <c r="A47" s="4">
        <v>43921</v>
      </c>
      <c r="B47">
        <v>45</v>
      </c>
      <c r="C47">
        <v>1528</v>
      </c>
      <c r="E47">
        <f t="shared" si="0"/>
        <v>10346003982721.252</v>
      </c>
      <c r="F47">
        <v>114</v>
      </c>
      <c r="H47">
        <f t="shared" si="1"/>
        <v>36551195.392283417</v>
      </c>
      <c r="I47">
        <f t="shared" si="2"/>
        <v>357.67443742001791</v>
      </c>
      <c r="J47">
        <f t="shared" si="10"/>
        <v>42.940528938010118</v>
      </c>
      <c r="K47">
        <f t="shared" si="11"/>
        <v>1369661.9224281514</v>
      </c>
      <c r="L47">
        <f t="shared" si="3"/>
        <v>5049.4484276097774</v>
      </c>
      <c r="O47" s="2">
        <f t="shared" si="12"/>
        <v>45</v>
      </c>
      <c r="P47">
        <f t="shared" si="4"/>
        <v>0.2496573909255988</v>
      </c>
      <c r="Q47">
        <f t="shared" si="5"/>
        <v>-1.7696531512795587E-7</v>
      </c>
      <c r="R47">
        <f t="shared" si="6"/>
        <v>3.0128154017814578E-8</v>
      </c>
      <c r="S47">
        <f t="shared" si="7"/>
        <v>9.7506687966501588E-8</v>
      </c>
      <c r="T47">
        <f t="shared" si="8"/>
        <v>4.9330473143639703E-8</v>
      </c>
      <c r="U47">
        <f t="shared" si="16"/>
        <v>0.99999869234531236</v>
      </c>
      <c r="V47">
        <f t="shared" si="16"/>
        <v>2.3403700802754535E-7</v>
      </c>
      <c r="W47">
        <f t="shared" si="16"/>
        <v>7.0883359744202573E-7</v>
      </c>
      <c r="X47">
        <f t="shared" si="16"/>
        <v>3.6478408248129518E-7</v>
      </c>
      <c r="Y47">
        <f t="shared" si="14"/>
        <v>1.0000000000000002</v>
      </c>
      <c r="AA47">
        <f t="shared" si="9"/>
        <v>3.5873427488252752</v>
      </c>
    </row>
    <row r="48" spans="1:27" x14ac:dyDescent="0.3">
      <c r="A48" s="4">
        <v>43922</v>
      </c>
      <c r="B48">
        <v>46</v>
      </c>
      <c r="C48">
        <v>1677</v>
      </c>
      <c r="E48">
        <f t="shared" si="0"/>
        <v>10345045481819.932</v>
      </c>
      <c r="F48">
        <v>149</v>
      </c>
      <c r="H48">
        <f t="shared" si="1"/>
        <v>36129217.299877197</v>
      </c>
      <c r="I48">
        <f t="shared" si="2"/>
        <v>406.07863014343053</v>
      </c>
      <c r="J48">
        <f t="shared" si="10"/>
        <v>48.404192723412621</v>
      </c>
      <c r="K48">
        <f t="shared" si="11"/>
        <v>1615241.1283580991</v>
      </c>
      <c r="L48">
        <f t="shared" si="3"/>
        <v>10119.51644162831</v>
      </c>
      <c r="O48" s="2">
        <f t="shared" si="12"/>
        <v>46</v>
      </c>
      <c r="P48">
        <f t="shared" si="4"/>
        <v>0.24663301331635595</v>
      </c>
      <c r="Q48">
        <f t="shared" si="5"/>
        <v>-1.9886983910209617E-7</v>
      </c>
      <c r="R48">
        <f t="shared" si="6"/>
        <v>3.3129972634585474E-8</v>
      </c>
      <c r="S48">
        <f t="shared" si="7"/>
        <v>1.0962352556955624E-7</v>
      </c>
      <c r="T48">
        <f t="shared" si="8"/>
        <v>5.6116340897954451E-8</v>
      </c>
      <c r="U48">
        <f t="shared" si="16"/>
        <v>0.99999851537999718</v>
      </c>
      <c r="V48">
        <f t="shared" si="16"/>
        <v>2.6416516204535993E-7</v>
      </c>
      <c r="W48">
        <f t="shared" si="16"/>
        <v>8.0634028540852731E-7</v>
      </c>
      <c r="X48">
        <f t="shared" si="16"/>
        <v>4.1411455562493487E-7</v>
      </c>
      <c r="Y48">
        <f t="shared" si="14"/>
        <v>1.0000000000000002</v>
      </c>
      <c r="AA48">
        <f t="shared" si="9"/>
        <v>3.5438846496376843</v>
      </c>
    </row>
    <row r="49" spans="1:27" x14ac:dyDescent="0.3">
      <c r="A49" s="4">
        <v>43923</v>
      </c>
      <c r="B49">
        <v>47</v>
      </c>
      <c r="C49">
        <v>1790</v>
      </c>
      <c r="E49">
        <f t="shared" si="0"/>
        <v>10344318594634.998</v>
      </c>
      <c r="F49">
        <v>113</v>
      </c>
      <c r="H49">
        <f t="shared" si="1"/>
        <v>36563287.909209311</v>
      </c>
      <c r="I49">
        <f t="shared" si="2"/>
        <v>460.47422744910426</v>
      </c>
      <c r="J49">
        <f t="shared" si="10"/>
        <v>54.395597305673732</v>
      </c>
      <c r="K49">
        <f t="shared" si="11"/>
        <v>1767638.7798770559</v>
      </c>
      <c r="L49">
        <f t="shared" si="3"/>
        <v>3434.4760151587561</v>
      </c>
      <c r="O49" s="2">
        <f t="shared" si="12"/>
        <v>47</v>
      </c>
      <c r="P49">
        <f t="shared" si="4"/>
        <v>0.24318664606132373</v>
      </c>
      <c r="Q49">
        <f t="shared" si="5"/>
        <v>-2.2274979210766482E-7</v>
      </c>
      <c r="R49">
        <f t="shared" si="6"/>
        <v>3.6223849240020684E-8</v>
      </c>
      <c r="S49">
        <f t="shared" si="7"/>
        <v>1.2278047659592749E-7</v>
      </c>
      <c r="T49">
        <f t="shared" si="8"/>
        <v>6.3745466271716644E-8</v>
      </c>
      <c r="U49">
        <f t="shared" si="16"/>
        <v>0.99999831651015803</v>
      </c>
      <c r="V49">
        <f t="shared" si="16"/>
        <v>2.972951346799454E-7</v>
      </c>
      <c r="W49">
        <f t="shared" si="16"/>
        <v>9.1596381097808356E-7</v>
      </c>
      <c r="X49">
        <f t="shared" si="16"/>
        <v>4.7023089652288934E-7</v>
      </c>
      <c r="Y49">
        <f t="shared" si="14"/>
        <v>1.0000000000000002</v>
      </c>
      <c r="AA49">
        <f t="shared" si="9"/>
        <v>3.4943628956793296</v>
      </c>
    </row>
    <row r="50" spans="1:27" x14ac:dyDescent="0.3">
      <c r="A50" s="4">
        <v>43924</v>
      </c>
      <c r="B50">
        <v>48</v>
      </c>
      <c r="C50">
        <v>1986</v>
      </c>
      <c r="E50">
        <f t="shared" si="0"/>
        <v>10343057859727.785</v>
      </c>
      <c r="F50">
        <v>196</v>
      </c>
      <c r="H50">
        <f t="shared" si="1"/>
        <v>35566415.004360273</v>
      </c>
      <c r="I50">
        <f t="shared" si="2"/>
        <v>521.40155582689124</v>
      </c>
      <c r="J50">
        <f t="shared" si="10"/>
        <v>60.927328377786978</v>
      </c>
      <c r="K50">
        <f t="shared" si="11"/>
        <v>2145048.602674291</v>
      </c>
      <c r="L50">
        <f t="shared" si="3"/>
        <v>18244.626619162191</v>
      </c>
      <c r="O50" s="2">
        <f t="shared" si="12"/>
        <v>48</v>
      </c>
      <c r="P50">
        <f t="shared" si="4"/>
        <v>0.23935215124026601</v>
      </c>
      <c r="Q50">
        <f t="shared" si="5"/>
        <v>-2.4862520587925212E-7</v>
      </c>
      <c r="R50">
        <f t="shared" si="6"/>
        <v>3.9372057465293871E-8</v>
      </c>
      <c r="S50">
        <f t="shared" si="7"/>
        <v>1.3696291363079407E-7</v>
      </c>
      <c r="T50">
        <f t="shared" si="8"/>
        <v>7.2290234783164158E-8</v>
      </c>
      <c r="U50">
        <f t="shared" si="16"/>
        <v>0.99999809376036597</v>
      </c>
      <c r="V50">
        <f t="shared" si="16"/>
        <v>3.3351898391996609E-7</v>
      </c>
      <c r="W50">
        <f t="shared" si="16"/>
        <v>1.0387442875740111E-6</v>
      </c>
      <c r="X50">
        <f t="shared" si="16"/>
        <v>5.3397636279460595E-7</v>
      </c>
      <c r="Y50">
        <f t="shared" si="14"/>
        <v>1.0000000000000002</v>
      </c>
      <c r="AA50">
        <f t="shared" si="9"/>
        <v>3.439264053091097</v>
      </c>
    </row>
    <row r="51" spans="1:27" x14ac:dyDescent="0.3">
      <c r="A51" s="4">
        <v>43925</v>
      </c>
      <c r="B51">
        <v>49</v>
      </c>
      <c r="C51">
        <v>2092</v>
      </c>
      <c r="E51">
        <f t="shared" si="0"/>
        <v>10342376065718.537</v>
      </c>
      <c r="F51">
        <v>106</v>
      </c>
      <c r="H51">
        <f t="shared" si="1"/>
        <v>36647991.52769056</v>
      </c>
      <c r="I51">
        <f t="shared" si="2"/>
        <v>589.40642091910354</v>
      </c>
      <c r="J51">
        <f t="shared" si="10"/>
        <v>68.004865092212299</v>
      </c>
      <c r="K51">
        <f t="shared" si="11"/>
        <v>2257787.4638951384</v>
      </c>
      <c r="L51">
        <f t="shared" si="3"/>
        <v>1443.6302766609874</v>
      </c>
      <c r="O51" s="2">
        <f t="shared" si="12"/>
        <v>49</v>
      </c>
      <c r="P51">
        <f t="shared" si="4"/>
        <v>0.23516702758324293</v>
      </c>
      <c r="Q51">
        <f t="shared" si="5"/>
        <v>-2.7648697202220919E-7</v>
      </c>
      <c r="R51">
        <f t="shared" si="6"/>
        <v>4.2531400713711702E-8</v>
      </c>
      <c r="S51">
        <f t="shared" si="7"/>
        <v>1.521335573363663E-7</v>
      </c>
      <c r="T51">
        <f t="shared" si="8"/>
        <v>8.1822013972131188E-8</v>
      </c>
      <c r="U51">
        <f t="shared" si="16"/>
        <v>0.9999978451351601</v>
      </c>
      <c r="V51">
        <f t="shared" si="16"/>
        <v>3.7289104138525998E-7</v>
      </c>
      <c r="W51">
        <f t="shared" si="16"/>
        <v>1.1757072012048052E-6</v>
      </c>
      <c r="X51">
        <f t="shared" si="16"/>
        <v>6.0626659757777015E-7</v>
      </c>
      <c r="Y51">
        <f t="shared" si="14"/>
        <v>1.0000000000000002</v>
      </c>
      <c r="AA51">
        <f t="shared" si="9"/>
        <v>3.3791269439588891</v>
      </c>
    </row>
    <row r="52" spans="1:27" x14ac:dyDescent="0.3">
      <c r="A52" s="4">
        <v>43926</v>
      </c>
      <c r="B52">
        <v>50</v>
      </c>
      <c r="C52">
        <v>2273</v>
      </c>
      <c r="E52">
        <f t="shared" si="0"/>
        <v>10341211922234.65</v>
      </c>
      <c r="F52">
        <v>181</v>
      </c>
      <c r="H52">
        <f t="shared" si="1"/>
        <v>35745552.75824865</v>
      </c>
      <c r="I52">
        <f t="shared" si="2"/>
        <v>665.03213700702213</v>
      </c>
      <c r="J52">
        <f t="shared" si="10"/>
        <v>75.62571608791859</v>
      </c>
      <c r="K52">
        <f t="shared" si="11"/>
        <v>2585560.6484182039</v>
      </c>
      <c r="L52">
        <f t="shared" si="3"/>
        <v>11103.739709983938</v>
      </c>
      <c r="O52" s="2">
        <f t="shared" si="12"/>
        <v>50</v>
      </c>
      <c r="P52">
        <f t="shared" si="4"/>
        <v>0.23067171658836605</v>
      </c>
      <c r="Q52">
        <f t="shared" si="5"/>
        <v>-3.0629456241704017E-7</v>
      </c>
      <c r="R52">
        <f t="shared" si="6"/>
        <v>4.5654364640816572E-8</v>
      </c>
      <c r="S52">
        <f t="shared" si="7"/>
        <v>1.6823062081115485E-7</v>
      </c>
      <c r="T52">
        <f t="shared" si="8"/>
        <v>9.2409576965068751E-8</v>
      </c>
      <c r="U52">
        <f t="shared" ref="U52:X67" si="17" xml:space="preserve"> U51+($N$36*Q51)</f>
        <v>0.99999756864818812</v>
      </c>
      <c r="V52">
        <f t="shared" si="17"/>
        <v>4.1542244209897168E-7</v>
      </c>
      <c r="W52">
        <f t="shared" si="17"/>
        <v>1.3278407585411715E-6</v>
      </c>
      <c r="X52">
        <f t="shared" si="17"/>
        <v>6.8808861154990131E-7</v>
      </c>
      <c r="Y52">
        <f t="shared" si="14"/>
        <v>1.0000000000000004</v>
      </c>
      <c r="AA52">
        <f t="shared" si="9"/>
        <v>3.3145326759024223</v>
      </c>
    </row>
    <row r="53" spans="1:27" x14ac:dyDescent="0.3">
      <c r="A53" s="4">
        <v>43927</v>
      </c>
      <c r="B53">
        <v>51</v>
      </c>
      <c r="C53">
        <v>2491</v>
      </c>
      <c r="E53">
        <f t="shared" si="0"/>
        <v>10339809891650.424</v>
      </c>
      <c r="F53">
        <v>218</v>
      </c>
      <c r="H53">
        <f t="shared" si="1"/>
        <v>35304493.631990649</v>
      </c>
      <c r="I53">
        <f t="shared" si="2"/>
        <v>748.81093297417397</v>
      </c>
      <c r="J53">
        <f t="shared" si="10"/>
        <v>83.778795967151837</v>
      </c>
      <c r="K53">
        <f t="shared" si="11"/>
        <v>3035222.7452643183</v>
      </c>
      <c r="L53">
        <f t="shared" si="3"/>
        <v>18015.331612027458</v>
      </c>
      <c r="O53" s="2">
        <f t="shared" si="12"/>
        <v>51</v>
      </c>
      <c r="P53">
        <f t="shared" si="4"/>
        <v>0.22590887500604423</v>
      </c>
      <c r="Q53">
        <f t="shared" si="5"/>
        <v>-3.3797487697999526E-7</v>
      </c>
      <c r="R53">
        <f t="shared" si="6"/>
        <v>4.8690673913139581E-8</v>
      </c>
      <c r="S53">
        <f t="shared" si="7"/>
        <v>1.8516680616801006E-7</v>
      </c>
      <c r="T53">
        <f t="shared" si="8"/>
        <v>1.0411739689884561E-7</v>
      </c>
      <c r="U53">
        <f t="shared" si="17"/>
        <v>0.99999726235362574</v>
      </c>
      <c r="V53">
        <f t="shared" si="17"/>
        <v>4.6107680673978826E-7</v>
      </c>
      <c r="W53">
        <f t="shared" si="17"/>
        <v>1.4960713793523263E-6</v>
      </c>
      <c r="X53">
        <f t="shared" si="17"/>
        <v>7.8049818851497006E-7</v>
      </c>
      <c r="Y53">
        <f t="shared" si="14"/>
        <v>1.0000000000000002</v>
      </c>
      <c r="AA53">
        <f t="shared" si="9"/>
        <v>3.2460941883550158</v>
      </c>
    </row>
    <row r="54" spans="1:27" x14ac:dyDescent="0.3">
      <c r="A54" s="4">
        <v>43928</v>
      </c>
      <c r="B54">
        <v>52</v>
      </c>
      <c r="C54">
        <v>2738</v>
      </c>
      <c r="E54">
        <f t="shared" si="0"/>
        <v>10338221467265.498</v>
      </c>
      <c r="F54">
        <v>247</v>
      </c>
      <c r="H54">
        <f t="shared" si="1"/>
        <v>34960712.641139776</v>
      </c>
      <c r="I54">
        <f t="shared" si="2"/>
        <v>841.25504310492261</v>
      </c>
      <c r="J54">
        <f t="shared" si="10"/>
        <v>92.444110130748641</v>
      </c>
      <c r="K54">
        <f t="shared" si="11"/>
        <v>3597641.431506909</v>
      </c>
      <c r="L54">
        <f t="shared" si="3"/>
        <v>23887.523093276155</v>
      </c>
      <c r="O54" s="2">
        <f t="shared" si="12"/>
        <v>52</v>
      </c>
      <c r="P54">
        <f t="shared" si="4"/>
        <v>0.22092263077665425</v>
      </c>
      <c r="Q54">
        <f t="shared" si="5"/>
        <v>-3.7142242054911808E-7</v>
      </c>
      <c r="R54">
        <f t="shared" si="6"/>
        <v>5.1589201366385704E-8</v>
      </c>
      <c r="S54">
        <f t="shared" si="7"/>
        <v>2.0282934767020054E-7</v>
      </c>
      <c r="T54">
        <f t="shared" si="8"/>
        <v>1.1700387151253184E-7</v>
      </c>
      <c r="U54">
        <f t="shared" si="17"/>
        <v>0.99999692437874876</v>
      </c>
      <c r="V54">
        <f t="shared" si="17"/>
        <v>5.0976748065292789E-7</v>
      </c>
      <c r="W54">
        <f t="shared" si="17"/>
        <v>1.6812381855203364E-6</v>
      </c>
      <c r="X54">
        <f t="shared" si="17"/>
        <v>8.8461558541381568E-7</v>
      </c>
      <c r="Y54">
        <f t="shared" si="14"/>
        <v>1.0000000000000004</v>
      </c>
      <c r="AA54">
        <f t="shared" si="9"/>
        <v>3.1744455610542466</v>
      </c>
    </row>
    <row r="55" spans="1:27" x14ac:dyDescent="0.3">
      <c r="A55" s="4">
        <v>43929</v>
      </c>
      <c r="B55">
        <v>53</v>
      </c>
      <c r="C55">
        <v>2956</v>
      </c>
      <c r="E55">
        <f t="shared" si="0"/>
        <v>10336819639421.27</v>
      </c>
      <c r="F55">
        <v>218</v>
      </c>
      <c r="H55">
        <f t="shared" si="1"/>
        <v>35304493.631990649</v>
      </c>
      <c r="I55">
        <f t="shared" si="2"/>
        <v>942.84784626556768</v>
      </c>
      <c r="J55">
        <f t="shared" si="10"/>
        <v>101.59280316064508</v>
      </c>
      <c r="K55">
        <f t="shared" si="11"/>
        <v>4052781.5940855839</v>
      </c>
      <c r="L55">
        <f t="shared" si="3"/>
        <v>13550.635475996323</v>
      </c>
      <c r="O55" s="2">
        <f t="shared" si="12"/>
        <v>53</v>
      </c>
      <c r="P55">
        <f t="shared" si="4"/>
        <v>0.21575783973515741</v>
      </c>
      <c r="Q55">
        <f t="shared" si="5"/>
        <v>-4.065009396450155E-7</v>
      </c>
      <c r="R55">
        <f t="shared" si="6"/>
        <v>5.4300139213389653E-8</v>
      </c>
      <c r="S55">
        <f t="shared" si="7"/>
        <v>2.2108124969043677E-7</v>
      </c>
      <c r="T55">
        <f t="shared" si="8"/>
        <v>1.3111955074118907E-7</v>
      </c>
      <c r="U55">
        <f t="shared" si="17"/>
        <v>0.99999655295632817</v>
      </c>
      <c r="V55">
        <f t="shared" si="17"/>
        <v>5.6135668201931365E-7</v>
      </c>
      <c r="W55">
        <f t="shared" si="17"/>
        <v>1.8840675331905368E-6</v>
      </c>
      <c r="X55">
        <f t="shared" si="17"/>
        <v>1.0016194569263476E-6</v>
      </c>
      <c r="Y55">
        <f t="shared" si="14"/>
        <v>1.0000000000000002</v>
      </c>
      <c r="AA55">
        <f t="shared" si="9"/>
        <v>3.1002313335208815</v>
      </c>
    </row>
    <row r="56" spans="1:27" x14ac:dyDescent="0.3">
      <c r="A56" s="4">
        <v>43930</v>
      </c>
      <c r="B56">
        <v>54</v>
      </c>
      <c r="C56">
        <v>3293</v>
      </c>
      <c r="E56">
        <f t="shared" si="0"/>
        <v>10334652780660.379</v>
      </c>
      <c r="F56">
        <v>337</v>
      </c>
      <c r="H56">
        <f t="shared" si="1"/>
        <v>33904516.117809497</v>
      </c>
      <c r="I56">
        <f t="shared" si="2"/>
        <v>1054.035452778169</v>
      </c>
      <c r="J56">
        <f t="shared" si="10"/>
        <v>111.18760651260129</v>
      </c>
      <c r="K56">
        <f t="shared" si="11"/>
        <v>5012962.2437162576</v>
      </c>
      <c r="L56">
        <f t="shared" si="3"/>
        <v>50991.237052507786</v>
      </c>
      <c r="N56" s="2"/>
      <c r="O56" s="2">
        <f t="shared" si="12"/>
        <v>54</v>
      </c>
      <c r="P56">
        <f t="shared" si="4"/>
        <v>0.21045935996017742</v>
      </c>
      <c r="Q56">
        <f t="shared" si="5"/>
        <v>-4.4304655815982024E-7</v>
      </c>
      <c r="R56">
        <f t="shared" si="6"/>
        <v>5.6777306942662363E-8</v>
      </c>
      <c r="S56">
        <f t="shared" si="7"/>
        <v>2.3976380075313807E-7</v>
      </c>
      <c r="T56">
        <f t="shared" si="8"/>
        <v>1.4650545046401983E-7</v>
      </c>
      <c r="U56">
        <f t="shared" si="17"/>
        <v>0.99999614645538848</v>
      </c>
      <c r="V56">
        <f t="shared" si="17"/>
        <v>6.156568212327033E-7</v>
      </c>
      <c r="W56">
        <f t="shared" si="17"/>
        <v>2.1051487828809737E-6</v>
      </c>
      <c r="X56">
        <f t="shared" si="17"/>
        <v>1.1327390076675366E-6</v>
      </c>
      <c r="Y56">
        <f t="shared" si="14"/>
        <v>1.0000000000000002</v>
      </c>
      <c r="AA56">
        <f t="shared" si="9"/>
        <v>3.0240960780406434</v>
      </c>
    </row>
    <row r="57" spans="1:27" x14ac:dyDescent="0.3">
      <c r="A57" s="4">
        <v>43931</v>
      </c>
      <c r="B57">
        <v>55</v>
      </c>
      <c r="C57">
        <v>3512</v>
      </c>
      <c r="E57">
        <f t="shared" si="0"/>
        <v>10333244765722.195</v>
      </c>
      <c r="F57">
        <v>219</v>
      </c>
      <c r="H57">
        <f t="shared" si="1"/>
        <v>35292611.115064755</v>
      </c>
      <c r="I57">
        <f t="shared" si="2"/>
        <v>1175.2191489793508</v>
      </c>
      <c r="J57">
        <f t="shared" si="10"/>
        <v>121.18369620118187</v>
      </c>
      <c r="K57">
        <f t="shared" si="11"/>
        <v>5460544.7456967896</v>
      </c>
      <c r="L57">
        <f t="shared" si="3"/>
        <v>9568.0292888626809</v>
      </c>
      <c r="N57" s="2"/>
      <c r="O57" s="2">
        <f t="shared" si="12"/>
        <v>55</v>
      </c>
      <c r="P57">
        <f t="shared" si="4"/>
        <v>0.20507135962016237</v>
      </c>
      <c r="Q57">
        <f t="shared" si="5"/>
        <v>-4.8087234559552385E-7</v>
      </c>
      <c r="R57">
        <f t="shared" si="6"/>
        <v>5.8980443767662448E-8</v>
      </c>
      <c r="S57">
        <f t="shared" si="7"/>
        <v>2.5870036061341405E-7</v>
      </c>
      <c r="T57">
        <f t="shared" si="8"/>
        <v>1.6319154121444735E-7</v>
      </c>
      <c r="U57">
        <f t="shared" si="17"/>
        <v>0.99999570340883037</v>
      </c>
      <c r="V57">
        <f t="shared" si="17"/>
        <v>6.7243412817536572E-7</v>
      </c>
      <c r="W57">
        <f t="shared" si="17"/>
        <v>2.3449125836341115E-6</v>
      </c>
      <c r="X57">
        <f t="shared" si="17"/>
        <v>1.2792444581315564E-6</v>
      </c>
      <c r="Y57">
        <f t="shared" si="14"/>
        <v>1.0000000000000002</v>
      </c>
      <c r="AA57">
        <f t="shared" si="9"/>
        <v>2.9466744539388676</v>
      </c>
    </row>
    <row r="58" spans="1:27" x14ac:dyDescent="0.3">
      <c r="A58" s="4">
        <v>43932</v>
      </c>
      <c r="B58">
        <v>56</v>
      </c>
      <c r="C58">
        <v>3842</v>
      </c>
      <c r="E58">
        <f t="shared" si="0"/>
        <v>10331123280546.99</v>
      </c>
      <c r="F58">
        <v>330</v>
      </c>
      <c r="H58">
        <f t="shared" si="1"/>
        <v>33986083.736290738</v>
      </c>
      <c r="I58">
        <f t="shared" si="2"/>
        <v>1306.7490913001679</v>
      </c>
      <c r="J58">
        <f t="shared" si="10"/>
        <v>131.5299423208171</v>
      </c>
      <c r="K58">
        <f t="shared" si="11"/>
        <v>6427497.1700633243</v>
      </c>
      <c r="L58">
        <f t="shared" si="3"/>
        <v>39390.363795178186</v>
      </c>
      <c r="N58" s="2"/>
      <c r="O58" s="2">
        <f t="shared" si="12"/>
        <v>56</v>
      </c>
      <c r="P58">
        <f t="shared" si="4"/>
        <v>0.19963667264099211</v>
      </c>
      <c r="Q58">
        <f t="shared" si="5"/>
        <v>-5.1977414182073066E-7</v>
      </c>
      <c r="R58">
        <f t="shared" si="6"/>
        <v>6.0877319288872873E-8</v>
      </c>
      <c r="S58">
        <f t="shared" si="7"/>
        <v>2.777013220841805E-7</v>
      </c>
      <c r="T58">
        <f t="shared" si="8"/>
        <v>1.8119550044767726E-7</v>
      </c>
      <c r="U58">
        <f t="shared" si="17"/>
        <v>0.99999522253648476</v>
      </c>
      <c r="V58">
        <f t="shared" si="17"/>
        <v>7.3141457194302816E-7</v>
      </c>
      <c r="W58">
        <f t="shared" si="17"/>
        <v>2.6036129442475254E-6</v>
      </c>
      <c r="X58">
        <f t="shared" si="17"/>
        <v>1.4424359993460038E-6</v>
      </c>
      <c r="Y58">
        <f t="shared" si="14"/>
        <v>1.0000000000000002</v>
      </c>
      <c r="AA58">
        <f t="shared" si="9"/>
        <v>2.8685819489806965</v>
      </c>
    </row>
    <row r="59" spans="1:27" x14ac:dyDescent="0.3">
      <c r="A59" s="4">
        <v>43933</v>
      </c>
      <c r="B59">
        <v>57</v>
      </c>
      <c r="C59">
        <v>4241</v>
      </c>
      <c r="E59">
        <f t="shared" si="0"/>
        <v>10328558502978.877</v>
      </c>
      <c r="F59">
        <v>399</v>
      </c>
      <c r="H59">
        <f t="shared" si="1"/>
        <v>33186338.06840419</v>
      </c>
      <c r="I59">
        <f t="shared" si="2"/>
        <v>1448.9195935544967</v>
      </c>
      <c r="J59">
        <f t="shared" si="10"/>
        <v>142.17050225432877</v>
      </c>
      <c r="K59">
        <f t="shared" si="11"/>
        <v>7795712.9960568864</v>
      </c>
      <c r="L59">
        <f t="shared" si="3"/>
        <v>65961.390912293748</v>
      </c>
      <c r="N59" s="3"/>
      <c r="O59" s="2">
        <f t="shared" si="12"/>
        <v>57</v>
      </c>
      <c r="P59">
        <f t="shared" si="4"/>
        <v>0.19419621458228103</v>
      </c>
      <c r="Q59">
        <f t="shared" si="5"/>
        <v>-5.5953735952546705E-7</v>
      </c>
      <c r="R59">
        <f t="shared" si="6"/>
        <v>6.2445497603421723E-8</v>
      </c>
      <c r="S59">
        <f t="shared" si="7"/>
        <v>2.9657005180103555E-7</v>
      </c>
      <c r="T59">
        <f t="shared" si="8"/>
        <v>2.0052181012100977E-7</v>
      </c>
      <c r="U59">
        <f t="shared" si="17"/>
        <v>0.99999470276234292</v>
      </c>
      <c r="V59">
        <f t="shared" si="17"/>
        <v>7.9229189123190104E-7</v>
      </c>
      <c r="W59">
        <f t="shared" si="17"/>
        <v>2.8813142663317059E-6</v>
      </c>
      <c r="X59">
        <f t="shared" si="17"/>
        <v>1.6236314997936811E-6</v>
      </c>
      <c r="Y59">
        <f t="shared" si="14"/>
        <v>1.0000000000000002</v>
      </c>
      <c r="AA59">
        <f t="shared" si="9"/>
        <v>2.7904064858969737</v>
      </c>
    </row>
    <row r="60" spans="1:27" x14ac:dyDescent="0.3">
      <c r="A60" s="4">
        <v>43934</v>
      </c>
      <c r="B60">
        <v>58</v>
      </c>
      <c r="C60">
        <v>4557</v>
      </c>
      <c r="E60">
        <f t="shared" si="0"/>
        <v>10326527476509.045</v>
      </c>
      <c r="F60">
        <v>316</v>
      </c>
      <c r="H60">
        <f t="shared" si="1"/>
        <v>34149512.973253228</v>
      </c>
      <c r="I60">
        <f t="shared" si="2"/>
        <v>1601.9662748594569</v>
      </c>
      <c r="J60">
        <f t="shared" si="10"/>
        <v>153.0466813049602</v>
      </c>
      <c r="K60">
        <f t="shared" si="11"/>
        <v>8732224.3167179953</v>
      </c>
      <c r="L60">
        <f t="shared" si="3"/>
        <v>26553.784073727205</v>
      </c>
      <c r="N60" s="2"/>
      <c r="O60" s="2">
        <f t="shared" si="12"/>
        <v>58</v>
      </c>
      <c r="P60">
        <f t="shared" si="4"/>
        <v>0.18878846886415346</v>
      </c>
      <c r="Q60">
        <f t="shared" si="5"/>
        <v>-5.9994440088772683E-7</v>
      </c>
      <c r="R60">
        <f t="shared" si="6"/>
        <v>6.3673608806407764E-8</v>
      </c>
      <c r="S60">
        <f t="shared" si="7"/>
        <v>3.1510952436634925E-7</v>
      </c>
      <c r="T60">
        <f t="shared" si="8"/>
        <v>2.2116126771496978E-7</v>
      </c>
      <c r="U60">
        <f t="shared" si="17"/>
        <v>0.99999414322498337</v>
      </c>
      <c r="V60">
        <f t="shared" si="17"/>
        <v>8.5473738883532276E-7</v>
      </c>
      <c r="W60">
        <f t="shared" si="17"/>
        <v>3.1778843181327413E-6</v>
      </c>
      <c r="X60">
        <f t="shared" si="17"/>
        <v>1.8241533099146909E-6</v>
      </c>
      <c r="Y60">
        <f t="shared" si="14"/>
        <v>1.0000000000000002</v>
      </c>
      <c r="AA60">
        <f t="shared" si="9"/>
        <v>2.7127010397721563</v>
      </c>
    </row>
    <row r="61" spans="1:27" x14ac:dyDescent="0.3">
      <c r="A61" s="4">
        <v>43935</v>
      </c>
      <c r="B61">
        <v>59</v>
      </c>
      <c r="C61">
        <v>4839</v>
      </c>
      <c r="E61">
        <f t="shared" si="0"/>
        <v>10324715146839.686</v>
      </c>
      <c r="F61">
        <v>282</v>
      </c>
      <c r="H61">
        <f t="shared" si="1"/>
        <v>34548044.548733555</v>
      </c>
      <c r="I61">
        <f t="shared" si="2"/>
        <v>1766.0652361892776</v>
      </c>
      <c r="J61">
        <f t="shared" si="10"/>
        <v>164.09896132982067</v>
      </c>
      <c r="K61">
        <f t="shared" si="11"/>
        <v>9442928.0626364611</v>
      </c>
      <c r="L61">
        <f t="shared" si="3"/>
        <v>13900.654919507122</v>
      </c>
      <c r="O61" s="2">
        <f t="shared" si="12"/>
        <v>59</v>
      </c>
      <c r="P61">
        <f t="shared" si="4"/>
        <v>0.18344905103564407</v>
      </c>
      <c r="Q61">
        <f t="shared" si="5"/>
        <v>-6.4078226830177806E-7</v>
      </c>
      <c r="R61">
        <f t="shared" si="6"/>
        <v>6.4562016801330806E-8</v>
      </c>
      <c r="S61">
        <f t="shared" si="7"/>
        <v>3.331292925502498E-7</v>
      </c>
      <c r="T61">
        <f t="shared" si="8"/>
        <v>2.4309095895019745E-7</v>
      </c>
      <c r="U61">
        <f t="shared" si="17"/>
        <v>0.99999354328058243</v>
      </c>
      <c r="V61">
        <f t="shared" si="17"/>
        <v>9.1841099764173052E-7</v>
      </c>
      <c r="W61">
        <f t="shared" si="17"/>
        <v>3.4929938424990906E-6</v>
      </c>
      <c r="X61">
        <f t="shared" si="17"/>
        <v>2.0453145776296605E-6</v>
      </c>
      <c r="Y61">
        <f t="shared" si="14"/>
        <v>1.0000000000000002</v>
      </c>
      <c r="AA61">
        <f t="shared" si="9"/>
        <v>2.6359773768182655</v>
      </c>
    </row>
    <row r="62" spans="1:27" x14ac:dyDescent="0.3">
      <c r="A62" s="4">
        <v>43936</v>
      </c>
      <c r="B62">
        <v>60</v>
      </c>
      <c r="C62">
        <v>5136</v>
      </c>
      <c r="E62">
        <f t="shared" si="0"/>
        <v>10322806588619.002</v>
      </c>
      <c r="F62">
        <v>297</v>
      </c>
      <c r="H62">
        <f t="shared" si="1"/>
        <v>34371936.794845179</v>
      </c>
      <c r="I62">
        <f t="shared" si="2"/>
        <v>1941.3343186430798</v>
      </c>
      <c r="J62">
        <f t="shared" si="10"/>
        <v>175.26908245380218</v>
      </c>
      <c r="K62">
        <f t="shared" si="11"/>
        <v>10205888.815639675</v>
      </c>
      <c r="L62">
        <f t="shared" si="3"/>
        <v>14818.416286639211</v>
      </c>
      <c r="O62" s="2">
        <f t="shared" si="12"/>
        <v>60</v>
      </c>
      <c r="P62">
        <f t="shared" si="4"/>
        <v>0.17821035622260573</v>
      </c>
      <c r="Q62">
        <f t="shared" si="5"/>
        <v>-6.8184992738333877E-7</v>
      </c>
      <c r="R62">
        <f t="shared" si="6"/>
        <v>6.5122820396442656E-8</v>
      </c>
      <c r="S62">
        <f t="shared" si="7"/>
        <v>3.5045239139929711E-7</v>
      </c>
      <c r="T62">
        <f t="shared" si="8"/>
        <v>2.66274715587599E-7</v>
      </c>
      <c r="U62">
        <f t="shared" si="17"/>
        <v>0.99999290249831418</v>
      </c>
      <c r="V62">
        <f t="shared" si="17"/>
        <v>9.8297301444306122E-7</v>
      </c>
      <c r="W62">
        <f t="shared" si="17"/>
        <v>3.8261231350493408E-6</v>
      </c>
      <c r="X62">
        <f t="shared" si="17"/>
        <v>2.2884055365798582E-6</v>
      </c>
      <c r="Y62">
        <f t="shared" si="14"/>
        <v>1.0000000000000002</v>
      </c>
      <c r="AA62">
        <f t="shared" si="9"/>
        <v>2.5607009883708765</v>
      </c>
    </row>
    <row r="63" spans="1:27" x14ac:dyDescent="0.3">
      <c r="A63" s="4">
        <v>43937</v>
      </c>
      <c r="B63">
        <v>61</v>
      </c>
      <c r="C63">
        <v>5516</v>
      </c>
      <c r="E63">
        <f t="shared" si="0"/>
        <v>10320364919536.037</v>
      </c>
      <c r="F63">
        <v>380</v>
      </c>
      <c r="H63">
        <f t="shared" si="1"/>
        <v>33405607.889996137</v>
      </c>
      <c r="I63">
        <f t="shared" si="2"/>
        <v>2127.836375668458</v>
      </c>
      <c r="J63">
        <f t="shared" si="10"/>
        <v>186.50205702537824</v>
      </c>
      <c r="K63">
        <f t="shared" si="11"/>
        <v>11479652.745243451</v>
      </c>
      <c r="L63">
        <f t="shared" si="3"/>
        <v>37441.453935409976</v>
      </c>
      <c r="O63" s="2">
        <f t="shared" si="12"/>
        <v>61</v>
      </c>
      <c r="P63">
        <f t="shared" si="4"/>
        <v>0.17310129233546487</v>
      </c>
      <c r="Q63">
        <f t="shared" si="5"/>
        <v>-7.2296499692226575E-7</v>
      </c>
      <c r="R63">
        <f t="shared" si="6"/>
        <v>6.5379180660750296E-8</v>
      </c>
      <c r="S63">
        <f t="shared" si="7"/>
        <v>3.6692176254937683E-7</v>
      </c>
      <c r="T63">
        <f t="shared" si="8"/>
        <v>2.9066405371213863E-7</v>
      </c>
      <c r="U63">
        <f t="shared" si="17"/>
        <v>0.99999222064838678</v>
      </c>
      <c r="V63">
        <f t="shared" si="17"/>
        <v>1.0480958348395038E-6</v>
      </c>
      <c r="W63">
        <f t="shared" si="17"/>
        <v>4.1765755264486381E-6</v>
      </c>
      <c r="X63">
        <f t="shared" si="17"/>
        <v>2.5546802521674569E-6</v>
      </c>
      <c r="Y63">
        <f t="shared" si="14"/>
        <v>1.0000000000000002</v>
      </c>
      <c r="AA63">
        <f t="shared" si="9"/>
        <v>2.4872872571930054</v>
      </c>
    </row>
    <row r="64" spans="1:27" x14ac:dyDescent="0.3">
      <c r="A64" s="4">
        <v>43938</v>
      </c>
      <c r="B64">
        <v>62</v>
      </c>
      <c r="C64">
        <v>5923</v>
      </c>
      <c r="E64">
        <f t="shared" si="0"/>
        <v>10317750083748.283</v>
      </c>
      <c r="F64">
        <v>407</v>
      </c>
      <c r="H64">
        <f t="shared" si="1"/>
        <v>33094229.932997052</v>
      </c>
      <c r="I64">
        <f t="shared" si="2"/>
        <v>2325.5843751451002</v>
      </c>
      <c r="J64">
        <f t="shared" si="10"/>
        <v>197.74799947664224</v>
      </c>
      <c r="K64">
        <f t="shared" si="11"/>
        <v>12941399.177950168</v>
      </c>
      <c r="L64">
        <f t="shared" si="3"/>
        <v>43786.399723027316</v>
      </c>
      <c r="O64" s="2">
        <f t="shared" si="12"/>
        <v>62</v>
      </c>
      <c r="P64">
        <f t="shared" si="4"/>
        <v>0.1681470991463461</v>
      </c>
      <c r="Q64">
        <f t="shared" si="5"/>
        <v>-7.6396939355941216E-7</v>
      </c>
      <c r="R64">
        <f t="shared" si="6"/>
        <v>6.5364025027762974E-8</v>
      </c>
      <c r="S64">
        <f t="shared" si="7"/>
        <v>3.8240580942222389E-7</v>
      </c>
      <c r="T64">
        <f t="shared" si="8"/>
        <v>3.161995591094253E-7</v>
      </c>
      <c r="U64">
        <f t="shared" si="17"/>
        <v>0.99999149768338991</v>
      </c>
      <c r="V64">
        <f t="shared" si="17"/>
        <v>1.113475015500254E-6</v>
      </c>
      <c r="W64">
        <f t="shared" si="17"/>
        <v>4.543497288998015E-6</v>
      </c>
      <c r="X64">
        <f t="shared" si="17"/>
        <v>2.8453443058795956E-6</v>
      </c>
      <c r="Y64">
        <f t="shared" si="14"/>
        <v>1.0000000000000002</v>
      </c>
      <c r="AA64">
        <f t="shared" si="9"/>
        <v>2.4160988576680138</v>
      </c>
    </row>
    <row r="65" spans="1:27" x14ac:dyDescent="0.3">
      <c r="A65" s="4">
        <v>43939</v>
      </c>
      <c r="B65">
        <v>63</v>
      </c>
      <c r="C65">
        <v>6248</v>
      </c>
      <c r="E65">
        <f t="shared" si="0"/>
        <v>10315662307812.854</v>
      </c>
      <c r="F65">
        <v>325</v>
      </c>
      <c r="H65">
        <f t="shared" si="1"/>
        <v>34044406.320920199</v>
      </c>
      <c r="I65">
        <f t="shared" si="2"/>
        <v>2534.5480454208287</v>
      </c>
      <c r="J65">
        <f t="shared" si="10"/>
        <v>208.96367027572842</v>
      </c>
      <c r="K65">
        <f t="shared" si="11"/>
        <v>13789725.418967867</v>
      </c>
      <c r="L65">
        <f t="shared" si="3"/>
        <v>13464.429815879872</v>
      </c>
      <c r="O65" s="2">
        <f t="shared" si="12"/>
        <v>63</v>
      </c>
      <c r="P65">
        <f t="shared" si="4"/>
        <v>0.16336925104171227</v>
      </c>
      <c r="Q65">
        <f t="shared" si="5"/>
        <v>-8.0473364293177379E-7</v>
      </c>
      <c r="R65">
        <f t="shared" si="6"/>
        <v>6.5118230925806669E-8</v>
      </c>
      <c r="S65">
        <f t="shared" si="7"/>
        <v>3.9680275275604275E-7</v>
      </c>
      <c r="T65">
        <f t="shared" si="8"/>
        <v>3.4281265924992437E-7</v>
      </c>
      <c r="U65">
        <f t="shared" si="17"/>
        <v>0.99999073371399638</v>
      </c>
      <c r="V65">
        <f t="shared" si="17"/>
        <v>1.1788390405280168E-6</v>
      </c>
      <c r="W65">
        <f t="shared" si="17"/>
        <v>4.925903098420239E-6</v>
      </c>
      <c r="X65">
        <f t="shared" si="17"/>
        <v>3.1615438649890211E-6</v>
      </c>
      <c r="Y65">
        <f t="shared" si="14"/>
        <v>1.0000000000000002</v>
      </c>
      <c r="AA65">
        <f t="shared" si="9"/>
        <v>2.3474443583633544</v>
      </c>
    </row>
    <row r="66" spans="1:27" x14ac:dyDescent="0.3">
      <c r="A66" s="4">
        <v>43940</v>
      </c>
      <c r="B66">
        <v>64</v>
      </c>
      <c r="C66">
        <v>6575</v>
      </c>
      <c r="E66">
        <f t="shared" si="0"/>
        <v>10313561897229.512</v>
      </c>
      <c r="F66">
        <v>327</v>
      </c>
      <c r="H66">
        <f t="shared" si="1"/>
        <v>34021071.287068412</v>
      </c>
      <c r="I66">
        <f t="shared" si="2"/>
        <v>2754.6617005476464</v>
      </c>
      <c r="J66">
        <f t="shared" si="10"/>
        <v>220.11365512681778</v>
      </c>
      <c r="K66">
        <f t="shared" si="11"/>
        <v>14594984.7222625</v>
      </c>
      <c r="L66">
        <f t="shared" si="3"/>
        <v>11424.690720348848</v>
      </c>
      <c r="O66" s="2">
        <f t="shared" si="12"/>
        <v>64</v>
      </c>
      <c r="P66">
        <f t="shared" si="4"/>
        <v>0.15878543918881319</v>
      </c>
      <c r="Q66">
        <f t="shared" si="5"/>
        <v>-8.4515967454648333E-7</v>
      </c>
      <c r="R66">
        <f t="shared" si="6"/>
        <v>6.4688432745705845E-8</v>
      </c>
      <c r="S66">
        <f t="shared" si="7"/>
        <v>4.1004354340937782E-7</v>
      </c>
      <c r="T66">
        <f t="shared" si="8"/>
        <v>3.7042769839139966E-7</v>
      </c>
      <c r="U66">
        <f t="shared" si="17"/>
        <v>0.99998992898035344</v>
      </c>
      <c r="V66">
        <f t="shared" si="17"/>
        <v>1.2439572714538235E-6</v>
      </c>
      <c r="W66">
        <f t="shared" si="17"/>
        <v>5.322705851176282E-6</v>
      </c>
      <c r="X66">
        <f t="shared" si="17"/>
        <v>3.5043565242389456E-6</v>
      </c>
      <c r="Y66">
        <f t="shared" si="14"/>
        <v>1.0000000000000002</v>
      </c>
      <c r="AA66">
        <f t="shared" si="9"/>
        <v>2.2815779657315862</v>
      </c>
    </row>
    <row r="67" spans="1:27" x14ac:dyDescent="0.3">
      <c r="A67" s="4">
        <v>43941</v>
      </c>
      <c r="B67">
        <v>65</v>
      </c>
      <c r="C67">
        <v>6760</v>
      </c>
      <c r="E67">
        <f t="shared" ref="E67:E130" si="18">(C67-$D$2)^2</f>
        <v>10312373686267.807</v>
      </c>
      <c r="F67">
        <v>185</v>
      </c>
      <c r="H67">
        <f t="shared" ref="H67:H130" si="19">(F67-$G$2)^2</f>
        <v>35697738.690545082</v>
      </c>
      <c r="I67">
        <f t="shared" ref="I67:I130" si="20">(V67+W67+X67)*$N$39</f>
        <v>2985.832829981824</v>
      </c>
      <c r="J67">
        <f t="shared" si="10"/>
        <v>231.1711294341776</v>
      </c>
      <c r="K67">
        <f t="shared" si="11"/>
        <v>14244337.827243008</v>
      </c>
      <c r="L67">
        <f t="shared" ref="L67:L130" si="21">(F67-J67)^2</f>
        <v>2131.773193227581</v>
      </c>
      <c r="O67" s="2">
        <f t="shared" si="12"/>
        <v>65</v>
      </c>
      <c r="P67">
        <f t="shared" ref="P67:P130" si="22">$N$2*EXP(-((O67-$N$3)^2)/($N$4^2)) + $N$5*EXP(-((O67-$N$6)^2)/($N$7^2)) + $N$8*EXP(-((O67-$N$9)^2)/($N$10^2)) + $N$11*EXP(-((O67-$N$12)^2)/($N$13^2))+ $N$14*EXP(-((O67-$N$15)^2)/($N$16^2))+ $N$17*EXP(-((O67-$N$18)^2)/($N$19^2))+ $N$20*EXP(-((O67-$N$21)^2)/($N$22^2))+ $N$23*EXP(-((O67-$N$24)^2)/($N$25^2))+$N$26*EXP(-((O67-$N$27)^2)/($N$28^2))</f>
        <v>0.15440962707561923</v>
      </c>
      <c r="Q67">
        <f t="shared" ref="Q67:Q130" si="23">$N$37*$N$39 -(P67*(U67*W67)) + $N$32*X67 - $N$38*U67</f>
        <v>-8.8518203322466507E-7</v>
      </c>
      <c r="R67">
        <f t="shared" ref="R67:R130" si="24">(P67*(U67*W67)) - $N$35*V67 - $N$38*V67</f>
        <v>6.4124621308750076E-8</v>
      </c>
      <c r="S67">
        <f t="shared" ref="S67:S130" si="25">$N$35*V67 - $N$34*W67 - $N$38*W67</f>
        <v>4.2209319652126539E-7</v>
      </c>
      <c r="T67">
        <f t="shared" ref="T67:T130" si="26">$N$34*W67- $N$32*X67 - $N$38*X67</f>
        <v>3.989642153946496E-7</v>
      </c>
      <c r="U67">
        <f t="shared" si="17"/>
        <v>0.99998908382067886</v>
      </c>
      <c r="V67">
        <f t="shared" si="17"/>
        <v>1.3086457041995295E-6</v>
      </c>
      <c r="W67">
        <f t="shared" si="17"/>
        <v>5.7327493945856602E-6</v>
      </c>
      <c r="X67">
        <f t="shared" si="17"/>
        <v>3.8747842226303453E-6</v>
      </c>
      <c r="Y67">
        <f t="shared" si="14"/>
        <v>1.0000000000000004</v>
      </c>
      <c r="AA67">
        <f t="shared" ref="AA67:AA130" si="27">(P67/$N$34)*U67</f>
        <v>2.2187003221555996</v>
      </c>
    </row>
    <row r="68" spans="1:27" x14ac:dyDescent="0.3">
      <c r="A68" s="4">
        <v>43942</v>
      </c>
      <c r="B68">
        <v>66</v>
      </c>
      <c r="C68">
        <v>7135</v>
      </c>
      <c r="E68">
        <f t="shared" si="18"/>
        <v>10309965360534.617</v>
      </c>
      <c r="F68">
        <v>375</v>
      </c>
      <c r="H68">
        <f t="shared" si="19"/>
        <v>33463430.474625599</v>
      </c>
      <c r="I68">
        <f t="shared" si="20"/>
        <v>3227.9510196424844</v>
      </c>
      <c r="J68">
        <f t="shared" ref="J68:J131" si="28">I68-I67</f>
        <v>242.11818966066039</v>
      </c>
      <c r="K68">
        <f t="shared" ref="K68:K131" si="29">(C68-I68)^2</f>
        <v>15265031.734912703</v>
      </c>
      <c r="L68">
        <f t="shared" si="21"/>
        <v>17657.575519060221</v>
      </c>
      <c r="O68" s="2">
        <f t="shared" ref="O68:O131" si="30">O67+$N$36</f>
        <v>66</v>
      </c>
      <c r="P68">
        <f t="shared" si="22"/>
        <v>0.15025217193284651</v>
      </c>
      <c r="Q68">
        <f t="shared" si="23"/>
        <v>-9.2476755357373984E-7</v>
      </c>
      <c r="R68">
        <f t="shared" si="24"/>
        <v>6.3477712480933603E-8</v>
      </c>
      <c r="S68">
        <f t="shared" si="25"/>
        <v>4.3295052670419526E-7</v>
      </c>
      <c r="T68">
        <f t="shared" si="26"/>
        <v>4.2833931438861097E-7</v>
      </c>
      <c r="U68">
        <f t="shared" ref="U68:X83" si="31" xml:space="preserve"> U67+($N$36*Q67)</f>
        <v>0.99998819863864563</v>
      </c>
      <c r="V68">
        <f t="shared" si="31"/>
        <v>1.3727703255082795E-6</v>
      </c>
      <c r="W68">
        <f t="shared" si="31"/>
        <v>6.1548425911069251E-6</v>
      </c>
      <c r="X68">
        <f t="shared" si="31"/>
        <v>4.2737484380249951E-6</v>
      </c>
      <c r="Y68">
        <f t="shared" ref="Y68:Y131" si="32">U68+V68+W68+X68</f>
        <v>1.0000000000000002</v>
      </c>
      <c r="AA68">
        <f t="shared" si="27"/>
        <v>2.1589602506921515</v>
      </c>
    </row>
    <row r="69" spans="1:27" x14ac:dyDescent="0.3">
      <c r="A69" s="4">
        <v>43943</v>
      </c>
      <c r="B69">
        <v>67</v>
      </c>
      <c r="C69">
        <v>7418</v>
      </c>
      <c r="E69">
        <f t="shared" si="18"/>
        <v>10308148063595.305</v>
      </c>
      <c r="F69">
        <v>283</v>
      </c>
      <c r="H69">
        <f t="shared" si="19"/>
        <v>34536290.031807669</v>
      </c>
      <c r="I69">
        <f t="shared" si="20"/>
        <v>3480.8967839306802</v>
      </c>
      <c r="J69">
        <f t="shared" si="28"/>
        <v>252.94576428819573</v>
      </c>
      <c r="K69">
        <f t="shared" si="29"/>
        <v>15500781.733983381</v>
      </c>
      <c r="L69">
        <f t="shared" si="21"/>
        <v>903.2570842206909</v>
      </c>
      <c r="O69" s="2">
        <f t="shared" si="30"/>
        <v>67</v>
      </c>
      <c r="P69">
        <f t="shared" si="22"/>
        <v>0.14632000344579665</v>
      </c>
      <c r="Q69">
        <f t="shared" si="23"/>
        <v>-9.6391364465290882E-7</v>
      </c>
      <c r="R69">
        <f t="shared" si="24"/>
        <v>6.2797251456133529E-8</v>
      </c>
      <c r="S69">
        <f t="shared" si="25"/>
        <v>4.4264637619025857E-7</v>
      </c>
      <c r="T69">
        <f t="shared" si="26"/>
        <v>4.5847001700651671E-7</v>
      </c>
      <c r="U69">
        <f t="shared" si="31"/>
        <v>0.9999872738710921</v>
      </c>
      <c r="V69">
        <f t="shared" si="31"/>
        <v>1.4362480379892131E-6</v>
      </c>
      <c r="W69">
        <f t="shared" si="31"/>
        <v>6.5877931178111206E-6</v>
      </c>
      <c r="X69">
        <f t="shared" si="31"/>
        <v>4.7020877524136061E-6</v>
      </c>
      <c r="Y69">
        <f t="shared" si="32"/>
        <v>1.0000000000000002</v>
      </c>
      <c r="AA69">
        <f t="shared" si="27"/>
        <v>2.1024573230471635</v>
      </c>
    </row>
    <row r="70" spans="1:27" x14ac:dyDescent="0.3">
      <c r="A70" s="4">
        <v>43944</v>
      </c>
      <c r="B70">
        <v>68</v>
      </c>
      <c r="C70">
        <v>7775</v>
      </c>
      <c r="E70">
        <f t="shared" si="18"/>
        <v>10305855800883.309</v>
      </c>
      <c r="F70">
        <v>357</v>
      </c>
      <c r="H70">
        <f t="shared" si="19"/>
        <v>33672005.779291652</v>
      </c>
      <c r="I70">
        <f t="shared" si="20"/>
        <v>3744.5499285639689</v>
      </c>
      <c r="J70">
        <f t="shared" si="28"/>
        <v>263.65314463328878</v>
      </c>
      <c r="K70">
        <f t="shared" si="29"/>
        <v>16244527.778338708</v>
      </c>
      <c r="L70">
        <f t="shared" si="21"/>
        <v>8713.6354068537039</v>
      </c>
      <c r="O70" s="2">
        <f t="shared" si="30"/>
        <v>68</v>
      </c>
      <c r="P70">
        <f t="shared" si="22"/>
        <v>0.14261685042039343</v>
      </c>
      <c r="Q70">
        <f t="shared" si="23"/>
        <v>-1.0026454112593602E-6</v>
      </c>
      <c r="R70">
        <f t="shared" si="24"/>
        <v>6.2129394015720309E-8</v>
      </c>
      <c r="S70">
        <f t="shared" si="25"/>
        <v>4.5124052593175367E-7</v>
      </c>
      <c r="T70">
        <f t="shared" si="26"/>
        <v>4.8927549131188627E-7</v>
      </c>
      <c r="U70">
        <f t="shared" si="31"/>
        <v>0.99998630995744742</v>
      </c>
      <c r="V70">
        <f t="shared" si="31"/>
        <v>1.4990452894453467E-6</v>
      </c>
      <c r="W70">
        <f t="shared" si="31"/>
        <v>7.0304394940013789E-6</v>
      </c>
      <c r="X70">
        <f t="shared" si="31"/>
        <v>5.160557769420123E-6</v>
      </c>
      <c r="Y70">
        <f t="shared" si="32"/>
        <v>1.0000000000000002</v>
      </c>
      <c r="AA70">
        <f t="shared" si="27"/>
        <v>2.0492451166335424</v>
      </c>
    </row>
    <row r="71" spans="1:27" x14ac:dyDescent="0.3">
      <c r="A71" s="4">
        <v>43945</v>
      </c>
      <c r="B71">
        <v>69</v>
      </c>
      <c r="C71">
        <v>8211</v>
      </c>
      <c r="E71">
        <f t="shared" si="18"/>
        <v>10303056632506.855</v>
      </c>
      <c r="F71">
        <v>436</v>
      </c>
      <c r="H71">
        <f t="shared" si="19"/>
        <v>32761410.942146182</v>
      </c>
      <c r="I71">
        <f t="shared" si="20"/>
        <v>4018.797126014791</v>
      </c>
      <c r="J71">
        <f t="shared" si="28"/>
        <v>274.24719745082211</v>
      </c>
      <c r="K71">
        <f t="shared" si="29"/>
        <v>17574564.93664984</v>
      </c>
      <c r="L71">
        <f t="shared" si="21"/>
        <v>26163.969132513328</v>
      </c>
      <c r="O71" s="2">
        <f t="shared" si="30"/>
        <v>69</v>
      </c>
      <c r="P71">
        <f t="shared" si="22"/>
        <v>0.13914350567513659</v>
      </c>
      <c r="Q71">
        <f t="shared" si="23"/>
        <v>-1.0410118908255115E-6</v>
      </c>
      <c r="R71">
        <f t="shared" si="24"/>
        <v>6.1515269977128713E-8</v>
      </c>
      <c r="S71">
        <f t="shared" si="25"/>
        <v>4.5881755509232839E-7</v>
      </c>
      <c r="T71">
        <f t="shared" si="26"/>
        <v>5.2067906575605443E-7</v>
      </c>
      <c r="U71">
        <f t="shared" si="31"/>
        <v>0.99998530731203616</v>
      </c>
      <c r="V71">
        <f t="shared" si="31"/>
        <v>1.5611746834610669E-6</v>
      </c>
      <c r="W71">
        <f t="shared" si="31"/>
        <v>7.4816800199331325E-6</v>
      </c>
      <c r="X71">
        <f t="shared" si="31"/>
        <v>5.6498332607320097E-6</v>
      </c>
      <c r="Y71">
        <f t="shared" si="32"/>
        <v>1.0000000000000002</v>
      </c>
      <c r="AA71">
        <f t="shared" si="27"/>
        <v>1.9993350209190861</v>
      </c>
    </row>
    <row r="72" spans="1:27" x14ac:dyDescent="0.3">
      <c r="A72" s="4">
        <v>43946</v>
      </c>
      <c r="B72">
        <v>70</v>
      </c>
      <c r="C72">
        <v>8607</v>
      </c>
      <c r="E72">
        <f t="shared" si="18"/>
        <v>10300514598040.609</v>
      </c>
      <c r="F72">
        <v>396</v>
      </c>
      <c r="H72">
        <f t="shared" si="19"/>
        <v>33220911.619181864</v>
      </c>
      <c r="I72">
        <f t="shared" si="20"/>
        <v>4303.5384616513702</v>
      </c>
      <c r="J72">
        <f t="shared" si="28"/>
        <v>284.74133563657915</v>
      </c>
      <c r="K72">
        <f t="shared" si="29"/>
        <v>18519781.212045956</v>
      </c>
      <c r="L72">
        <f t="shared" si="21"/>
        <v>12378.490395932333</v>
      </c>
      <c r="O72" s="2">
        <f t="shared" si="30"/>
        <v>70</v>
      </c>
      <c r="P72">
        <f t="shared" si="22"/>
        <v>0.13589811936921076</v>
      </c>
      <c r="Q72">
        <f t="shared" si="23"/>
        <v>-1.0790817090868793E-6</v>
      </c>
      <c r="R72">
        <f t="shared" si="24"/>
        <v>6.0989792201801529E-8</v>
      </c>
      <c r="S72">
        <f t="shared" si="25"/>
        <v>4.6548196190341244E-7</v>
      </c>
      <c r="T72">
        <f t="shared" si="26"/>
        <v>5.5260995498166536E-7</v>
      </c>
      <c r="U72">
        <f t="shared" si="31"/>
        <v>0.99998426630014536</v>
      </c>
      <c r="V72">
        <f t="shared" si="31"/>
        <v>1.6226899534381956E-6</v>
      </c>
      <c r="W72">
        <f t="shared" si="31"/>
        <v>7.9404975750254616E-6</v>
      </c>
      <c r="X72">
        <f t="shared" si="31"/>
        <v>6.1705123264880643E-6</v>
      </c>
      <c r="Y72">
        <f t="shared" si="32"/>
        <v>1.0000000000000002</v>
      </c>
      <c r="AA72">
        <f t="shared" si="27"/>
        <v>1.9527004523881248</v>
      </c>
    </row>
    <row r="73" spans="1:27" x14ac:dyDescent="0.3">
      <c r="A73" s="4">
        <v>43947</v>
      </c>
      <c r="B73">
        <v>71</v>
      </c>
      <c r="C73">
        <v>8882</v>
      </c>
      <c r="E73">
        <f t="shared" si="18"/>
        <v>10298749480852.938</v>
      </c>
      <c r="F73">
        <v>275</v>
      </c>
      <c r="H73">
        <f t="shared" si="19"/>
        <v>34630382.167214803</v>
      </c>
      <c r="I73">
        <f t="shared" si="20"/>
        <v>4598.6927916011919</v>
      </c>
      <c r="J73">
        <f t="shared" si="28"/>
        <v>295.15432994982166</v>
      </c>
      <c r="K73">
        <f t="shared" si="29"/>
        <v>18346720.641521189</v>
      </c>
      <c r="L73">
        <f t="shared" si="21"/>
        <v>406.19701572627827</v>
      </c>
      <c r="O73" s="2">
        <f t="shared" si="30"/>
        <v>71</v>
      </c>
      <c r="P73">
        <f t="shared" si="22"/>
        <v>0.1328765112165442</v>
      </c>
      <c r="Q73">
        <f t="shared" si="23"/>
        <v>-1.1169384550667755E-6</v>
      </c>
      <c r="R73">
        <f t="shared" si="24"/>
        <v>6.0580932160294814E-8</v>
      </c>
      <c r="S73">
        <f t="shared" si="25"/>
        <v>4.7135287683879767E-7</v>
      </c>
      <c r="T73">
        <f t="shared" si="26"/>
        <v>5.8500464606768304E-7</v>
      </c>
      <c r="U73">
        <f t="shared" si="31"/>
        <v>0.99998318721843626</v>
      </c>
      <c r="V73">
        <f t="shared" si="31"/>
        <v>1.6836797456399971E-6</v>
      </c>
      <c r="W73">
        <f t="shared" si="31"/>
        <v>8.4059795369288741E-6</v>
      </c>
      <c r="X73">
        <f t="shared" si="31"/>
        <v>6.7231222814697296E-6</v>
      </c>
      <c r="Y73">
        <f t="shared" si="32"/>
        <v>1.0000000000000002</v>
      </c>
      <c r="AA73">
        <f t="shared" si="27"/>
        <v>1.9092813408828031</v>
      </c>
    </row>
    <row r="74" spans="1:27" x14ac:dyDescent="0.3">
      <c r="A74" s="4">
        <v>43948</v>
      </c>
      <c r="B74">
        <v>72</v>
      </c>
      <c r="C74">
        <v>9096</v>
      </c>
      <c r="E74">
        <f t="shared" si="18"/>
        <v>10297376003396.531</v>
      </c>
      <c r="F74">
        <v>214</v>
      </c>
      <c r="H74">
        <f t="shared" si="19"/>
        <v>35352043.699694216</v>
      </c>
      <c r="I74">
        <f t="shared" si="20"/>
        <v>4904.2018355635719</v>
      </c>
      <c r="J74">
        <f t="shared" si="28"/>
        <v>305.50904396238002</v>
      </c>
      <c r="K74">
        <f t="shared" si="29"/>
        <v>17571171.851372607</v>
      </c>
      <c r="L74">
        <f t="shared" si="21"/>
        <v>8373.9051269087995</v>
      </c>
      <c r="O74" s="2">
        <f t="shared" si="30"/>
        <v>72</v>
      </c>
      <c r="P74">
        <f t="shared" si="22"/>
        <v>0.13007249253773248</v>
      </c>
      <c r="Q74">
        <f t="shared" si="23"/>
        <v>-1.1546760507552576E-6</v>
      </c>
      <c r="R74">
        <f t="shared" si="24"/>
        <v>6.0309444709341214E-8</v>
      </c>
      <c r="S74">
        <f t="shared" si="25"/>
        <v>4.765586892021535E-7</v>
      </c>
      <c r="T74">
        <f t="shared" si="26"/>
        <v>6.1780791684376293E-7</v>
      </c>
      <c r="U74">
        <f t="shared" si="31"/>
        <v>0.99998207027998121</v>
      </c>
      <c r="V74">
        <f t="shared" si="31"/>
        <v>1.7442606778002919E-6</v>
      </c>
      <c r="W74">
        <f t="shared" si="31"/>
        <v>8.8773324137676713E-6</v>
      </c>
      <c r="X74">
        <f t="shared" si="31"/>
        <v>7.3081269275374131E-6</v>
      </c>
      <c r="Y74">
        <f t="shared" si="32"/>
        <v>1.0000000000000002</v>
      </c>
      <c r="AA74">
        <f t="shared" si="27"/>
        <v>1.8689887573053925</v>
      </c>
    </row>
    <row r="75" spans="1:27" x14ac:dyDescent="0.3">
      <c r="A75" s="4">
        <v>43949</v>
      </c>
      <c r="B75">
        <v>73</v>
      </c>
      <c r="C75">
        <v>9511</v>
      </c>
      <c r="E75">
        <f t="shared" si="18"/>
        <v>10294712745065.135</v>
      </c>
      <c r="F75">
        <v>415</v>
      </c>
      <c r="H75">
        <f t="shared" si="19"/>
        <v>33002249.797589917</v>
      </c>
      <c r="I75">
        <f t="shared" si="20"/>
        <v>5220.0330031200729</v>
      </c>
      <c r="J75">
        <f t="shared" si="28"/>
        <v>315.83116755650099</v>
      </c>
      <c r="K75">
        <f t="shared" si="29"/>
        <v>18412397.768312741</v>
      </c>
      <c r="L75">
        <f t="shared" si="21"/>
        <v>9834.4573282067831</v>
      </c>
      <c r="O75" s="2">
        <f t="shared" si="30"/>
        <v>73</v>
      </c>
      <c r="P75">
        <f t="shared" si="22"/>
        <v>0.12747818982203307</v>
      </c>
      <c r="Q75">
        <f t="shared" si="23"/>
        <v>-1.1923943490386903E-6</v>
      </c>
      <c r="R75">
        <f t="shared" si="24"/>
        <v>6.0188993797149124E-8</v>
      </c>
      <c r="S75">
        <f t="shared" si="25"/>
        <v>4.8123187499348753E-7</v>
      </c>
      <c r="T75">
        <f t="shared" si="26"/>
        <v>6.5097348024805363E-7</v>
      </c>
      <c r="U75">
        <f t="shared" si="31"/>
        <v>0.99998091560393043</v>
      </c>
      <c r="V75">
        <f t="shared" si="31"/>
        <v>1.8045701225096331E-6</v>
      </c>
      <c r="W75">
        <f t="shared" si="31"/>
        <v>9.3538911029698252E-6</v>
      </c>
      <c r="X75">
        <f t="shared" si="31"/>
        <v>7.9259348443811762E-6</v>
      </c>
      <c r="Y75">
        <f t="shared" si="32"/>
        <v>1.0000000000000004</v>
      </c>
      <c r="AA75">
        <f t="shared" si="27"/>
        <v>1.8317095630137314</v>
      </c>
    </row>
    <row r="76" spans="1:27" x14ac:dyDescent="0.3">
      <c r="A76" s="4">
        <v>43950</v>
      </c>
      <c r="B76">
        <v>74</v>
      </c>
      <c r="C76">
        <v>9771</v>
      </c>
      <c r="E76">
        <f t="shared" si="18"/>
        <v>10293044373176.791</v>
      </c>
      <c r="F76">
        <v>260</v>
      </c>
      <c r="H76">
        <f t="shared" si="19"/>
        <v>34807149.921103179</v>
      </c>
      <c r="I76">
        <f t="shared" si="20"/>
        <v>5546.1810159747074</v>
      </c>
      <c r="J76">
        <f t="shared" si="28"/>
        <v>326.14801285463454</v>
      </c>
      <c r="K76">
        <f t="shared" si="29"/>
        <v>17849095.447780505</v>
      </c>
      <c r="L76">
        <f t="shared" si="21"/>
        <v>4375.5596046168966</v>
      </c>
      <c r="O76" s="2">
        <f t="shared" si="30"/>
        <v>74</v>
      </c>
      <c r="P76">
        <f t="shared" si="22"/>
        <v>0.12508436236224718</v>
      </c>
      <c r="Q76">
        <f t="shared" si="23"/>
        <v>-1.2301951415379648E-6</v>
      </c>
      <c r="R76">
        <f t="shared" si="24"/>
        <v>6.0226609208597042E-8</v>
      </c>
      <c r="S76">
        <f t="shared" si="25"/>
        <v>4.8550426359315807E-7</v>
      </c>
      <c r="T76">
        <f t="shared" si="26"/>
        <v>6.8446426873620964E-7</v>
      </c>
      <c r="U76">
        <f t="shared" si="31"/>
        <v>0.99997972320958139</v>
      </c>
      <c r="V76">
        <f t="shared" si="31"/>
        <v>1.8647591163067823E-6</v>
      </c>
      <c r="W76">
        <f t="shared" si="31"/>
        <v>9.8351229779633127E-6</v>
      </c>
      <c r="X76">
        <f t="shared" si="31"/>
        <v>8.5769083246292304E-6</v>
      </c>
      <c r="Y76">
        <f t="shared" si="32"/>
        <v>1.0000000000000002</v>
      </c>
      <c r="AA76">
        <f t="shared" si="27"/>
        <v>1.7973109740401629</v>
      </c>
    </row>
    <row r="77" spans="1:27" x14ac:dyDescent="0.3">
      <c r="A77" s="4">
        <v>43951</v>
      </c>
      <c r="B77">
        <v>75</v>
      </c>
      <c r="C77">
        <v>10118</v>
      </c>
      <c r="E77">
        <f t="shared" si="18"/>
        <v>10290817949016.348</v>
      </c>
      <c r="F77">
        <v>347</v>
      </c>
      <c r="H77">
        <f t="shared" si="19"/>
        <v>33788160.948550574</v>
      </c>
      <c r="I77">
        <f t="shared" si="20"/>
        <v>5882.6684382436088</v>
      </c>
      <c r="J77">
        <f t="shared" si="28"/>
        <v>336.48742226890135</v>
      </c>
      <c r="K77">
        <f t="shared" si="29"/>
        <v>17938033.438009832</v>
      </c>
      <c r="L77">
        <f t="shared" si="21"/>
        <v>110.51429055239113</v>
      </c>
      <c r="O77" s="2">
        <f t="shared" si="30"/>
        <v>75</v>
      </c>
      <c r="P77">
        <f t="shared" si="22"/>
        <v>0.1228807075372704</v>
      </c>
      <c r="Q77">
        <f t="shared" si="23"/>
        <v>-1.2681787023832373E-6</v>
      </c>
      <c r="R77">
        <f t="shared" si="24"/>
        <v>6.0423392680440655E-8</v>
      </c>
      <c r="S77">
        <f t="shared" si="25"/>
        <v>4.8950292042216867E-7</v>
      </c>
      <c r="T77">
        <f t="shared" si="26"/>
        <v>7.18252389280628E-7</v>
      </c>
      <c r="U77">
        <f t="shared" si="31"/>
        <v>0.99997849301443986</v>
      </c>
      <c r="V77">
        <f t="shared" si="31"/>
        <v>1.9249857255153793E-6</v>
      </c>
      <c r="W77">
        <f t="shared" si="31"/>
        <v>1.0320627241556471E-5</v>
      </c>
      <c r="X77">
        <f t="shared" si="31"/>
        <v>9.2613725933654405E-6</v>
      </c>
      <c r="Y77">
        <f t="shared" si="32"/>
        <v>1.0000000000000002</v>
      </c>
      <c r="AA77">
        <f t="shared" si="27"/>
        <v>1.7656449478064291</v>
      </c>
    </row>
    <row r="78" spans="1:27" x14ac:dyDescent="0.3">
      <c r="A78" s="4">
        <v>43952</v>
      </c>
      <c r="B78">
        <v>76</v>
      </c>
      <c r="C78">
        <v>10551</v>
      </c>
      <c r="E78">
        <f t="shared" si="18"/>
        <v>10288040068711.76</v>
      </c>
      <c r="F78">
        <v>433</v>
      </c>
      <c r="H78">
        <f t="shared" si="19"/>
        <v>32795762.49292386</v>
      </c>
      <c r="I78">
        <f t="shared" si="20"/>
        <v>6229.5452613854804</v>
      </c>
      <c r="J78">
        <f t="shared" si="28"/>
        <v>346.87682314187168</v>
      </c>
      <c r="K78">
        <f t="shared" si="29"/>
        <v>18674971.057893887</v>
      </c>
      <c r="L78">
        <f t="shared" si="21"/>
        <v>7417.2015921364491</v>
      </c>
      <c r="O78" s="2">
        <f t="shared" si="30"/>
        <v>76</v>
      </c>
      <c r="P78">
        <f t="shared" si="22"/>
        <v>0.12085614840245765</v>
      </c>
      <c r="Q78">
        <f t="shared" si="23"/>
        <v>-1.3064409400212887E-6</v>
      </c>
      <c r="R78">
        <f t="shared" si="24"/>
        <v>6.0775389025392878E-8</v>
      </c>
      <c r="S78">
        <f t="shared" si="25"/>
        <v>4.9334675916781523E-7</v>
      </c>
      <c r="T78">
        <f t="shared" si="26"/>
        <v>7.5231879182808054E-7</v>
      </c>
      <c r="U78">
        <f t="shared" si="31"/>
        <v>0.99997722483573748</v>
      </c>
      <c r="V78">
        <f t="shared" si="31"/>
        <v>1.98540911819582E-6</v>
      </c>
      <c r="W78">
        <f t="shared" si="31"/>
        <v>1.081013016197864E-5</v>
      </c>
      <c r="X78">
        <f t="shared" si="31"/>
        <v>9.9796249826460688E-6</v>
      </c>
      <c r="Y78">
        <f t="shared" si="32"/>
        <v>1.0000000000000004</v>
      </c>
      <c r="AA78">
        <f t="shared" si="27"/>
        <v>1.7365523156037765</v>
      </c>
    </row>
    <row r="79" spans="1:27" x14ac:dyDescent="0.3">
      <c r="A79" s="4">
        <v>43953</v>
      </c>
      <c r="B79">
        <v>77</v>
      </c>
      <c r="C79">
        <v>10843</v>
      </c>
      <c r="E79">
        <f t="shared" si="18"/>
        <v>10286166975448.85</v>
      </c>
      <c r="F79">
        <v>292</v>
      </c>
      <c r="H79">
        <f t="shared" si="19"/>
        <v>34430589.37947464</v>
      </c>
      <c r="I79">
        <f t="shared" si="20"/>
        <v>6586.8877100841019</v>
      </c>
      <c r="J79">
        <f t="shared" si="28"/>
        <v>357.34244869862141</v>
      </c>
      <c r="K79">
        <f t="shared" si="29"/>
        <v>18114491.824373148</v>
      </c>
      <c r="L79">
        <f t="shared" si="21"/>
        <v>4269.635601931971</v>
      </c>
      <c r="O79" s="2">
        <f t="shared" si="30"/>
        <v>77</v>
      </c>
      <c r="P79">
        <f t="shared" si="22"/>
        <v>0.1189990993616392</v>
      </c>
      <c r="Q79">
        <f t="shared" si="23"/>
        <v>-1.3450711810182944E-6</v>
      </c>
      <c r="R79">
        <f t="shared" si="24"/>
        <v>6.1274542699650198E-8</v>
      </c>
      <c r="S79">
        <f t="shared" si="25"/>
        <v>4.9714393632962478E-7</v>
      </c>
      <c r="T79">
        <f t="shared" si="26"/>
        <v>7.8665270198901946E-7</v>
      </c>
      <c r="U79">
        <f t="shared" si="31"/>
        <v>0.99997591839479749</v>
      </c>
      <c r="V79">
        <f t="shared" si="31"/>
        <v>2.0461845072212126E-6</v>
      </c>
      <c r="W79">
        <f t="shared" si="31"/>
        <v>1.1303476921146455E-5</v>
      </c>
      <c r="X79">
        <f t="shared" si="31"/>
        <v>1.0731943774474149E-5</v>
      </c>
      <c r="Y79">
        <f t="shared" si="32"/>
        <v>1.0000000000000004</v>
      </c>
      <c r="AA79">
        <f t="shared" si="27"/>
        <v>1.7098666001112519</v>
      </c>
    </row>
    <row r="80" spans="1:27" x14ac:dyDescent="0.3">
      <c r="A80" s="4">
        <v>43954</v>
      </c>
      <c r="B80">
        <v>78</v>
      </c>
      <c r="C80">
        <v>11192</v>
      </c>
      <c r="E80">
        <f t="shared" si="18"/>
        <v>10283928467826.496</v>
      </c>
      <c r="F80">
        <v>349</v>
      </c>
      <c r="H80">
        <f t="shared" si="19"/>
        <v>33764913.914698787</v>
      </c>
      <c r="I80">
        <f t="shared" si="20"/>
        <v>6954.7964419485452</v>
      </c>
      <c r="J80">
        <f t="shared" si="28"/>
        <v>367.90873186444333</v>
      </c>
      <c r="K80">
        <f t="shared" si="29"/>
        <v>17953893.992363907</v>
      </c>
      <c r="L80">
        <f t="shared" si="21"/>
        <v>357.54014072141433</v>
      </c>
      <c r="O80" s="2">
        <f t="shared" si="30"/>
        <v>78</v>
      </c>
      <c r="P80">
        <f t="shared" si="22"/>
        <v>0.11729770679592411</v>
      </c>
      <c r="Q80">
        <f t="shared" si="23"/>
        <v>-1.3841505701065856E-6</v>
      </c>
      <c r="R80">
        <f t="shared" si="24"/>
        <v>6.1909670454367449E-8</v>
      </c>
      <c r="S80">
        <f t="shared" si="25"/>
        <v>5.0099002724896732E-7</v>
      </c>
      <c r="T80">
        <f t="shared" si="26"/>
        <v>8.2125087240325085E-7</v>
      </c>
      <c r="U80">
        <f t="shared" si="31"/>
        <v>0.9999745733236165</v>
      </c>
      <c r="V80">
        <f t="shared" si="31"/>
        <v>2.1074590499208626E-6</v>
      </c>
      <c r="W80">
        <f t="shared" si="31"/>
        <v>1.1800620857476081E-5</v>
      </c>
      <c r="X80">
        <f t="shared" si="31"/>
        <v>1.1518596476463169E-5</v>
      </c>
      <c r="Y80">
        <f t="shared" si="32"/>
        <v>1.0000000000000004</v>
      </c>
      <c r="AA80">
        <f t="shared" si="27"/>
        <v>1.6854174730507192</v>
      </c>
    </row>
    <row r="81" spans="1:27" x14ac:dyDescent="0.3">
      <c r="A81" s="4">
        <v>43955</v>
      </c>
      <c r="B81">
        <v>79</v>
      </c>
      <c r="C81">
        <v>11587</v>
      </c>
      <c r="E81">
        <f t="shared" si="18"/>
        <v>10281395207234.205</v>
      </c>
      <c r="F81">
        <v>395</v>
      </c>
      <c r="H81">
        <f t="shared" si="19"/>
        <v>33232440.136107758</v>
      </c>
      <c r="I81">
        <f t="shared" si="20"/>
        <v>7333.3943095884097</v>
      </c>
      <c r="J81">
        <f t="shared" si="28"/>
        <v>378.59786763986449</v>
      </c>
      <c r="K81">
        <f t="shared" si="29"/>
        <v>18093161.369501863</v>
      </c>
      <c r="L81">
        <f t="shared" si="21"/>
        <v>269.02994595940447</v>
      </c>
      <c r="O81" s="2">
        <f t="shared" si="30"/>
        <v>79</v>
      </c>
      <c r="P81">
        <f t="shared" si="22"/>
        <v>0.11574006257813302</v>
      </c>
      <c r="Q81">
        <f t="shared" si="23"/>
        <v>-1.4237510406436947E-6</v>
      </c>
      <c r="R81">
        <f t="shared" si="24"/>
        <v>6.2667394148149174E-8</v>
      </c>
      <c r="S81">
        <f t="shared" si="25"/>
        <v>5.0496693932709402E-7</v>
      </c>
      <c r="T81">
        <f t="shared" si="26"/>
        <v>8.5611670716845154E-7</v>
      </c>
      <c r="U81">
        <f t="shared" si="31"/>
        <v>0.99997318917304634</v>
      </c>
      <c r="V81">
        <f t="shared" si="31"/>
        <v>2.1693687203752301E-6</v>
      </c>
      <c r="W81">
        <f t="shared" si="31"/>
        <v>1.2301610884725048E-5</v>
      </c>
      <c r="X81">
        <f t="shared" si="31"/>
        <v>1.233984734886642E-5</v>
      </c>
      <c r="Y81">
        <f t="shared" si="32"/>
        <v>1.0000000000000002</v>
      </c>
      <c r="AA81">
        <f t="shared" si="27"/>
        <v>1.6630338232186306</v>
      </c>
    </row>
    <row r="82" spans="1:27" x14ac:dyDescent="0.3">
      <c r="A82" s="4">
        <v>43956</v>
      </c>
      <c r="B82">
        <v>80</v>
      </c>
      <c r="C82">
        <v>12071</v>
      </c>
      <c r="E82">
        <f t="shared" si="18"/>
        <v>10278291586779.902</v>
      </c>
      <c r="F82">
        <v>484</v>
      </c>
      <c r="H82">
        <f t="shared" si="19"/>
        <v>32214234.129703365</v>
      </c>
      <c r="I82">
        <f t="shared" si="20"/>
        <v>7722.8238410852855</v>
      </c>
      <c r="J82">
        <f t="shared" si="28"/>
        <v>389.42953149687582</v>
      </c>
      <c r="K82">
        <f t="shared" si="29"/>
        <v>18906635.908954322</v>
      </c>
      <c r="L82">
        <f t="shared" si="21"/>
        <v>8943.5735129004024</v>
      </c>
      <c r="O82" s="2">
        <f t="shared" si="30"/>
        <v>80</v>
      </c>
      <c r="P82">
        <f t="shared" si="22"/>
        <v>0.11431438937884492</v>
      </c>
      <c r="Q82">
        <f t="shared" si="23"/>
        <v>-1.4639347892411225E-6</v>
      </c>
      <c r="R82">
        <f t="shared" si="24"/>
        <v>6.3532992473370862E-8</v>
      </c>
      <c r="S82">
        <f t="shared" si="25"/>
        <v>5.0914248613242861E-7</v>
      </c>
      <c r="T82">
        <f t="shared" si="26"/>
        <v>8.9125931063532303E-7</v>
      </c>
      <c r="U82">
        <f t="shared" si="31"/>
        <v>0.99997176542200572</v>
      </c>
      <c r="V82">
        <f t="shared" si="31"/>
        <v>2.2320361145233794E-6</v>
      </c>
      <c r="W82">
        <f t="shared" si="31"/>
        <v>1.2806577824052141E-5</v>
      </c>
      <c r="X82">
        <f t="shared" si="31"/>
        <v>1.3195964056034872E-5</v>
      </c>
      <c r="Y82">
        <f t="shared" si="32"/>
        <v>1.0000000000000004</v>
      </c>
      <c r="AA82">
        <f t="shared" si="27"/>
        <v>1.6425464191757781</v>
      </c>
    </row>
    <row r="83" spans="1:27" x14ac:dyDescent="0.3">
      <c r="A83" s="4">
        <v>43957</v>
      </c>
      <c r="B83">
        <v>81</v>
      </c>
      <c r="C83">
        <v>12438</v>
      </c>
      <c r="E83">
        <f t="shared" si="18"/>
        <v>10275938534000.355</v>
      </c>
      <c r="F83">
        <v>367</v>
      </c>
      <c r="H83">
        <f t="shared" si="19"/>
        <v>33556050.610032737</v>
      </c>
      <c r="I83">
        <f t="shared" si="20"/>
        <v>8123.2445767627796</v>
      </c>
      <c r="J83">
        <f t="shared" si="28"/>
        <v>400.42073567749412</v>
      </c>
      <c r="K83">
        <f t="shared" si="29"/>
        <v>18617114.362355005</v>
      </c>
      <c r="L83">
        <f t="shared" si="21"/>
        <v>1116.9455732249285</v>
      </c>
      <c r="O83" s="2">
        <f t="shared" si="30"/>
        <v>81</v>
      </c>
      <c r="P83">
        <f t="shared" si="22"/>
        <v>0.11300919754827973</v>
      </c>
      <c r="Q83">
        <f t="shared" si="23"/>
        <v>-1.5047541767428995E-6</v>
      </c>
      <c r="R83">
        <f t="shared" si="24"/>
        <v>6.4491144650674019E-8</v>
      </c>
      <c r="S83">
        <f t="shared" si="25"/>
        <v>5.135705255290021E-7</v>
      </c>
      <c r="T83">
        <f t="shared" si="26"/>
        <v>9.2669250656322342E-7</v>
      </c>
      <c r="U83">
        <f t="shared" si="31"/>
        <v>0.99997030148721644</v>
      </c>
      <c r="V83">
        <f t="shared" si="31"/>
        <v>2.2955691069967503E-6</v>
      </c>
      <c r="W83">
        <f t="shared" si="31"/>
        <v>1.331572031018457E-5</v>
      </c>
      <c r="X83">
        <f t="shared" si="31"/>
        <v>1.4087223366670194E-5</v>
      </c>
      <c r="Y83">
        <f t="shared" si="32"/>
        <v>1.0000000000000002</v>
      </c>
      <c r="AA83">
        <f t="shared" si="27"/>
        <v>1.6237901634960916</v>
      </c>
    </row>
    <row r="84" spans="1:27" x14ac:dyDescent="0.3">
      <c r="A84" s="4">
        <v>43958</v>
      </c>
      <c r="B84">
        <v>82</v>
      </c>
      <c r="C84">
        <v>12776</v>
      </c>
      <c r="E84">
        <f t="shared" si="18"/>
        <v>10273771655561.508</v>
      </c>
      <c r="F84">
        <v>338</v>
      </c>
      <c r="H84">
        <f t="shared" si="19"/>
        <v>33892871.600883603</v>
      </c>
      <c r="I84">
        <f t="shared" si="20"/>
        <v>8534.8303788718458</v>
      </c>
      <c r="J84">
        <f t="shared" si="28"/>
        <v>411.58580210906621</v>
      </c>
      <c r="K84">
        <f t="shared" si="29"/>
        <v>17987519.755180329</v>
      </c>
      <c r="L84">
        <f t="shared" si="21"/>
        <v>5414.8702720346528</v>
      </c>
      <c r="O84" s="2">
        <f t="shared" si="30"/>
        <v>82</v>
      </c>
      <c r="P84">
        <f t="shared" si="22"/>
        <v>0.11181341412186636</v>
      </c>
      <c r="Q84">
        <f t="shared" si="23"/>
        <v>-1.5462519736067069E-6</v>
      </c>
      <c r="R84">
        <f t="shared" si="24"/>
        <v>6.5526551924652625E-8</v>
      </c>
      <c r="S84">
        <f t="shared" si="25"/>
        <v>5.1829155479336265E-7</v>
      </c>
      <c r="T84">
        <f t="shared" si="26"/>
        <v>9.6243386688869163E-7</v>
      </c>
      <c r="U84">
        <f t="shared" ref="U84:X99" si="33" xml:space="preserve"> U83+($N$36*Q83)</f>
        <v>0.99996879673303973</v>
      </c>
      <c r="V84">
        <f t="shared" si="33"/>
        <v>2.3600602516474241E-6</v>
      </c>
      <c r="W84">
        <f t="shared" si="33"/>
        <v>1.3829290835713573E-5</v>
      </c>
      <c r="X84">
        <f t="shared" si="33"/>
        <v>1.5013915873233418E-5</v>
      </c>
      <c r="Y84">
        <f t="shared" si="32"/>
        <v>1.0000000000000004</v>
      </c>
      <c r="AA84">
        <f t="shared" si="27"/>
        <v>1.6066059464484073</v>
      </c>
    </row>
    <row r="85" spans="1:27" x14ac:dyDescent="0.3">
      <c r="A85" s="4">
        <v>43959</v>
      </c>
      <c r="B85">
        <v>83</v>
      </c>
      <c r="C85">
        <v>13112</v>
      </c>
      <c r="E85">
        <f t="shared" si="18"/>
        <v>10271617825352.57</v>
      </c>
      <c r="F85">
        <v>336</v>
      </c>
      <c r="H85">
        <f t="shared" si="19"/>
        <v>33916162.634735391</v>
      </c>
      <c r="I85">
        <f t="shared" si="20"/>
        <v>8957.7668083936369</v>
      </c>
      <c r="J85">
        <f t="shared" si="28"/>
        <v>422.93642952179107</v>
      </c>
      <c r="K85">
        <f t="shared" si="29"/>
        <v>17257653.410243992</v>
      </c>
      <c r="L85">
        <f t="shared" si="21"/>
        <v>7557.9427779973457</v>
      </c>
      <c r="O85" s="2">
        <f t="shared" si="30"/>
        <v>83</v>
      </c>
      <c r="P85">
        <f t="shared" si="22"/>
        <v>0.11071648513704978</v>
      </c>
      <c r="Q85">
        <f t="shared" si="23"/>
        <v>-1.5884618694253592E-6</v>
      </c>
      <c r="R85">
        <f t="shared" si="24"/>
        <v>6.662443326728753E-8</v>
      </c>
      <c r="S85">
        <f t="shared" si="25"/>
        <v>5.2333365424761021E-7</v>
      </c>
      <c r="T85">
        <f t="shared" si="26"/>
        <v>9.9850378191046143E-7</v>
      </c>
      <c r="U85">
        <f t="shared" si="33"/>
        <v>0.99996725048106616</v>
      </c>
      <c r="V85">
        <f t="shared" si="33"/>
        <v>2.4255868035720765E-6</v>
      </c>
      <c r="W85">
        <f t="shared" si="33"/>
        <v>1.4347582390506934E-5</v>
      </c>
      <c r="X85">
        <f t="shared" si="33"/>
        <v>1.5976349740122108E-5</v>
      </c>
      <c r="Y85">
        <f t="shared" si="32"/>
        <v>1.0000000000000002</v>
      </c>
      <c r="AA85">
        <f t="shared" si="27"/>
        <v>1.5908421161771833</v>
      </c>
    </row>
    <row r="86" spans="1:27" x14ac:dyDescent="0.3">
      <c r="A86" s="4">
        <v>43960</v>
      </c>
      <c r="B86">
        <v>84</v>
      </c>
      <c r="C86">
        <v>13645</v>
      </c>
      <c r="E86">
        <f t="shared" si="18"/>
        <v>10268201647156.467</v>
      </c>
      <c r="F86">
        <v>533</v>
      </c>
      <c r="H86">
        <f t="shared" si="19"/>
        <v>31660410.800334655</v>
      </c>
      <c r="I86">
        <f t="shared" si="20"/>
        <v>9392.2486412085182</v>
      </c>
      <c r="J86">
        <f t="shared" si="28"/>
        <v>434.48183281488127</v>
      </c>
      <c r="K86">
        <f t="shared" si="29"/>
        <v>18085894.119702794</v>
      </c>
      <c r="L86">
        <f t="shared" si="21"/>
        <v>9705.8292655150053</v>
      </c>
      <c r="O86" s="2">
        <f t="shared" si="30"/>
        <v>84</v>
      </c>
      <c r="P86">
        <f t="shared" si="22"/>
        <v>0.10970845296121755</v>
      </c>
      <c r="Q86">
        <f t="shared" si="23"/>
        <v>-1.6314091721656777E-6</v>
      </c>
      <c r="R86">
        <f t="shared" si="24"/>
        <v>6.7770899789476433E-8</v>
      </c>
      <c r="S86">
        <f t="shared" si="25"/>
        <v>5.2871367623065276E-7</v>
      </c>
      <c r="T86">
        <f t="shared" si="26"/>
        <v>1.0349245961455485E-6</v>
      </c>
      <c r="U86">
        <f t="shared" si="33"/>
        <v>0.99996566201919679</v>
      </c>
      <c r="V86">
        <f t="shared" si="33"/>
        <v>2.4922112368393641E-6</v>
      </c>
      <c r="W86">
        <f t="shared" si="33"/>
        <v>1.4870916044754545E-5</v>
      </c>
      <c r="X86">
        <f t="shared" si="33"/>
        <v>1.6974853522032569E-5</v>
      </c>
      <c r="Y86">
        <f t="shared" si="32"/>
        <v>1.0000000000000004</v>
      </c>
      <c r="AA86">
        <f t="shared" si="27"/>
        <v>1.5763555898097927</v>
      </c>
    </row>
    <row r="87" spans="1:27" x14ac:dyDescent="0.3">
      <c r="A87" s="4">
        <v>43961</v>
      </c>
      <c r="B87">
        <v>85</v>
      </c>
      <c r="C87">
        <v>14032</v>
      </c>
      <c r="E87">
        <f t="shared" si="18"/>
        <v>10265721588633.816</v>
      </c>
      <c r="F87">
        <v>387</v>
      </c>
      <c r="H87">
        <f t="shared" si="19"/>
        <v>33324740.271514893</v>
      </c>
      <c r="I87">
        <f t="shared" si="20"/>
        <v>9838.4775755234332</v>
      </c>
      <c r="J87">
        <f t="shared" si="28"/>
        <v>446.22893431491502</v>
      </c>
      <c r="K87">
        <f t="shared" si="29"/>
        <v>17585630.324587822</v>
      </c>
      <c r="L87">
        <f t="shared" si="21"/>
        <v>3508.0666600805184</v>
      </c>
      <c r="O87" s="2">
        <f t="shared" si="30"/>
        <v>85</v>
      </c>
      <c r="P87">
        <f t="shared" si="22"/>
        <v>0.10878001071729704</v>
      </c>
      <c r="Q87">
        <f t="shared" si="23"/>
        <v>-1.6751116311803291E-6</v>
      </c>
      <c r="R87">
        <f t="shared" si="24"/>
        <v>6.8953218015986495E-8</v>
      </c>
      <c r="S87">
        <f t="shared" si="25"/>
        <v>5.344385862338926E-7</v>
      </c>
      <c r="T87">
        <f t="shared" si="26"/>
        <v>1.07171982693045E-6</v>
      </c>
      <c r="U87">
        <f t="shared" si="33"/>
        <v>0.99996403061002459</v>
      </c>
      <c r="V87">
        <f t="shared" si="33"/>
        <v>2.5599821366288403E-6</v>
      </c>
      <c r="W87">
        <f t="shared" si="33"/>
        <v>1.5399629720985199E-5</v>
      </c>
      <c r="X87">
        <f t="shared" si="33"/>
        <v>1.8009778118178116E-5</v>
      </c>
      <c r="Y87">
        <f t="shared" si="32"/>
        <v>1.0000000000000004</v>
      </c>
      <c r="AA87">
        <f t="shared" si="27"/>
        <v>1.5630126354740255</v>
      </c>
    </row>
    <row r="88" spans="1:27" x14ac:dyDescent="0.3">
      <c r="A88" s="4">
        <v>43962</v>
      </c>
      <c r="B88">
        <v>86</v>
      </c>
      <c r="C88">
        <v>14265</v>
      </c>
      <c r="E88">
        <f t="shared" si="18"/>
        <v>10264228571244.262</v>
      </c>
      <c r="F88">
        <v>233</v>
      </c>
      <c r="H88">
        <f t="shared" si="19"/>
        <v>35126465.878102265</v>
      </c>
      <c r="I88">
        <f t="shared" si="20"/>
        <v>10296.660164412424</v>
      </c>
      <c r="J88">
        <f t="shared" si="28"/>
        <v>458.18258888899072</v>
      </c>
      <c r="K88">
        <f t="shared" si="29"/>
        <v>15747721.050711231</v>
      </c>
      <c r="L88">
        <f t="shared" si="21"/>
        <v>50707.198338748211</v>
      </c>
      <c r="O88" s="2">
        <f t="shared" si="30"/>
        <v>86</v>
      </c>
      <c r="P88">
        <f t="shared" si="22"/>
        <v>0.10792253616065474</v>
      </c>
      <c r="Q88">
        <f t="shared" si="23"/>
        <v>-1.7195803278908552E-6</v>
      </c>
      <c r="R88">
        <f t="shared" si="24"/>
        <v>7.0159975650259944E-8</v>
      </c>
      <c r="S88">
        <f t="shared" si="25"/>
        <v>5.4050687588343038E-7</v>
      </c>
      <c r="T88">
        <f t="shared" si="26"/>
        <v>1.1089134763571648E-6</v>
      </c>
      <c r="U88">
        <f t="shared" si="33"/>
        <v>0.99996235549839341</v>
      </c>
      <c r="V88">
        <f t="shared" si="33"/>
        <v>2.6289353546448268E-6</v>
      </c>
      <c r="W88">
        <f t="shared" si="33"/>
        <v>1.593406830721909E-5</v>
      </c>
      <c r="X88">
        <f t="shared" si="33"/>
        <v>1.9081497945108567E-5</v>
      </c>
      <c r="Y88">
        <f t="shared" si="32"/>
        <v>1.0000000000000004</v>
      </c>
      <c r="AA88">
        <f t="shared" si="27"/>
        <v>1.5506893590469846</v>
      </c>
    </row>
    <row r="89" spans="1:27" x14ac:dyDescent="0.3">
      <c r="A89" s="4">
        <v>43963</v>
      </c>
      <c r="B89">
        <v>87</v>
      </c>
      <c r="C89">
        <v>14749</v>
      </c>
      <c r="E89">
        <f t="shared" si="18"/>
        <v>10261127543093.959</v>
      </c>
      <c r="F89">
        <v>484</v>
      </c>
      <c r="H89">
        <f t="shared" si="19"/>
        <v>32214234.129703365</v>
      </c>
      <c r="I89">
        <f t="shared" si="20"/>
        <v>10767.005991980015</v>
      </c>
      <c r="J89">
        <f t="shared" si="28"/>
        <v>470.34582756759119</v>
      </c>
      <c r="K89">
        <f t="shared" si="29"/>
        <v>15856276.279907065</v>
      </c>
      <c r="L89">
        <f t="shared" si="21"/>
        <v>186.43642481395281</v>
      </c>
      <c r="O89" s="2">
        <f t="shared" si="30"/>
        <v>87</v>
      </c>
      <c r="P89">
        <f t="shared" si="22"/>
        <v>0.10712810751793317</v>
      </c>
      <c r="Q89">
        <f t="shared" si="23"/>
        <v>-1.7648205882506929E-6</v>
      </c>
      <c r="R89">
        <f t="shared" si="24"/>
        <v>7.1381165116710379E-8</v>
      </c>
      <c r="S89">
        <f t="shared" si="25"/>
        <v>5.4690998158986708E-7</v>
      </c>
      <c r="T89">
        <f t="shared" si="26"/>
        <v>1.1465294415441155E-6</v>
      </c>
      <c r="U89">
        <f t="shared" si="33"/>
        <v>0.9999606359180655</v>
      </c>
      <c r="V89">
        <f t="shared" si="33"/>
        <v>2.6990953302950867E-6</v>
      </c>
      <c r="W89">
        <f t="shared" si="33"/>
        <v>1.6474575183102521E-5</v>
      </c>
      <c r="X89">
        <f t="shared" si="33"/>
        <v>2.0190411421465731E-5</v>
      </c>
      <c r="Y89">
        <f t="shared" si="32"/>
        <v>1.0000000000000004</v>
      </c>
      <c r="AA89">
        <f t="shared" si="27"/>
        <v>1.5392719317123507</v>
      </c>
    </row>
    <row r="90" spans="1:27" x14ac:dyDescent="0.3">
      <c r="A90" s="4">
        <v>43964</v>
      </c>
      <c r="B90">
        <v>88</v>
      </c>
      <c r="C90">
        <v>15438</v>
      </c>
      <c r="E90">
        <f t="shared" si="18"/>
        <v>10256713871134.848</v>
      </c>
      <c r="F90">
        <v>689</v>
      </c>
      <c r="H90">
        <f t="shared" si="19"/>
        <v>29929198.159895498</v>
      </c>
      <c r="I90">
        <f t="shared" si="20"/>
        <v>11249.726099104771</v>
      </c>
      <c r="J90">
        <f t="shared" si="28"/>
        <v>482.7201071247564</v>
      </c>
      <c r="K90">
        <f t="shared" si="29"/>
        <v>17541638.268920135</v>
      </c>
      <c r="L90">
        <f t="shared" si="21"/>
        <v>42551.394204621974</v>
      </c>
      <c r="O90" s="2">
        <f t="shared" si="30"/>
        <v>88</v>
      </c>
      <c r="P90">
        <f t="shared" si="22"/>
        <v>0.10638950385745086</v>
      </c>
      <c r="Q90">
        <f t="shared" si="23"/>
        <v>-1.8108328809562309E-6</v>
      </c>
      <c r="R90">
        <f t="shared" si="24"/>
        <v>7.2608200435782406E-8</v>
      </c>
      <c r="S90">
        <f t="shared" si="25"/>
        <v>5.5363365688405082E-7</v>
      </c>
      <c r="T90">
        <f t="shared" si="26"/>
        <v>1.1845910236363977E-6</v>
      </c>
      <c r="U90">
        <f t="shared" si="33"/>
        <v>0.99995887109747728</v>
      </c>
      <c r="V90">
        <f t="shared" si="33"/>
        <v>2.7704764954117969E-6</v>
      </c>
      <c r="W90">
        <f t="shared" si="33"/>
        <v>1.7021485164692389E-5</v>
      </c>
      <c r="X90">
        <f t="shared" si="33"/>
        <v>2.1336940863009847E-5</v>
      </c>
      <c r="Y90">
        <f t="shared" si="32"/>
        <v>1.0000000000000004</v>
      </c>
      <c r="AA90">
        <f t="shared" si="27"/>
        <v>1.5286565952504245</v>
      </c>
    </row>
    <row r="91" spans="1:27" x14ac:dyDescent="0.3">
      <c r="A91" s="4">
        <v>43965</v>
      </c>
      <c r="B91">
        <v>89</v>
      </c>
      <c r="C91">
        <v>16006</v>
      </c>
      <c r="E91">
        <f t="shared" si="18"/>
        <v>10253076028256.311</v>
      </c>
      <c r="F91">
        <v>568</v>
      </c>
      <c r="H91">
        <f t="shared" si="19"/>
        <v>31267762.707928434</v>
      </c>
      <c r="I91">
        <f t="shared" si="20"/>
        <v>11745.031654864782</v>
      </c>
      <c r="J91">
        <f t="shared" si="28"/>
        <v>495.30555576001098</v>
      </c>
      <c r="K91">
        <f t="shared" si="29"/>
        <v>18155851.238244355</v>
      </c>
      <c r="L91">
        <f t="shared" si="21"/>
        <v>5284.4822233608738</v>
      </c>
      <c r="O91" s="2">
        <f t="shared" si="30"/>
        <v>89</v>
      </c>
      <c r="P91">
        <f t="shared" si="22"/>
        <v>0.10570019253548467</v>
      </c>
      <c r="Q91">
        <f t="shared" si="23"/>
        <v>-1.8576136744097347E-6</v>
      </c>
      <c r="R91">
        <f t="shared" si="24"/>
        <v>7.3833882263301164E-8</v>
      </c>
      <c r="S91">
        <f t="shared" si="25"/>
        <v>5.6065925983424625E-7</v>
      </c>
      <c r="T91">
        <f t="shared" si="26"/>
        <v>1.2231205323121873E-6</v>
      </c>
      <c r="U91">
        <f t="shared" si="33"/>
        <v>0.9999570602645963</v>
      </c>
      <c r="V91">
        <f t="shared" si="33"/>
        <v>2.8430846958475793E-6</v>
      </c>
      <c r="W91">
        <f t="shared" si="33"/>
        <v>1.7575118821576439E-5</v>
      </c>
      <c r="X91">
        <f t="shared" si="33"/>
        <v>2.2521531886646245E-5</v>
      </c>
      <c r="Y91">
        <f t="shared" si="32"/>
        <v>1.0000000000000004</v>
      </c>
      <c r="AA91">
        <f t="shared" si="27"/>
        <v>1.5187494816214893</v>
      </c>
    </row>
    <row r="92" spans="1:27" x14ac:dyDescent="0.3">
      <c r="A92" s="4">
        <v>43966</v>
      </c>
      <c r="B92">
        <v>90</v>
      </c>
      <c r="C92">
        <v>16496</v>
      </c>
      <c r="E92">
        <f t="shared" si="18"/>
        <v>10249938266728.279</v>
      </c>
      <c r="F92">
        <v>490</v>
      </c>
      <c r="H92">
        <f t="shared" si="19"/>
        <v>32146161.028148014</v>
      </c>
      <c r="I92">
        <f t="shared" si="20"/>
        <v>12253.132862362769</v>
      </c>
      <c r="J92">
        <f t="shared" si="28"/>
        <v>508.10120749798625</v>
      </c>
      <c r="K92">
        <f t="shared" si="29"/>
        <v>18001921.547641952</v>
      </c>
      <c r="L92">
        <f t="shared" si="21"/>
        <v>327.65371288515371</v>
      </c>
      <c r="O92" s="2">
        <f t="shared" si="30"/>
        <v>90</v>
      </c>
      <c r="P92">
        <f t="shared" si="22"/>
        <v>0.10505430616772266</v>
      </c>
      <c r="Q92">
        <f t="shared" si="23"/>
        <v>-1.9051562333821132E-6</v>
      </c>
      <c r="R92">
        <f t="shared" si="24"/>
        <v>7.5052324564321924E-8</v>
      </c>
      <c r="S92">
        <f t="shared" si="25"/>
        <v>5.6796492893230285E-7</v>
      </c>
      <c r="T92">
        <f t="shared" si="26"/>
        <v>1.2621389798854885E-6</v>
      </c>
      <c r="U92">
        <f t="shared" si="33"/>
        <v>0.99995520265092186</v>
      </c>
      <c r="V92">
        <f t="shared" si="33"/>
        <v>2.9169185781108802E-6</v>
      </c>
      <c r="W92">
        <f t="shared" si="33"/>
        <v>1.8135778081410684E-5</v>
      </c>
      <c r="X92">
        <f t="shared" si="33"/>
        <v>2.3744652418958432E-5</v>
      </c>
      <c r="Y92">
        <f t="shared" si="32"/>
        <v>1.0000000000000004</v>
      </c>
      <c r="AA92">
        <f t="shared" si="27"/>
        <v>1.5094662820373113</v>
      </c>
    </row>
    <row r="93" spans="1:27" x14ac:dyDescent="0.3">
      <c r="A93" s="4">
        <v>43967</v>
      </c>
      <c r="B93">
        <v>91</v>
      </c>
      <c r="C93">
        <v>17025</v>
      </c>
      <c r="E93">
        <f t="shared" si="18"/>
        <v>10246551304047.994</v>
      </c>
      <c r="F93">
        <v>529</v>
      </c>
      <c r="H93">
        <f t="shared" si="19"/>
        <v>31705440.868038222</v>
      </c>
      <c r="I93">
        <f t="shared" si="20"/>
        <v>12774.238082457226</v>
      </c>
      <c r="J93">
        <f t="shared" si="28"/>
        <v>521.10522009445776</v>
      </c>
      <c r="K93">
        <f t="shared" si="29"/>
        <v>18068976.879631918</v>
      </c>
      <c r="L93">
        <f t="shared" si="21"/>
        <v>62.327549756953488</v>
      </c>
      <c r="O93" s="2">
        <f t="shared" si="30"/>
        <v>91</v>
      </c>
      <c r="P93">
        <f t="shared" si="22"/>
        <v>0.10444661142511708</v>
      </c>
      <c r="Q93">
        <f t="shared" si="23"/>
        <v>-1.9534513430639E-6</v>
      </c>
      <c r="R93">
        <f t="shared" si="24"/>
        <v>7.6258854680756827E-8</v>
      </c>
      <c r="S93">
        <f t="shared" si="25"/>
        <v>5.7552663113979112E-7</v>
      </c>
      <c r="T93">
        <f t="shared" si="26"/>
        <v>1.301665857243352E-6</v>
      </c>
      <c r="U93">
        <f t="shared" si="33"/>
        <v>0.99995329749468853</v>
      </c>
      <c r="V93">
        <f t="shared" si="33"/>
        <v>2.9919709026752022E-6</v>
      </c>
      <c r="W93">
        <f t="shared" si="33"/>
        <v>1.8703743010342987E-5</v>
      </c>
      <c r="X93">
        <f t="shared" si="33"/>
        <v>2.500679139884392E-5</v>
      </c>
      <c r="Y93">
        <f t="shared" si="32"/>
        <v>1.0000000000000004</v>
      </c>
      <c r="AA93">
        <f t="shared" si="27"/>
        <v>1.5007317985591855</v>
      </c>
    </row>
    <row r="94" spans="1:27" x14ac:dyDescent="0.3">
      <c r="A94" s="4">
        <v>43968</v>
      </c>
      <c r="B94">
        <v>92</v>
      </c>
      <c r="C94">
        <v>17514</v>
      </c>
      <c r="E94">
        <f t="shared" si="18"/>
        <v>10243420942207.916</v>
      </c>
      <c r="F94">
        <v>489</v>
      </c>
      <c r="H94">
        <f t="shared" si="19"/>
        <v>32157501.545073904</v>
      </c>
      <c r="I94">
        <f t="shared" si="20"/>
        <v>13308.55315553867</v>
      </c>
      <c r="J94">
        <f t="shared" si="28"/>
        <v>534.31507308144319</v>
      </c>
      <c r="K94">
        <f t="shared" si="29"/>
        <v>17685783.16158976</v>
      </c>
      <c r="L94">
        <f t="shared" si="21"/>
        <v>2053.4558483765372</v>
      </c>
      <c r="O94" s="2">
        <f t="shared" si="30"/>
        <v>92</v>
      </c>
      <c r="P94">
        <f t="shared" si="22"/>
        <v>0.1038724717625026</v>
      </c>
      <c r="Q94">
        <f t="shared" si="23"/>
        <v>-2.0024879537285903E-6</v>
      </c>
      <c r="R94">
        <f t="shared" si="24"/>
        <v>7.7449896709929695E-8</v>
      </c>
      <c r="S94">
        <f t="shared" si="25"/>
        <v>5.8331907429798126E-7</v>
      </c>
      <c r="T94">
        <f t="shared" si="26"/>
        <v>1.3417189827206794E-6</v>
      </c>
      <c r="U94">
        <f t="shared" si="33"/>
        <v>0.99995134404334551</v>
      </c>
      <c r="V94">
        <f t="shared" si="33"/>
        <v>3.0682297573559588E-6</v>
      </c>
      <c r="W94">
        <f t="shared" si="33"/>
        <v>1.9279269641482776E-5</v>
      </c>
      <c r="X94">
        <f t="shared" si="33"/>
        <v>2.6308457256087272E-5</v>
      </c>
      <c r="Y94">
        <f t="shared" si="32"/>
        <v>1.0000000000000004</v>
      </c>
      <c r="AA94">
        <f t="shared" si="27"/>
        <v>1.4924794085181925</v>
      </c>
    </row>
    <row r="95" spans="1:27" x14ac:dyDescent="0.3">
      <c r="A95" s="4">
        <v>43969</v>
      </c>
      <c r="B95">
        <v>93</v>
      </c>
      <c r="C95">
        <v>18010</v>
      </c>
      <c r="E95">
        <f t="shared" si="18"/>
        <v>10240246258022.152</v>
      </c>
      <c r="F95">
        <v>496</v>
      </c>
      <c r="H95">
        <f t="shared" si="19"/>
        <v>32078159.926592659</v>
      </c>
      <c r="I95">
        <f t="shared" si="20"/>
        <v>13856.280899636466</v>
      </c>
      <c r="J95">
        <f t="shared" si="28"/>
        <v>547.72774409779595</v>
      </c>
      <c r="K95">
        <f t="shared" si="29"/>
        <v>17253382.364724848</v>
      </c>
      <c r="L95">
        <f t="shared" si="21"/>
        <v>2675.7595094470635</v>
      </c>
      <c r="O95" s="2">
        <f t="shared" si="30"/>
        <v>93</v>
      </c>
      <c r="P95">
        <f t="shared" si="22"/>
        <v>0.1033278059699313</v>
      </c>
      <c r="Q95">
        <f t="shared" si="23"/>
        <v>-2.0522537436352267E-6</v>
      </c>
      <c r="R95">
        <f t="shared" si="24"/>
        <v>7.8622846291837207E-8</v>
      </c>
      <c r="S95">
        <f t="shared" si="25"/>
        <v>5.9131648287022071E-7</v>
      </c>
      <c r="T95">
        <f t="shared" si="26"/>
        <v>1.3823144144731688E-6</v>
      </c>
      <c r="U95">
        <f t="shared" si="33"/>
        <v>0.99994934155539184</v>
      </c>
      <c r="V95">
        <f t="shared" si="33"/>
        <v>3.1456796540658885E-6</v>
      </c>
      <c r="W95">
        <f t="shared" si="33"/>
        <v>1.9862588715780756E-5</v>
      </c>
      <c r="X95">
        <f t="shared" si="33"/>
        <v>2.7650176238807952E-5</v>
      </c>
      <c r="Y95">
        <f t="shared" si="32"/>
        <v>1.0000000000000004</v>
      </c>
      <c r="AA95">
        <f t="shared" si="27"/>
        <v>1.4846504689147633</v>
      </c>
    </row>
    <row r="96" spans="1:27" x14ac:dyDescent="0.3">
      <c r="A96" s="4">
        <v>43970</v>
      </c>
      <c r="B96">
        <v>94</v>
      </c>
      <c r="C96">
        <v>18496</v>
      </c>
      <c r="E96">
        <f t="shared" si="18"/>
        <v>10237136056817.939</v>
      </c>
      <c r="F96">
        <v>486</v>
      </c>
      <c r="H96">
        <f t="shared" si="19"/>
        <v>32191535.095851582</v>
      </c>
      <c r="I96">
        <f t="shared" si="20"/>
        <v>14417.620762492854</v>
      </c>
      <c r="J96">
        <f t="shared" si="28"/>
        <v>561.33986285638821</v>
      </c>
      <c r="K96">
        <f t="shared" si="29"/>
        <v>16633177.20492937</v>
      </c>
      <c r="L96">
        <f t="shared" si="21"/>
        <v>5676.0949352193838</v>
      </c>
      <c r="O96" s="2">
        <f t="shared" si="30"/>
        <v>94</v>
      </c>
      <c r="P96">
        <f t="shared" si="22"/>
        <v>0.10280904420265388</v>
      </c>
      <c r="Q96">
        <f t="shared" si="23"/>
        <v>-2.102735601180427E-6</v>
      </c>
      <c r="R96">
        <f t="shared" si="24"/>
        <v>7.977594320558394E-8</v>
      </c>
      <c r="S96">
        <f t="shared" si="25"/>
        <v>5.9949324113766856E-7</v>
      </c>
      <c r="T96">
        <f t="shared" si="26"/>
        <v>1.4234664168371745E-6</v>
      </c>
      <c r="U96">
        <f t="shared" si="33"/>
        <v>0.99994728930164822</v>
      </c>
      <c r="V96">
        <f t="shared" si="33"/>
        <v>3.2243025003577257E-6</v>
      </c>
      <c r="W96">
        <f t="shared" si="33"/>
        <v>2.0453905198650976E-5</v>
      </c>
      <c r="X96">
        <f t="shared" si="33"/>
        <v>2.9032490653281119E-5</v>
      </c>
      <c r="Y96">
        <f t="shared" si="32"/>
        <v>1.0000000000000004</v>
      </c>
      <c r="AA96">
        <f t="shared" si="27"/>
        <v>1.4771936845918241</v>
      </c>
    </row>
    <row r="97" spans="1:27" x14ac:dyDescent="0.3">
      <c r="A97" s="4">
        <v>43971</v>
      </c>
      <c r="B97">
        <v>95</v>
      </c>
      <c r="C97">
        <v>19189</v>
      </c>
      <c r="E97">
        <f t="shared" si="18"/>
        <v>10232701957333.008</v>
      </c>
      <c r="F97">
        <v>693</v>
      </c>
      <c r="H97">
        <f t="shared" si="19"/>
        <v>29885448.092191927</v>
      </c>
      <c r="I97">
        <f t="shared" si="20"/>
        <v>14992.768605516925</v>
      </c>
      <c r="J97">
        <f t="shared" si="28"/>
        <v>575.14784302407134</v>
      </c>
      <c r="K97">
        <f t="shared" si="29"/>
        <v>17608357.916045371</v>
      </c>
      <c r="L97">
        <f t="shared" si="21"/>
        <v>13889.130903878931</v>
      </c>
      <c r="O97" s="2">
        <f t="shared" si="30"/>
        <v>95</v>
      </c>
      <c r="P97">
        <f t="shared" si="22"/>
        <v>0.1023130829064203</v>
      </c>
      <c r="Q97">
        <f t="shared" si="23"/>
        <v>-2.153920029806867E-6</v>
      </c>
      <c r="R97">
        <f t="shared" si="24"/>
        <v>8.0908146656537407E-8</v>
      </c>
      <c r="S97">
        <f t="shared" si="25"/>
        <v>6.0782441169828259E-7</v>
      </c>
      <c r="T97">
        <f t="shared" si="26"/>
        <v>1.465187471452047E-6</v>
      </c>
      <c r="U97">
        <f t="shared" si="33"/>
        <v>0.99994518656604703</v>
      </c>
      <c r="V97">
        <f t="shared" si="33"/>
        <v>3.3040784435633096E-6</v>
      </c>
      <c r="W97">
        <f t="shared" si="33"/>
        <v>2.1053398439788646E-5</v>
      </c>
      <c r="X97">
        <f t="shared" si="33"/>
        <v>3.0455957070118292E-5</v>
      </c>
      <c r="Y97">
        <f t="shared" si="32"/>
        <v>1.0000000000000004</v>
      </c>
      <c r="AA97">
        <f t="shared" si="27"/>
        <v>1.4700644605377797</v>
      </c>
    </row>
    <row r="98" spans="1:27" x14ac:dyDescent="0.3">
      <c r="A98" s="4">
        <v>43972</v>
      </c>
      <c r="B98">
        <v>96</v>
      </c>
      <c r="C98">
        <v>20162</v>
      </c>
      <c r="E98">
        <f t="shared" si="18"/>
        <v>10226477923518.627</v>
      </c>
      <c r="F98">
        <v>973</v>
      </c>
      <c r="H98">
        <f t="shared" si="19"/>
        <v>26902463.352942158</v>
      </c>
      <c r="I98">
        <f t="shared" si="20"/>
        <v>15581.916598490605</v>
      </c>
      <c r="J98">
        <f t="shared" si="28"/>
        <v>589.14799297367972</v>
      </c>
      <c r="K98">
        <f t="shared" si="29"/>
        <v>20977163.964781869</v>
      </c>
      <c r="L98">
        <f t="shared" si="21"/>
        <v>147342.36329813424</v>
      </c>
      <c r="O98" s="2">
        <f t="shared" si="30"/>
        <v>96</v>
      </c>
      <c r="P98">
        <f t="shared" si="22"/>
        <v>0.10183723981896736</v>
      </c>
      <c r="Q98">
        <f t="shared" si="23"/>
        <v>-2.2057934809221061E-6</v>
      </c>
      <c r="R98">
        <f t="shared" si="24"/>
        <v>8.2019016819918754E-8</v>
      </c>
      <c r="S98">
        <f t="shared" si="25"/>
        <v>6.1628613963536316E-7</v>
      </c>
      <c r="T98">
        <f t="shared" si="26"/>
        <v>1.5074883244668242E-6</v>
      </c>
      <c r="U98">
        <f t="shared" si="33"/>
        <v>0.99994303264601725</v>
      </c>
      <c r="V98">
        <f t="shared" si="33"/>
        <v>3.384986590219847E-6</v>
      </c>
      <c r="W98">
        <f t="shared" si="33"/>
        <v>2.166122285148693E-5</v>
      </c>
      <c r="X98">
        <f t="shared" si="33"/>
        <v>3.1921144541570337E-5</v>
      </c>
      <c r="Y98">
        <f t="shared" si="32"/>
        <v>1.0000000000000007</v>
      </c>
      <c r="AA98">
        <f t="shared" si="27"/>
        <v>1.4632242552871924</v>
      </c>
    </row>
    <row r="99" spans="1:27" x14ac:dyDescent="0.3">
      <c r="A99" s="4">
        <v>43973</v>
      </c>
      <c r="B99">
        <v>97</v>
      </c>
      <c r="C99">
        <v>20796</v>
      </c>
      <c r="E99">
        <f t="shared" si="18"/>
        <v>10222423405421.051</v>
      </c>
      <c r="F99">
        <v>634</v>
      </c>
      <c r="H99">
        <f t="shared" si="19"/>
        <v>30534006.59081956</v>
      </c>
      <c r="I99">
        <f t="shared" si="20"/>
        <v>16185.253205335854</v>
      </c>
      <c r="J99">
        <f t="shared" si="28"/>
        <v>603.33660684524875</v>
      </c>
      <c r="K99">
        <f t="shared" si="29"/>
        <v>21258986.004505701</v>
      </c>
      <c r="L99">
        <f t="shared" si="21"/>
        <v>940.24367976284566</v>
      </c>
      <c r="O99" s="2">
        <f t="shared" si="30"/>
        <v>97</v>
      </c>
      <c r="P99">
        <f t="shared" si="22"/>
        <v>0.10137921000316981</v>
      </c>
      <c r="Q99">
        <f t="shared" si="23"/>
        <v>-2.2583426212095754E-6</v>
      </c>
      <c r="R99">
        <f t="shared" si="24"/>
        <v>8.310860509728711E-8</v>
      </c>
      <c r="S99">
        <f t="shared" si="25"/>
        <v>6.2485595423771348E-7</v>
      </c>
      <c r="T99">
        <f t="shared" si="26"/>
        <v>1.5503780618745748E-6</v>
      </c>
      <c r="U99">
        <f t="shared" si="33"/>
        <v>0.99994082685253638</v>
      </c>
      <c r="V99">
        <f t="shared" si="33"/>
        <v>3.4670056070397658E-6</v>
      </c>
      <c r="W99">
        <f t="shared" si="33"/>
        <v>2.2277508991122294E-5</v>
      </c>
      <c r="X99">
        <f t="shared" si="33"/>
        <v>3.3428632866037163E-5</v>
      </c>
      <c r="Y99">
        <f t="shared" si="32"/>
        <v>1.0000000000000004</v>
      </c>
      <c r="AA99">
        <f t="shared" si="27"/>
        <v>1.4566399491482707</v>
      </c>
    </row>
    <row r="100" spans="1:27" x14ac:dyDescent="0.3">
      <c r="A100" s="4">
        <v>43974</v>
      </c>
      <c r="B100">
        <v>98</v>
      </c>
      <c r="C100">
        <v>21745</v>
      </c>
      <c r="E100">
        <f t="shared" si="18"/>
        <v>10216355920819.596</v>
      </c>
      <c r="F100">
        <v>949</v>
      </c>
      <c r="H100">
        <f t="shared" si="19"/>
        <v>27152003.759163566</v>
      </c>
      <c r="I100">
        <f t="shared" si="20"/>
        <v>16802.963242997677</v>
      </c>
      <c r="J100">
        <f t="shared" si="28"/>
        <v>617.71003766182366</v>
      </c>
      <c r="K100">
        <f t="shared" si="29"/>
        <v>24423727.307562035</v>
      </c>
      <c r="L100">
        <f t="shared" si="21"/>
        <v>109753.03914603029</v>
      </c>
      <c r="O100" s="2">
        <f t="shared" si="30"/>
        <v>98</v>
      </c>
      <c r="P100">
        <f t="shared" si="22"/>
        <v>0.10093702365763281</v>
      </c>
      <c r="Q100">
        <f t="shared" si="23"/>
        <v>-2.3115545413417115E-6</v>
      </c>
      <c r="R100">
        <f t="shared" si="24"/>
        <v>8.417735462935669E-8</v>
      </c>
      <c r="S100">
        <f t="shared" si="25"/>
        <v>6.3351298086773763E-7</v>
      </c>
      <c r="T100">
        <f t="shared" si="26"/>
        <v>1.5938642058446172E-6</v>
      </c>
      <c r="U100">
        <f t="shared" ref="U100:X115" si="34" xml:space="preserve"> U99+($N$36*Q99)</f>
        <v>0.99993856850991514</v>
      </c>
      <c r="V100">
        <f t="shared" si="34"/>
        <v>3.5501142121370529E-6</v>
      </c>
      <c r="W100">
        <f t="shared" si="34"/>
        <v>2.2902364945360009E-5</v>
      </c>
      <c r="X100">
        <f t="shared" si="34"/>
        <v>3.4979010927911738E-5</v>
      </c>
      <c r="Y100">
        <f t="shared" si="32"/>
        <v>1.0000000000000007</v>
      </c>
      <c r="AA100">
        <f t="shared" si="27"/>
        <v>1.4502832379730726</v>
      </c>
    </row>
    <row r="101" spans="1:27" x14ac:dyDescent="0.3">
      <c r="A101" s="4">
        <v>43975</v>
      </c>
      <c r="B101">
        <v>99</v>
      </c>
      <c r="C101">
        <v>22271</v>
      </c>
      <c r="E101">
        <f t="shared" si="18"/>
        <v>10212993686237.176</v>
      </c>
      <c r="F101">
        <v>526</v>
      </c>
      <c r="H101">
        <f t="shared" si="19"/>
        <v>31739234.4188159</v>
      </c>
      <c r="I101">
        <f t="shared" si="20"/>
        <v>17435.227997415124</v>
      </c>
      <c r="J101">
        <f t="shared" si="28"/>
        <v>632.26475441744697</v>
      </c>
      <c r="K101">
        <f t="shared" si="29"/>
        <v>23384690.860983741</v>
      </c>
      <c r="L101">
        <f t="shared" si="21"/>
        <v>11292.198031400314</v>
      </c>
      <c r="O101" s="2">
        <f t="shared" si="30"/>
        <v>99</v>
      </c>
      <c r="P101">
        <f t="shared" si="22"/>
        <v>0.10050900626021719</v>
      </c>
      <c r="Q101">
        <f t="shared" si="23"/>
        <v>-2.3654169133393482E-6</v>
      </c>
      <c r="R101">
        <f t="shared" si="24"/>
        <v>8.5226011874318061E-8</v>
      </c>
      <c r="S101">
        <f t="shared" si="25"/>
        <v>6.4223807566557363E-7</v>
      </c>
      <c r="T101">
        <f t="shared" si="26"/>
        <v>1.6379528257994565E-6</v>
      </c>
      <c r="U101">
        <f t="shared" si="34"/>
        <v>0.9999362569553738</v>
      </c>
      <c r="V101">
        <f t="shared" si="34"/>
        <v>3.6342915667664096E-6</v>
      </c>
      <c r="W101">
        <f t="shared" si="34"/>
        <v>2.3535877926227746E-5</v>
      </c>
      <c r="X101">
        <f t="shared" si="34"/>
        <v>3.6572875133756357E-5</v>
      </c>
      <c r="Y101">
        <f t="shared" si="32"/>
        <v>1.0000000000000007</v>
      </c>
      <c r="AA101">
        <f t="shared" si="27"/>
        <v>1.4441300604520335</v>
      </c>
    </row>
    <row r="102" spans="1:27" x14ac:dyDescent="0.3">
      <c r="A102" s="4">
        <v>43976</v>
      </c>
      <c r="B102">
        <v>100</v>
      </c>
      <c r="C102">
        <v>22750</v>
      </c>
      <c r="E102">
        <f t="shared" si="18"/>
        <v>10209932360854.65</v>
      </c>
      <c r="F102">
        <v>479</v>
      </c>
      <c r="H102">
        <f t="shared" si="19"/>
        <v>32271016.714332826</v>
      </c>
      <c r="I102">
        <f t="shared" si="20"/>
        <v>18082.225382533848</v>
      </c>
      <c r="J102">
        <f t="shared" si="28"/>
        <v>646.9973851187242</v>
      </c>
      <c r="K102">
        <f t="shared" si="29"/>
        <v>21788119.879461277</v>
      </c>
      <c r="L102">
        <f t="shared" si="21"/>
        <v>28223.121406728933</v>
      </c>
      <c r="O102" s="2">
        <f t="shared" si="30"/>
        <v>100</v>
      </c>
      <c r="P102">
        <f t="shared" si="22"/>
        <v>0.10009374143141227</v>
      </c>
      <c r="Q102">
        <f t="shared" si="23"/>
        <v>-2.4199181037527739E-6</v>
      </c>
      <c r="R102">
        <f t="shared" si="24"/>
        <v>8.6255549484478209E-8</v>
      </c>
      <c r="S102">
        <f t="shared" si="25"/>
        <v>6.5101389540198945E-7</v>
      </c>
      <c r="T102">
        <f t="shared" si="26"/>
        <v>1.6826486588663062E-6</v>
      </c>
      <c r="U102">
        <f t="shared" si="34"/>
        <v>0.99993389153846046</v>
      </c>
      <c r="V102">
        <f t="shared" si="34"/>
        <v>3.7195175786407276E-6</v>
      </c>
      <c r="W102">
        <f t="shared" si="34"/>
        <v>2.417811600189332E-5</v>
      </c>
      <c r="X102">
        <f t="shared" si="34"/>
        <v>3.8210827959555817E-5</v>
      </c>
      <c r="Y102">
        <f t="shared" si="32"/>
        <v>1.0000000000000004</v>
      </c>
      <c r="AA102">
        <f t="shared" si="27"/>
        <v>1.4381600644921364</v>
      </c>
    </row>
    <row r="103" spans="1:27" x14ac:dyDescent="0.3">
      <c r="A103" s="4">
        <v>43977</v>
      </c>
      <c r="B103">
        <v>101</v>
      </c>
      <c r="C103">
        <v>23165</v>
      </c>
      <c r="E103">
        <f t="shared" si="18"/>
        <v>10207280435343.254</v>
      </c>
      <c r="F103">
        <v>415</v>
      </c>
      <c r="H103">
        <f t="shared" si="19"/>
        <v>33002249.797589917</v>
      </c>
      <c r="I103">
        <f t="shared" si="20"/>
        <v>18744.130130276251</v>
      </c>
      <c r="J103">
        <f t="shared" si="28"/>
        <v>661.90474774240283</v>
      </c>
      <c r="K103">
        <f t="shared" si="29"/>
        <v>19544090.405031275</v>
      </c>
      <c r="L103">
        <f t="shared" si="21"/>
        <v>60961.954457739579</v>
      </c>
      <c r="O103" s="2">
        <f t="shared" si="30"/>
        <v>101</v>
      </c>
      <c r="P103">
        <f t="shared" si="22"/>
        <v>9.9690036758683709E-2</v>
      </c>
      <c r="Q103">
        <f t="shared" si="23"/>
        <v>-2.4750472495459879E-6</v>
      </c>
      <c r="R103">
        <f t="shared" si="24"/>
        <v>8.7267100274061827E-8</v>
      </c>
      <c r="S103">
        <f t="shared" si="25"/>
        <v>6.598249140819845E-7</v>
      </c>
      <c r="T103">
        <f t="shared" si="26"/>
        <v>1.7279552351899416E-6</v>
      </c>
      <c r="U103">
        <f t="shared" si="34"/>
        <v>0.99993147162035667</v>
      </c>
      <c r="V103">
        <f t="shared" si="34"/>
        <v>3.8057731281252059E-6</v>
      </c>
      <c r="W103">
        <f t="shared" si="34"/>
        <v>2.4829129897295308E-5</v>
      </c>
      <c r="X103">
        <f t="shared" si="34"/>
        <v>3.9893476618422124E-5</v>
      </c>
      <c r="Y103">
        <f t="shared" si="32"/>
        <v>1.0000000000000004</v>
      </c>
      <c r="AA103">
        <f t="shared" si="27"/>
        <v>1.4323561161432079</v>
      </c>
    </row>
    <row r="104" spans="1:27" x14ac:dyDescent="0.3">
      <c r="A104" s="4">
        <v>43978</v>
      </c>
      <c r="B104">
        <v>102</v>
      </c>
      <c r="C104">
        <v>23851</v>
      </c>
      <c r="E104">
        <f t="shared" si="18"/>
        <v>10202897525808.008</v>
      </c>
      <c r="F104">
        <v>686</v>
      </c>
      <c r="H104">
        <f t="shared" si="19"/>
        <v>29962031.710673172</v>
      </c>
      <c r="I104">
        <f t="shared" si="20"/>
        <v>19421.114001267877</v>
      </c>
      <c r="J104">
        <f t="shared" si="28"/>
        <v>676.98387099162574</v>
      </c>
      <c r="K104">
        <f t="shared" si="29"/>
        <v>19623889.961762898</v>
      </c>
      <c r="L104">
        <f t="shared" si="21"/>
        <v>81.290582295647894</v>
      </c>
      <c r="O104" s="2">
        <f t="shared" si="30"/>
        <v>102</v>
      </c>
      <c r="P104">
        <f t="shared" si="22"/>
        <v>9.9296892699977102E-2</v>
      </c>
      <c r="Q104">
        <f t="shared" si="23"/>
        <v>-2.5307943031117425E-6</v>
      </c>
      <c r="R104">
        <f t="shared" si="24"/>
        <v>8.8261901747065945E-8</v>
      </c>
      <c r="S104">
        <f t="shared" si="25"/>
        <v>6.6865739696361505E-7</v>
      </c>
      <c r="T104">
        <f t="shared" si="26"/>
        <v>1.7738750044010615E-6</v>
      </c>
      <c r="U104">
        <f t="shared" si="34"/>
        <v>0.99992899657310708</v>
      </c>
      <c r="V104">
        <f t="shared" si="34"/>
        <v>3.8930402283992673E-6</v>
      </c>
      <c r="W104">
        <f t="shared" si="34"/>
        <v>2.5488954811377292E-5</v>
      </c>
      <c r="X104">
        <f t="shared" si="34"/>
        <v>4.1621431853612068E-5</v>
      </c>
      <c r="Y104">
        <f t="shared" si="32"/>
        <v>1.0000000000000004</v>
      </c>
      <c r="AA104">
        <f t="shared" si="27"/>
        <v>1.4267038527701958</v>
      </c>
    </row>
    <row r="105" spans="1:27" x14ac:dyDescent="0.3">
      <c r="A105" s="4">
        <v>43979</v>
      </c>
      <c r="B105">
        <v>103</v>
      </c>
      <c r="C105">
        <v>24538</v>
      </c>
      <c r="E105">
        <f t="shared" si="18"/>
        <v>10198509170442.807</v>
      </c>
      <c r="F105">
        <v>687</v>
      </c>
      <c r="H105">
        <f t="shared" si="19"/>
        <v>29951085.193747282</v>
      </c>
      <c r="I105">
        <f t="shared" si="20"/>
        <v>20113.346007876407</v>
      </c>
      <c r="J105">
        <f t="shared" si="28"/>
        <v>692.23200660853036</v>
      </c>
      <c r="K105">
        <f t="shared" si="29"/>
        <v>19577562.950015247</v>
      </c>
      <c r="L105">
        <f t="shared" si="21"/>
        <v>27.37389315170531</v>
      </c>
      <c r="O105" s="2">
        <f t="shared" si="30"/>
        <v>103</v>
      </c>
      <c r="P105">
        <f t="shared" si="22"/>
        <v>9.8913474583681049E-2</v>
      </c>
      <c r="Q105">
        <f t="shared" si="23"/>
        <v>-2.5871500522848234E-6</v>
      </c>
      <c r="R105">
        <f t="shared" si="24"/>
        <v>8.9241250427126798E-8</v>
      </c>
      <c r="S105">
        <f t="shared" si="25"/>
        <v>6.7749934158117505E-7</v>
      </c>
      <c r="T105">
        <f t="shared" si="26"/>
        <v>1.8204094602765215E-6</v>
      </c>
      <c r="U105">
        <f t="shared" si="34"/>
        <v>0.99992646577880395</v>
      </c>
      <c r="V105">
        <f t="shared" si="34"/>
        <v>3.9813021301463336E-6</v>
      </c>
      <c r="W105">
        <f t="shared" si="34"/>
        <v>2.6157612208340907E-5</v>
      </c>
      <c r="X105">
        <f t="shared" si="34"/>
        <v>4.3395306858013128E-5</v>
      </c>
      <c r="Y105">
        <f t="shared" si="32"/>
        <v>1.0000000000000004</v>
      </c>
      <c r="AA105">
        <f t="shared" si="27"/>
        <v>1.4211912807197968</v>
      </c>
    </row>
    <row r="106" spans="1:27" x14ac:dyDescent="0.3">
      <c r="A106" s="4">
        <v>43980</v>
      </c>
      <c r="B106">
        <v>104</v>
      </c>
      <c r="C106">
        <v>25216</v>
      </c>
      <c r="E106">
        <f t="shared" si="18"/>
        <v>10194179229919.203</v>
      </c>
      <c r="F106">
        <v>678</v>
      </c>
      <c r="H106">
        <f t="shared" si="19"/>
        <v>30049675.846080311</v>
      </c>
      <c r="I106">
        <f t="shared" si="20"/>
        <v>20820.992642724792</v>
      </c>
      <c r="J106">
        <f t="shared" si="28"/>
        <v>707.64663484838456</v>
      </c>
      <c r="K106">
        <f t="shared" si="29"/>
        <v>19316089.670503207</v>
      </c>
      <c r="L106">
        <f t="shared" si="21"/>
        <v>878.92295783345014</v>
      </c>
      <c r="O106" s="2">
        <f t="shared" si="30"/>
        <v>104</v>
      </c>
      <c r="P106">
        <f t="shared" si="22"/>
        <v>9.8539087642161932E-2</v>
      </c>
      <c r="Q106">
        <f t="shared" si="23"/>
        <v>-2.6441061205989959E-6</v>
      </c>
      <c r="R106">
        <f t="shared" si="24"/>
        <v>9.0206465084957034E-8</v>
      </c>
      <c r="S106">
        <f t="shared" si="25"/>
        <v>6.8634039421889776E-7</v>
      </c>
      <c r="T106">
        <f t="shared" si="26"/>
        <v>1.8675592612951411E-6</v>
      </c>
      <c r="U106">
        <f t="shared" si="34"/>
        <v>0.99992387862875165</v>
      </c>
      <c r="V106">
        <f t="shared" si="34"/>
        <v>4.0705433805734604E-6</v>
      </c>
      <c r="W106">
        <f t="shared" si="34"/>
        <v>2.6835111549922084E-5</v>
      </c>
      <c r="X106">
        <f t="shared" si="34"/>
        <v>4.521571631828965E-5</v>
      </c>
      <c r="Y106">
        <f t="shared" si="32"/>
        <v>1.0000000000000004</v>
      </c>
      <c r="AA106">
        <f t="shared" si="27"/>
        <v>1.4158084165775411</v>
      </c>
    </row>
    <row r="107" spans="1:27" x14ac:dyDescent="0.3">
      <c r="A107" s="4">
        <v>43981</v>
      </c>
      <c r="B107">
        <v>105</v>
      </c>
      <c r="C107">
        <v>25773</v>
      </c>
      <c r="E107">
        <f t="shared" si="18"/>
        <v>10190622724788.174</v>
      </c>
      <c r="F107">
        <v>557</v>
      </c>
      <c r="H107">
        <f t="shared" si="19"/>
        <v>31390902.394113246</v>
      </c>
      <c r="I107">
        <f t="shared" si="20"/>
        <v>21544.218107274653</v>
      </c>
      <c r="J107">
        <f t="shared" si="28"/>
        <v>723.2254645498615</v>
      </c>
      <c r="K107">
        <f t="shared" si="29"/>
        <v>17882596.296241764</v>
      </c>
      <c r="L107">
        <f t="shared" si="21"/>
        <v>27630.905064817263</v>
      </c>
      <c r="O107" s="2">
        <f t="shared" si="30"/>
        <v>105</v>
      </c>
      <c r="P107">
        <f t="shared" si="22"/>
        <v>9.8173154954643474E-2</v>
      </c>
      <c r="Q107">
        <f t="shared" si="23"/>
        <v>-2.7016549523845267E-6</v>
      </c>
      <c r="R107">
        <f t="shared" si="24"/>
        <v>9.1158857877825784E-8</v>
      </c>
      <c r="S107">
        <f t="shared" si="25"/>
        <v>6.951717491261097E-7</v>
      </c>
      <c r="T107">
        <f t="shared" si="26"/>
        <v>1.9153243453805912E-6</v>
      </c>
      <c r="U107">
        <f t="shared" si="34"/>
        <v>0.99992123452263104</v>
      </c>
      <c r="V107">
        <f t="shared" si="34"/>
        <v>4.1607498456584175E-6</v>
      </c>
      <c r="W107">
        <f t="shared" si="34"/>
        <v>2.7521451944140982E-5</v>
      </c>
      <c r="X107">
        <f t="shared" si="34"/>
        <v>4.708327557958479E-5</v>
      </c>
      <c r="Y107">
        <f t="shared" si="32"/>
        <v>1.0000000000000004</v>
      </c>
      <c r="AA107">
        <f t="shared" si="27"/>
        <v>1.4105469702300919</v>
      </c>
    </row>
    <row r="108" spans="1:27" x14ac:dyDescent="0.3">
      <c r="A108" s="4">
        <v>43982</v>
      </c>
      <c r="B108">
        <v>106</v>
      </c>
      <c r="C108">
        <v>26473</v>
      </c>
      <c r="E108">
        <f t="shared" si="18"/>
        <v>10186154029119.555</v>
      </c>
      <c r="F108">
        <v>700</v>
      </c>
      <c r="H108">
        <f t="shared" si="19"/>
        <v>29808962.473710686</v>
      </c>
      <c r="I108">
        <f t="shared" si="20"/>
        <v>22283.184536333523</v>
      </c>
      <c r="J108">
        <f t="shared" si="28"/>
        <v>738.96642905886983</v>
      </c>
      <c r="K108">
        <f t="shared" si="29"/>
        <v>17554553.619578734</v>
      </c>
      <c r="L108">
        <f t="shared" si="21"/>
        <v>1518.3825935999355</v>
      </c>
      <c r="O108" s="2">
        <f t="shared" si="30"/>
        <v>106</v>
      </c>
      <c r="P108">
        <f t="shared" si="22"/>
        <v>9.7815198130618564E-2</v>
      </c>
      <c r="Q108">
        <f t="shared" si="23"/>
        <v>-2.7597897866563745E-6</v>
      </c>
      <c r="R108">
        <f t="shared" si="24"/>
        <v>9.2099712387091673E-8</v>
      </c>
      <c r="S108">
        <f t="shared" si="25"/>
        <v>7.0398603663900643E-7</v>
      </c>
      <c r="T108">
        <f t="shared" si="26"/>
        <v>1.9637040376302764E-6</v>
      </c>
      <c r="U108">
        <f t="shared" si="34"/>
        <v>0.99991853286767862</v>
      </c>
      <c r="V108">
        <f t="shared" si="34"/>
        <v>4.2519087035362428E-6</v>
      </c>
      <c r="W108">
        <f t="shared" si="34"/>
        <v>2.8216623693267092E-5</v>
      </c>
      <c r="X108">
        <f t="shared" si="34"/>
        <v>4.8998599924965378E-5</v>
      </c>
      <c r="Y108">
        <f t="shared" si="32"/>
        <v>1.0000000000000004</v>
      </c>
      <c r="AA108">
        <f t="shared" si="27"/>
        <v>1.4054000673068758</v>
      </c>
    </row>
    <row r="109" spans="1:27" x14ac:dyDescent="0.3">
      <c r="A109" s="4">
        <v>43983</v>
      </c>
      <c r="B109">
        <v>107</v>
      </c>
      <c r="C109">
        <v>26940</v>
      </c>
      <c r="E109">
        <f t="shared" si="18"/>
        <v>10183173315712.49</v>
      </c>
      <c r="F109">
        <v>467</v>
      </c>
      <c r="H109">
        <f t="shared" si="19"/>
        <v>32407498.917443529</v>
      </c>
      <c r="I109">
        <f t="shared" si="20"/>
        <v>23038.052215419852</v>
      </c>
      <c r="J109">
        <f t="shared" si="28"/>
        <v>754.86767908632828</v>
      </c>
      <c r="K109">
        <f t="shared" si="29"/>
        <v>15225196.513589928</v>
      </c>
      <c r="L109">
        <f t="shared" si="21"/>
        <v>82867.800662549285</v>
      </c>
      <c r="O109" s="2">
        <f t="shared" si="30"/>
        <v>107</v>
      </c>
      <c r="P109">
        <f t="shared" si="22"/>
        <v>9.7464820534909305E-2</v>
      </c>
      <c r="Q109">
        <f t="shared" si="23"/>
        <v>-2.8185046231194496E-6</v>
      </c>
      <c r="R109">
        <f t="shared" si="24"/>
        <v>9.3030267552273101E-8</v>
      </c>
      <c r="S109">
        <f t="shared" si="25"/>
        <v>7.1277720530899802E-7</v>
      </c>
      <c r="T109">
        <f t="shared" si="26"/>
        <v>2.0126971502581784E-6</v>
      </c>
      <c r="U109">
        <f t="shared" si="34"/>
        <v>0.99991577307789192</v>
      </c>
      <c r="V109">
        <f t="shared" si="34"/>
        <v>4.3440084159233345E-6</v>
      </c>
      <c r="W109">
        <f t="shared" si="34"/>
        <v>2.8920609729906099E-5</v>
      </c>
      <c r="X109">
        <f t="shared" si="34"/>
        <v>5.0962303962595658E-5</v>
      </c>
      <c r="Y109">
        <f t="shared" si="32"/>
        <v>1.0000000000000002</v>
      </c>
      <c r="AA109">
        <f t="shared" si="27"/>
        <v>1.4003620081431061</v>
      </c>
    </row>
    <row r="110" spans="1:27" x14ac:dyDescent="0.3">
      <c r="A110" s="4">
        <v>43984</v>
      </c>
      <c r="B110">
        <v>108</v>
      </c>
      <c r="C110">
        <v>27549</v>
      </c>
      <c r="E110">
        <f t="shared" si="18"/>
        <v>10179286916467.793</v>
      </c>
      <c r="F110">
        <v>609</v>
      </c>
      <c r="H110">
        <f t="shared" si="19"/>
        <v>30810919.513966858</v>
      </c>
      <c r="I110">
        <f t="shared" si="20"/>
        <v>23808.979788829693</v>
      </c>
      <c r="J110">
        <f t="shared" si="28"/>
        <v>770.92757340984099</v>
      </c>
      <c r="K110">
        <f t="shared" si="29"/>
        <v>13987751.179962391</v>
      </c>
      <c r="L110">
        <f t="shared" si="21"/>
        <v>26220.539030399443</v>
      </c>
      <c r="O110" s="2">
        <f t="shared" si="30"/>
        <v>108</v>
      </c>
      <c r="P110">
        <f t="shared" si="22"/>
        <v>9.7121692837679477E-2</v>
      </c>
      <c r="Q110">
        <f t="shared" si="23"/>
        <v>-2.8777941830326827E-6</v>
      </c>
      <c r="R110">
        <f t="shared" si="24"/>
        <v>9.3951706543857633E-8</v>
      </c>
      <c r="S110">
        <f t="shared" si="25"/>
        <v>7.2154040215427394E-7</v>
      </c>
      <c r="T110">
        <f t="shared" si="26"/>
        <v>2.0623020743345512E-6</v>
      </c>
      <c r="U110">
        <f t="shared" si="34"/>
        <v>0.99991295457326879</v>
      </c>
      <c r="V110">
        <f t="shared" si="34"/>
        <v>4.4370386834756072E-6</v>
      </c>
      <c r="W110">
        <f t="shared" si="34"/>
        <v>2.9633386935215096E-5</v>
      </c>
      <c r="X110">
        <f t="shared" si="34"/>
        <v>5.2975001112853835E-5</v>
      </c>
      <c r="Y110">
        <f t="shared" si="32"/>
        <v>1.0000000000000002</v>
      </c>
      <c r="AA110">
        <f t="shared" si="27"/>
        <v>1.3954280601503388</v>
      </c>
    </row>
    <row r="111" spans="1:27" x14ac:dyDescent="0.3">
      <c r="A111" s="4">
        <v>43985</v>
      </c>
      <c r="B111">
        <v>109</v>
      </c>
      <c r="C111">
        <v>28233</v>
      </c>
      <c r="E111">
        <f t="shared" si="18"/>
        <v>10174922781038.457</v>
      </c>
      <c r="F111">
        <v>684</v>
      </c>
      <c r="H111">
        <f t="shared" si="19"/>
        <v>29983930.744524956</v>
      </c>
      <c r="I111">
        <f t="shared" si="20"/>
        <v>24596.124456998765</v>
      </c>
      <c r="J111">
        <f t="shared" si="28"/>
        <v>787.14466816907225</v>
      </c>
      <c r="K111">
        <f t="shared" si="29"/>
        <v>13226863.715280529</v>
      </c>
      <c r="L111">
        <f t="shared" si="21"/>
        <v>10638.822571708026</v>
      </c>
      <c r="O111" s="2">
        <f t="shared" si="30"/>
        <v>109</v>
      </c>
      <c r="P111">
        <f t="shared" si="22"/>
        <v>9.6785540664966779E-2</v>
      </c>
      <c r="Q111">
        <f t="shared" si="23"/>
        <v>-2.9376538671388595E-6</v>
      </c>
      <c r="R111">
        <f t="shared" si="24"/>
        <v>9.4865149683180598E-8</v>
      </c>
      <c r="S111">
        <f t="shared" si="25"/>
        <v>7.3027185426381242E-7</v>
      </c>
      <c r="T111">
        <f t="shared" si="26"/>
        <v>2.1125168631918665E-6</v>
      </c>
      <c r="U111">
        <f t="shared" si="34"/>
        <v>0.99991007677908572</v>
      </c>
      <c r="V111">
        <f t="shared" si="34"/>
        <v>4.5309903900194652E-6</v>
      </c>
      <c r="W111">
        <f t="shared" si="34"/>
        <v>3.0354927337369371E-5</v>
      </c>
      <c r="X111">
        <f t="shared" si="34"/>
        <v>5.5037303187188383E-5</v>
      </c>
      <c r="Y111">
        <f t="shared" si="32"/>
        <v>1.0000000000000002</v>
      </c>
      <c r="AA111">
        <f t="shared" si="27"/>
        <v>1.3905942803695628</v>
      </c>
    </row>
    <row r="112" spans="1:27" x14ac:dyDescent="0.3">
      <c r="A112" s="4">
        <v>43986</v>
      </c>
      <c r="B112">
        <v>110</v>
      </c>
      <c r="C112">
        <v>28818</v>
      </c>
      <c r="E112">
        <f t="shared" si="18"/>
        <v>10171191039154.684</v>
      </c>
      <c r="F112">
        <v>585</v>
      </c>
      <c r="H112">
        <f t="shared" si="19"/>
        <v>31077931.920188271</v>
      </c>
      <c r="I112">
        <f t="shared" si="20"/>
        <v>25399.642162357315</v>
      </c>
      <c r="J112">
        <f t="shared" si="28"/>
        <v>803.5177053585503</v>
      </c>
      <c r="K112">
        <f t="shared" si="29"/>
        <v>11685170.306173172</v>
      </c>
      <c r="L112">
        <f t="shared" si="21"/>
        <v>47749.987555166204</v>
      </c>
      <c r="O112" s="2">
        <f t="shared" si="30"/>
        <v>110</v>
      </c>
      <c r="P112">
        <f t="shared" si="22"/>
        <v>9.6456134125596782E-2</v>
      </c>
      <c r="Q112">
        <f t="shared" si="23"/>
        <v>-2.9980797123890378E-6</v>
      </c>
      <c r="R112">
        <f t="shared" si="24"/>
        <v>9.5771650599032996E-8</v>
      </c>
      <c r="S112">
        <f t="shared" si="25"/>
        <v>7.3896875419888925E-7</v>
      </c>
      <c r="T112">
        <f t="shared" si="26"/>
        <v>2.1633393075911156E-6</v>
      </c>
      <c r="U112">
        <f t="shared" si="34"/>
        <v>0.99990713912521856</v>
      </c>
      <c r="V112">
        <f t="shared" si="34"/>
        <v>4.6258555397026458E-6</v>
      </c>
      <c r="W112">
        <f t="shared" si="34"/>
        <v>3.1085199191633184E-5</v>
      </c>
      <c r="X112">
        <f t="shared" si="34"/>
        <v>5.7149820050380247E-5</v>
      </c>
      <c r="Y112">
        <f t="shared" si="32"/>
        <v>1.0000000000000002</v>
      </c>
      <c r="AA112">
        <f t="shared" si="27"/>
        <v>1.3858573649860817</v>
      </c>
    </row>
    <row r="113" spans="1:27" x14ac:dyDescent="0.3">
      <c r="A113" s="4">
        <v>43987</v>
      </c>
      <c r="B113">
        <v>111</v>
      </c>
      <c r="C113">
        <v>29521</v>
      </c>
      <c r="E113">
        <f t="shared" si="18"/>
        <v>10166707475312.199</v>
      </c>
      <c r="F113">
        <v>703</v>
      </c>
      <c r="H113">
        <f t="shared" si="19"/>
        <v>29776212.922933009</v>
      </c>
      <c r="I113">
        <f t="shared" si="20"/>
        <v>26219.687763348127</v>
      </c>
      <c r="J113">
        <f t="shared" si="28"/>
        <v>820.04560099081209</v>
      </c>
      <c r="K113">
        <f t="shared" si="29"/>
        <v>10898662.483867392</v>
      </c>
      <c r="L113">
        <f t="shared" si="21"/>
        <v>13699.672711300393</v>
      </c>
      <c r="O113" s="2">
        <f t="shared" si="30"/>
        <v>111</v>
      </c>
      <c r="P113">
        <f t="shared" si="22"/>
        <v>9.6133278996811122E-2</v>
      </c>
      <c r="Q113">
        <f t="shared" si="23"/>
        <v>-3.0590683487721222E-6</v>
      </c>
      <c r="R113">
        <f t="shared" si="24"/>
        <v>9.6672194900803442E-8</v>
      </c>
      <c r="S113">
        <f t="shared" si="25"/>
        <v>7.4762915095855406E-7</v>
      </c>
      <c r="T113">
        <f t="shared" si="26"/>
        <v>2.2147670029127647E-6</v>
      </c>
      <c r="U113">
        <f t="shared" si="34"/>
        <v>0.99990414104550618</v>
      </c>
      <c r="V113">
        <f t="shared" si="34"/>
        <v>4.7216271903016788E-6</v>
      </c>
      <c r="W113">
        <f t="shared" si="34"/>
        <v>3.1824167945832072E-5</v>
      </c>
      <c r="X113">
        <f t="shared" si="34"/>
        <v>5.9313159357971364E-5</v>
      </c>
      <c r="Y113">
        <f t="shared" si="32"/>
        <v>1.0000000000000002</v>
      </c>
      <c r="AA113">
        <f t="shared" si="27"/>
        <v>1.3812145226784436</v>
      </c>
    </row>
    <row r="114" spans="1:27" x14ac:dyDescent="0.3">
      <c r="A114" s="4">
        <v>43988</v>
      </c>
      <c r="B114">
        <v>112</v>
      </c>
      <c r="C114">
        <v>30514</v>
      </c>
      <c r="E114">
        <f t="shared" si="18"/>
        <v>10160376045790.715</v>
      </c>
      <c r="F114">
        <v>993</v>
      </c>
      <c r="H114">
        <f t="shared" si="19"/>
        <v>26695393.014424317</v>
      </c>
      <c r="I114">
        <f t="shared" si="20"/>
        <v>27056.415196636361</v>
      </c>
      <c r="J114">
        <f t="shared" si="28"/>
        <v>836.72743328823344</v>
      </c>
      <c r="K114">
        <f t="shared" si="29"/>
        <v>11954892.672451178</v>
      </c>
      <c r="L114">
        <f t="shared" si="21"/>
        <v>24421.11510668353</v>
      </c>
      <c r="O114" s="2">
        <f t="shared" si="30"/>
        <v>112</v>
      </c>
      <c r="P114">
        <f t="shared" si="22"/>
        <v>9.5816809361943783E-2</v>
      </c>
      <c r="Q114">
        <f t="shared" si="23"/>
        <v>-3.12061695720209E-6</v>
      </c>
      <c r="R114">
        <f t="shared" si="24"/>
        <v>9.7567700741758466E-8</v>
      </c>
      <c r="S114">
        <f t="shared" si="25"/>
        <v>7.5625184770075649E-7</v>
      </c>
      <c r="T114">
        <f t="shared" si="26"/>
        <v>2.2667974087595751E-6</v>
      </c>
      <c r="U114">
        <f t="shared" si="34"/>
        <v>0.99990108197715744</v>
      </c>
      <c r="V114">
        <f t="shared" si="34"/>
        <v>4.8182993852024823E-6</v>
      </c>
      <c r="W114">
        <f t="shared" si="34"/>
        <v>3.2571797096790628E-5</v>
      </c>
      <c r="X114">
        <f t="shared" si="34"/>
        <v>6.1527926360884129E-5</v>
      </c>
      <c r="Y114">
        <f t="shared" si="32"/>
        <v>1.0000000000000004</v>
      </c>
      <c r="AA114">
        <f t="shared" si="27"/>
        <v>1.3766633688317729</v>
      </c>
    </row>
    <row r="115" spans="1:27" x14ac:dyDescent="0.3">
      <c r="A115" s="4">
        <v>43989</v>
      </c>
      <c r="B115">
        <v>113</v>
      </c>
      <c r="C115">
        <v>31186</v>
      </c>
      <c r="E115">
        <f t="shared" si="18"/>
        <v>10156092451036.842</v>
      </c>
      <c r="F115">
        <v>672</v>
      </c>
      <c r="H115">
        <f t="shared" si="19"/>
        <v>30115492.947635662</v>
      </c>
      <c r="I115">
        <f t="shared" si="20"/>
        <v>27909.977627800577</v>
      </c>
      <c r="J115">
        <f t="shared" si="28"/>
        <v>853.56243116421683</v>
      </c>
      <c r="K115">
        <f t="shared" si="29"/>
        <v>10732322.583151132</v>
      </c>
      <c r="L115">
        <f t="shared" si="21"/>
        <v>32964.916410260972</v>
      </c>
      <c r="O115" s="2">
        <f t="shared" si="30"/>
        <v>113</v>
      </c>
      <c r="P115">
        <f t="shared" si="22"/>
        <v>9.5506581507601454E-2</v>
      </c>
      <c r="Q115">
        <f t="shared" si="23"/>
        <v>-3.1827232291157122E-6</v>
      </c>
      <c r="R115">
        <f t="shared" si="24"/>
        <v>9.8459020739411047E-8</v>
      </c>
      <c r="S115">
        <f t="shared" si="25"/>
        <v>7.6483630693486439E-7</v>
      </c>
      <c r="T115">
        <f t="shared" si="26"/>
        <v>2.3194279014414368E-6</v>
      </c>
      <c r="U115">
        <f t="shared" si="34"/>
        <v>0.99989796136020026</v>
      </c>
      <c r="V115">
        <f t="shared" si="34"/>
        <v>4.9158670859442407E-6</v>
      </c>
      <c r="W115">
        <f t="shared" si="34"/>
        <v>3.3328048944491387E-5</v>
      </c>
      <c r="X115">
        <f t="shared" si="34"/>
        <v>6.3794723769643698E-5</v>
      </c>
      <c r="Y115">
        <f t="shared" si="32"/>
        <v>1.0000000000000004</v>
      </c>
      <c r="AA115">
        <f t="shared" si="27"/>
        <v>1.3722018378487946</v>
      </c>
    </row>
    <row r="116" spans="1:27" x14ac:dyDescent="0.3">
      <c r="A116" s="4">
        <v>43990</v>
      </c>
      <c r="B116">
        <v>114</v>
      </c>
      <c r="C116">
        <v>32033</v>
      </c>
      <c r="E116">
        <f t="shared" si="18"/>
        <v>10150694623408.814</v>
      </c>
      <c r="F116">
        <v>847</v>
      </c>
      <c r="H116">
        <f t="shared" si="19"/>
        <v>28225402.485604554</v>
      </c>
      <c r="I116">
        <f t="shared" si="20"/>
        <v>28780.527590972779</v>
      </c>
      <c r="J116">
        <f t="shared" si="28"/>
        <v>870.54996317220139</v>
      </c>
      <c r="K116">
        <f t="shared" si="29"/>
        <v>10578576.771483336</v>
      </c>
      <c r="L116">
        <f t="shared" si="21"/>
        <v>554.6007654120416</v>
      </c>
      <c r="O116" s="2">
        <f t="shared" si="30"/>
        <v>114</v>
      </c>
      <c r="P116">
        <f t="shared" si="22"/>
        <v>9.5202468903856793E-2</v>
      </c>
      <c r="Q116">
        <f t="shared" si="23"/>
        <v>-3.2453853281887007E-6</v>
      </c>
      <c r="R116">
        <f t="shared" si="24"/>
        <v>9.9346944809452297E-8</v>
      </c>
      <c r="S116">
        <f t="shared" si="25"/>
        <v>7.7338256351706156E-7</v>
      </c>
      <c r="T116">
        <f t="shared" si="26"/>
        <v>2.3726558198621869E-6</v>
      </c>
      <c r="U116">
        <f t="shared" ref="U116:X131" si="35" xml:space="preserve"> U115+($N$36*Q115)</f>
        <v>0.99989477863697118</v>
      </c>
      <c r="V116">
        <f t="shared" si="35"/>
        <v>5.0143261066836522E-6</v>
      </c>
      <c r="W116">
        <f t="shared" si="35"/>
        <v>3.4092885251426253E-5</v>
      </c>
      <c r="X116">
        <f t="shared" si="35"/>
        <v>6.611415167108514E-5</v>
      </c>
      <c r="Y116">
        <f t="shared" si="32"/>
        <v>1.0000000000000004</v>
      </c>
      <c r="AA116">
        <f t="shared" si="27"/>
        <v>1.3678281110225272</v>
      </c>
    </row>
    <row r="117" spans="1:27" x14ac:dyDescent="0.3">
      <c r="A117" s="4">
        <v>43991</v>
      </c>
      <c r="B117">
        <v>115</v>
      </c>
      <c r="C117">
        <v>33076</v>
      </c>
      <c r="E117">
        <f t="shared" si="18"/>
        <v>10144049682971.572</v>
      </c>
      <c r="F117">
        <v>1043</v>
      </c>
      <c r="H117">
        <f t="shared" si="19"/>
        <v>26181217.168129716</v>
      </c>
      <c r="I117">
        <f t="shared" si="20"/>
        <v>29668.217118006913</v>
      </c>
      <c r="J117">
        <f t="shared" si="28"/>
        <v>887.68952703413379</v>
      </c>
      <c r="K117">
        <f t="shared" si="29"/>
        <v>11612984.170805112</v>
      </c>
      <c r="L117">
        <f t="shared" si="21"/>
        <v>24121.343012881058</v>
      </c>
      <c r="O117" s="2">
        <f t="shared" si="30"/>
        <v>115</v>
      </c>
      <c r="P117">
        <f t="shared" si="22"/>
        <v>9.4904358107980868E-2</v>
      </c>
      <c r="Q117">
        <f t="shared" si="23"/>
        <v>-3.3086018543833541E-6</v>
      </c>
      <c r="R117">
        <f t="shared" si="24"/>
        <v>1.0023220355315268E-7</v>
      </c>
      <c r="S117">
        <f t="shared" si="25"/>
        <v>7.8189114547876213E-7</v>
      </c>
      <c r="T117">
        <f t="shared" si="26"/>
        <v>2.4264785053514393E-6</v>
      </c>
      <c r="U117">
        <f t="shared" si="35"/>
        <v>0.99989153325164304</v>
      </c>
      <c r="V117">
        <f t="shared" si="35"/>
        <v>5.1136730514931041E-6</v>
      </c>
      <c r="W117">
        <f t="shared" si="35"/>
        <v>3.4866267814943312E-5</v>
      </c>
      <c r="X117">
        <f t="shared" si="35"/>
        <v>6.8486807490947325E-5</v>
      </c>
      <c r="Y117">
        <f t="shared" si="32"/>
        <v>1.0000000000000004</v>
      </c>
      <c r="AA117">
        <f t="shared" si="27"/>
        <v>1.3635405576791426</v>
      </c>
    </row>
    <row r="118" spans="1:27" x14ac:dyDescent="0.3">
      <c r="A118" s="4">
        <v>43992</v>
      </c>
      <c r="B118">
        <v>116</v>
      </c>
      <c r="C118">
        <v>34316</v>
      </c>
      <c r="E118">
        <f t="shared" si="18"/>
        <v>10136152488827.162</v>
      </c>
      <c r="F118">
        <v>1240</v>
      </c>
      <c r="H118">
        <f t="shared" si="19"/>
        <v>24204023.333728984</v>
      </c>
      <c r="I118">
        <f t="shared" si="20"/>
        <v>30573.197857813553</v>
      </c>
      <c r="J118">
        <f t="shared" si="28"/>
        <v>904.98073980664049</v>
      </c>
      <c r="K118">
        <f t="shared" si="29"/>
        <v>14008567.875555456</v>
      </c>
      <c r="L118">
        <f t="shared" si="21"/>
        <v>112237.90470050593</v>
      </c>
      <c r="O118" s="2">
        <f t="shared" si="30"/>
        <v>116</v>
      </c>
      <c r="P118">
        <f t="shared" si="22"/>
        <v>9.4612145449458382E-2</v>
      </c>
      <c r="Q118">
        <f t="shared" si="23"/>
        <v>-3.3723718103905081E-6</v>
      </c>
      <c r="R118">
        <f t="shared" si="24"/>
        <v>1.0111547191376779E-7</v>
      </c>
      <c r="S118">
        <f t="shared" si="25"/>
        <v>7.9036300249018212E-7</v>
      </c>
      <c r="T118">
        <f t="shared" si="26"/>
        <v>2.4808933359865582E-6</v>
      </c>
      <c r="U118">
        <f t="shared" si="35"/>
        <v>0.99988822464978866</v>
      </c>
      <c r="V118">
        <f t="shared" si="35"/>
        <v>5.2139052550462568E-6</v>
      </c>
      <c r="W118">
        <f t="shared" si="35"/>
        <v>3.5648158960422077E-5</v>
      </c>
      <c r="X118">
        <f t="shared" si="35"/>
        <v>7.0913285996298763E-5</v>
      </c>
      <c r="Y118">
        <f t="shared" si="32"/>
        <v>1.0000000000000004</v>
      </c>
      <c r="AA118">
        <f t="shared" si="27"/>
        <v>1.3593376875469103</v>
      </c>
    </row>
    <row r="119" spans="1:27" x14ac:dyDescent="0.3">
      <c r="A119" s="4">
        <v>43993</v>
      </c>
      <c r="B119">
        <v>117</v>
      </c>
      <c r="C119">
        <v>35295</v>
      </c>
      <c r="E119">
        <f t="shared" si="18"/>
        <v>10129919699077.051</v>
      </c>
      <c r="F119">
        <v>979</v>
      </c>
      <c r="H119">
        <f t="shared" si="19"/>
        <v>26840258.251386806</v>
      </c>
      <c r="I119">
        <f t="shared" si="20"/>
        <v>31495.621186515655</v>
      </c>
      <c r="J119">
        <f t="shared" si="28"/>
        <v>922.42332870210157</v>
      </c>
      <c r="K119">
        <f t="shared" si="29"/>
        <v>14435279.368353711</v>
      </c>
      <c r="L119">
        <f t="shared" si="21"/>
        <v>3200.919735150444</v>
      </c>
      <c r="O119" s="2">
        <f t="shared" si="30"/>
        <v>117</v>
      </c>
      <c r="P119">
        <f t="shared" si="22"/>
        <v>9.4325734370861891E-2</v>
      </c>
      <c r="Q119">
        <f t="shared" si="23"/>
        <v>-3.4366945704170367E-6</v>
      </c>
      <c r="R119">
        <f t="shared" si="24"/>
        <v>1.0199737288443986E-7</v>
      </c>
      <c r="S119">
        <f t="shared" si="25"/>
        <v>7.9879944159646479E-7</v>
      </c>
      <c r="T119">
        <f t="shared" si="26"/>
        <v>2.5358977559361321E-6</v>
      </c>
      <c r="U119">
        <f t="shared" si="35"/>
        <v>0.9998848522779783</v>
      </c>
      <c r="V119">
        <f t="shared" si="35"/>
        <v>5.3150207269600245E-6</v>
      </c>
      <c r="W119">
        <f t="shared" si="35"/>
        <v>3.6438521962912256E-5</v>
      </c>
      <c r="X119">
        <f t="shared" si="35"/>
        <v>7.3394179332285318E-5</v>
      </c>
      <c r="Y119">
        <f t="shared" si="32"/>
        <v>1.0000000000000004</v>
      </c>
      <c r="AA119">
        <f t="shared" si="27"/>
        <v>1.3552181125490108</v>
      </c>
    </row>
    <row r="120" spans="1:27" x14ac:dyDescent="0.3">
      <c r="A120" s="4">
        <v>43994</v>
      </c>
      <c r="B120">
        <v>118</v>
      </c>
      <c r="C120">
        <v>36406</v>
      </c>
      <c r="E120">
        <f t="shared" si="18"/>
        <v>10122848855170.859</v>
      </c>
      <c r="F120">
        <v>1111</v>
      </c>
      <c r="H120">
        <f t="shared" si="19"/>
        <v>25489962.017169055</v>
      </c>
      <c r="I120">
        <f t="shared" si="20"/>
        <v>32435.638309066999</v>
      </c>
      <c r="J120">
        <f t="shared" si="28"/>
        <v>940.01712255134407</v>
      </c>
      <c r="K120">
        <f t="shared" si="29"/>
        <v>15763771.956828361</v>
      </c>
      <c r="L120">
        <f t="shared" si="21"/>
        <v>29235.144380622092</v>
      </c>
      <c r="O120" s="2">
        <f t="shared" si="30"/>
        <v>118</v>
      </c>
      <c r="P120">
        <f t="shared" si="22"/>
        <v>9.4045033315184906E-2</v>
      </c>
      <c r="Q120">
        <f t="shared" si="23"/>
        <v>-3.5015698511914719E-6</v>
      </c>
      <c r="R120">
        <f t="shared" si="24"/>
        <v>1.0287848110783584E-7</v>
      </c>
      <c r="S120">
        <f t="shared" si="25"/>
        <v>8.0720206975255644E-7</v>
      </c>
      <c r="T120">
        <f t="shared" si="26"/>
        <v>2.5914893003310796E-6</v>
      </c>
      <c r="U120">
        <f t="shared" si="35"/>
        <v>0.99988141558340793</v>
      </c>
      <c r="V120">
        <f t="shared" si="35"/>
        <v>5.4170180998444644E-6</v>
      </c>
      <c r="W120">
        <f t="shared" si="35"/>
        <v>3.7237321404508723E-5</v>
      </c>
      <c r="X120">
        <f t="shared" si="35"/>
        <v>7.5930077088221453E-5</v>
      </c>
      <c r="Y120">
        <f t="shared" si="32"/>
        <v>1.0000000000000004</v>
      </c>
      <c r="AA120">
        <f t="shared" si="27"/>
        <v>1.3511805164482538</v>
      </c>
    </row>
    <row r="121" spans="1:27" x14ac:dyDescent="0.3">
      <c r="A121" s="4">
        <v>43995</v>
      </c>
      <c r="B121">
        <v>119</v>
      </c>
      <c r="C121">
        <v>37420</v>
      </c>
      <c r="E121">
        <f t="shared" si="18"/>
        <v>10116397512422.316</v>
      </c>
      <c r="F121">
        <v>1014</v>
      </c>
      <c r="H121">
        <f t="shared" si="19"/>
        <v>26478830.158980586</v>
      </c>
      <c r="I121">
        <f t="shared" si="20"/>
        <v>33393.400352939898</v>
      </c>
      <c r="J121">
        <f t="shared" si="28"/>
        <v>957.76204387289908</v>
      </c>
      <c r="K121">
        <f t="shared" si="29"/>
        <v>16213504.717704538</v>
      </c>
      <c r="L121">
        <f t="shared" si="21"/>
        <v>3162.7077093537273</v>
      </c>
      <c r="O121" s="2">
        <f t="shared" si="30"/>
        <v>119</v>
      </c>
      <c r="P121">
        <f t="shared" si="22"/>
        <v>9.3769954065160227E-2</v>
      </c>
      <c r="Q121">
        <f t="shared" si="23"/>
        <v>-3.5669976850088251E-6</v>
      </c>
      <c r="R121">
        <f t="shared" si="24"/>
        <v>1.0375932625654237E-7</v>
      </c>
      <c r="S121">
        <f t="shared" si="25"/>
        <v>8.1557274261574963E-7</v>
      </c>
      <c r="T121">
        <f t="shared" si="26"/>
        <v>2.6476656161365331E-6</v>
      </c>
      <c r="U121">
        <f t="shared" si="35"/>
        <v>0.99987791401355675</v>
      </c>
      <c r="V121">
        <f t="shared" si="35"/>
        <v>5.5198965809523007E-6</v>
      </c>
      <c r="W121">
        <f t="shared" si="35"/>
        <v>3.8044523474261277E-5</v>
      </c>
      <c r="X121">
        <f t="shared" si="35"/>
        <v>7.852156638855253E-5</v>
      </c>
      <c r="Y121">
        <f t="shared" si="32"/>
        <v>1.0000000000000004</v>
      </c>
      <c r="AA121">
        <f t="shared" si="27"/>
        <v>1.3472236309862191</v>
      </c>
    </row>
    <row r="122" spans="1:27" x14ac:dyDescent="0.3">
      <c r="A122" s="4">
        <v>43996</v>
      </c>
      <c r="B122">
        <v>120</v>
      </c>
      <c r="C122">
        <v>38277</v>
      </c>
      <c r="E122">
        <f t="shared" si="18"/>
        <v>10110946649660.736</v>
      </c>
      <c r="F122">
        <v>857</v>
      </c>
      <c r="H122">
        <f t="shared" si="19"/>
        <v>28119247.316345636</v>
      </c>
      <c r="I122">
        <f t="shared" si="20"/>
        <v>34369.05845444015</v>
      </c>
      <c r="J122">
        <f t="shared" si="28"/>
        <v>975.65810150025209</v>
      </c>
      <c r="K122">
        <f t="shared" si="29"/>
        <v>15272007.12351271</v>
      </c>
      <c r="L122">
        <f t="shared" si="21"/>
        <v>14079.745051644126</v>
      </c>
      <c r="O122" s="2">
        <f t="shared" si="30"/>
        <v>120</v>
      </c>
      <c r="P122">
        <f t="shared" si="22"/>
        <v>9.3500410453739316E-2</v>
      </c>
      <c r="Q122">
        <f t="shared" si="23"/>
        <v>-3.6329783946061346E-6</v>
      </c>
      <c r="R122">
        <f t="shared" si="24"/>
        <v>1.0464039612329054E-7</v>
      </c>
      <c r="S122">
        <f t="shared" si="25"/>
        <v>8.2391351902284774E-7</v>
      </c>
      <c r="T122">
        <f t="shared" si="26"/>
        <v>2.7044244794599963E-6</v>
      </c>
      <c r="U122">
        <f t="shared" si="35"/>
        <v>0.99987434701587175</v>
      </c>
      <c r="V122">
        <f t="shared" si="35"/>
        <v>5.623655907208843E-6</v>
      </c>
      <c r="W122">
        <f t="shared" si="35"/>
        <v>3.8860096216877026E-5</v>
      </c>
      <c r="X122">
        <f t="shared" si="35"/>
        <v>8.1169232004689069E-5</v>
      </c>
      <c r="Y122">
        <f t="shared" si="32"/>
        <v>1.0000000000000004</v>
      </c>
      <c r="AA122">
        <f t="shared" si="27"/>
        <v>1.3433462173554744</v>
      </c>
    </row>
    <row r="123" spans="1:27" x14ac:dyDescent="0.3">
      <c r="A123" s="4">
        <v>43997</v>
      </c>
      <c r="B123">
        <v>121</v>
      </c>
      <c r="C123">
        <v>39294</v>
      </c>
      <c r="E123">
        <f t="shared" si="18"/>
        <v>10104480028764.33</v>
      </c>
      <c r="F123">
        <v>1017</v>
      </c>
      <c r="H123">
        <f t="shared" si="19"/>
        <v>26447964.608202908</v>
      </c>
      <c r="I123">
        <f t="shared" si="20"/>
        <v>35362.763838149716</v>
      </c>
      <c r="J123">
        <f t="shared" si="28"/>
        <v>993.70538370956638</v>
      </c>
      <c r="K123">
        <f t="shared" si="29"/>
        <v>15454617.76023935</v>
      </c>
      <c r="L123">
        <f t="shared" si="21"/>
        <v>542.63914811853556</v>
      </c>
      <c r="O123" s="2">
        <f t="shared" si="30"/>
        <v>121</v>
      </c>
      <c r="P123">
        <f t="shared" si="22"/>
        <v>9.323631737719533E-2</v>
      </c>
      <c r="Q123">
        <f t="shared" si="23"/>
        <v>-3.6995125696478075E-6</v>
      </c>
      <c r="R123">
        <f t="shared" si="24"/>
        <v>1.0552213938213938E-7</v>
      </c>
      <c r="S123">
        <f t="shared" si="25"/>
        <v>8.3222662057427378E-7</v>
      </c>
      <c r="T123">
        <f t="shared" si="26"/>
        <v>2.7617638096913943E-6</v>
      </c>
      <c r="U123">
        <f t="shared" si="35"/>
        <v>0.99987071403747718</v>
      </c>
      <c r="V123">
        <f t="shared" si="35"/>
        <v>5.728296303332134E-6</v>
      </c>
      <c r="W123">
        <f t="shared" si="35"/>
        <v>3.9684009735899873E-5</v>
      </c>
      <c r="X123">
        <f t="shared" si="35"/>
        <v>8.3873656484149067E-5</v>
      </c>
      <c r="Y123">
        <f t="shared" si="32"/>
        <v>1.0000000000000004</v>
      </c>
      <c r="AA123">
        <f t="shared" si="27"/>
        <v>1.3395470520200636</v>
      </c>
    </row>
    <row r="124" spans="1:27" x14ac:dyDescent="0.3">
      <c r="A124" s="4">
        <v>43998</v>
      </c>
      <c r="B124">
        <v>122</v>
      </c>
      <c r="C124">
        <v>40400</v>
      </c>
      <c r="E124">
        <f t="shared" si="18"/>
        <v>10097449847095.912</v>
      </c>
      <c r="F124">
        <v>1106</v>
      </c>
      <c r="H124">
        <f t="shared" si="19"/>
        <v>25540474.601798516</v>
      </c>
      <c r="I124">
        <f t="shared" si="20"/>
        <v>36374.667889937722</v>
      </c>
      <c r="J124">
        <f t="shared" si="28"/>
        <v>1011.9040517880057</v>
      </c>
      <c r="K124">
        <f t="shared" si="29"/>
        <v>16203298.59629843</v>
      </c>
      <c r="L124">
        <f t="shared" si="21"/>
        <v>8854.0474699143051</v>
      </c>
      <c r="O124" s="2">
        <f t="shared" si="30"/>
        <v>122</v>
      </c>
      <c r="P124">
        <f t="shared" si="22"/>
        <v>9.2977590053215181E-2</v>
      </c>
      <c r="Q124">
        <f t="shared" si="23"/>
        <v>-3.7666010446003126E-6</v>
      </c>
      <c r="R124">
        <f t="shared" si="24"/>
        <v>1.0640496800661466E-7</v>
      </c>
      <c r="S124">
        <f t="shared" si="25"/>
        <v>8.4051439576327458E-7</v>
      </c>
      <c r="T124">
        <f t="shared" si="26"/>
        <v>2.8196816808304234E-6</v>
      </c>
      <c r="U124">
        <f t="shared" si="35"/>
        <v>0.99986701452490756</v>
      </c>
      <c r="V124">
        <f t="shared" si="35"/>
        <v>5.833818442714273E-6</v>
      </c>
      <c r="W124">
        <f t="shared" si="35"/>
        <v>4.051623635647415E-5</v>
      </c>
      <c r="X124">
        <f t="shared" si="35"/>
        <v>8.6635420293840461E-5</v>
      </c>
      <c r="Y124">
        <f t="shared" si="32"/>
        <v>1.0000000000000007</v>
      </c>
      <c r="AA124">
        <f t="shared" si="27"/>
        <v>1.3358249160561317</v>
      </c>
    </row>
    <row r="125" spans="1:27" x14ac:dyDescent="0.3">
      <c r="A125" s="4">
        <v>43999</v>
      </c>
      <c r="B125">
        <v>123</v>
      </c>
      <c r="C125">
        <v>41431</v>
      </c>
      <c r="E125">
        <f t="shared" si="18"/>
        <v>10090898598896.133</v>
      </c>
      <c r="F125">
        <v>1031</v>
      </c>
      <c r="H125">
        <f t="shared" si="19"/>
        <v>26304163.371240418</v>
      </c>
      <c r="I125">
        <f t="shared" si="20"/>
        <v>37404.922223919581</v>
      </c>
      <c r="J125">
        <f t="shared" si="28"/>
        <v>1030.2543339818585</v>
      </c>
      <c r="K125">
        <f t="shared" si="29"/>
        <v>16209302.259048656</v>
      </c>
      <c r="L125">
        <f t="shared" si="21"/>
        <v>0.55601781061098754</v>
      </c>
      <c r="O125" s="2">
        <f t="shared" si="30"/>
        <v>123</v>
      </c>
      <c r="P125">
        <f t="shared" si="22"/>
        <v>9.2724143475900869E-2</v>
      </c>
      <c r="Q125">
        <f t="shared" si="23"/>
        <v>-3.8342448777855584E-6</v>
      </c>
      <c r="R125">
        <f t="shared" si="24"/>
        <v>1.0728925934936754E-7</v>
      </c>
      <c r="S125">
        <f t="shared" si="25"/>
        <v>8.4877928811867998E-7</v>
      </c>
      <c r="T125">
        <f t="shared" si="26"/>
        <v>2.8781763303175109E-6</v>
      </c>
      <c r="U125">
        <f t="shared" si="35"/>
        <v>0.99986324792386294</v>
      </c>
      <c r="V125">
        <f t="shared" si="35"/>
        <v>5.940223410720888E-6</v>
      </c>
      <c r="W125">
        <f t="shared" si="35"/>
        <v>4.1356750752237424E-5</v>
      </c>
      <c r="X125">
        <f t="shared" si="35"/>
        <v>8.9455101974670885E-5</v>
      </c>
      <c r="Y125">
        <f t="shared" si="32"/>
        <v>1.0000000000000007</v>
      </c>
      <c r="AA125">
        <f t="shared" si="27"/>
        <v>1.3321785873218468</v>
      </c>
    </row>
    <row r="126" spans="1:27" x14ac:dyDescent="0.3">
      <c r="A126" s="4">
        <v>44000</v>
      </c>
      <c r="B126">
        <v>124</v>
      </c>
      <c r="C126">
        <v>42762</v>
      </c>
      <c r="E126">
        <f t="shared" si="18"/>
        <v>10082444214731.803</v>
      </c>
      <c r="F126">
        <v>1331</v>
      </c>
      <c r="H126">
        <f t="shared" si="19"/>
        <v>23316908.293472808</v>
      </c>
      <c r="I126">
        <f t="shared" si="20"/>
        <v>38453.678743686716</v>
      </c>
      <c r="J126">
        <f t="shared" si="28"/>
        <v>1048.7565197671356</v>
      </c>
      <c r="K126">
        <f t="shared" si="29"/>
        <v>18561632.047600873</v>
      </c>
      <c r="L126">
        <f t="shared" si="21"/>
        <v>79661.382133959312</v>
      </c>
      <c r="O126" s="2">
        <f t="shared" si="30"/>
        <v>124</v>
      </c>
      <c r="P126">
        <f t="shared" si="22"/>
        <v>9.2475892027876525E-2</v>
      </c>
      <c r="Q126">
        <f t="shared" si="23"/>
        <v>-3.9024453314183846E-6</v>
      </c>
      <c r="R126">
        <f t="shared" si="24"/>
        <v>1.0817535790115237E-7</v>
      </c>
      <c r="S126">
        <f t="shared" si="25"/>
        <v>8.5702380786951794E-7</v>
      </c>
      <c r="T126">
        <f t="shared" si="26"/>
        <v>2.9372461656477143E-6</v>
      </c>
      <c r="U126">
        <f t="shared" si="35"/>
        <v>0.99985941367898512</v>
      </c>
      <c r="V126">
        <f t="shared" si="35"/>
        <v>6.0475126700702552E-6</v>
      </c>
      <c r="W126">
        <f t="shared" si="35"/>
        <v>4.2205530040356102E-5</v>
      </c>
      <c r="X126">
        <f t="shared" si="35"/>
        <v>9.2333278304988401E-5</v>
      </c>
      <c r="Y126">
        <f t="shared" si="32"/>
        <v>1.0000000000000004</v>
      </c>
      <c r="AA126">
        <f t="shared" si="27"/>
        <v>1.3286068348846845</v>
      </c>
    </row>
    <row r="127" spans="1:27" x14ac:dyDescent="0.3">
      <c r="A127" s="4">
        <v>44001</v>
      </c>
      <c r="B127">
        <v>125</v>
      </c>
      <c r="C127">
        <v>43803</v>
      </c>
      <c r="E127">
        <f t="shared" si="18"/>
        <v>10075834351966.471</v>
      </c>
      <c r="F127">
        <v>1041</v>
      </c>
      <c r="H127">
        <f t="shared" si="19"/>
        <v>26201688.2019815</v>
      </c>
      <c r="I127">
        <f t="shared" si="20"/>
        <v>39521.089698076139</v>
      </c>
      <c r="J127">
        <f t="shared" si="28"/>
        <v>1067.4109543894228</v>
      </c>
      <c r="K127">
        <f t="shared" si="29"/>
        <v>18334755.83372169</v>
      </c>
      <c r="L127">
        <f t="shared" si="21"/>
        <v>697.53851176017361</v>
      </c>
      <c r="O127" s="2">
        <f t="shared" si="30"/>
        <v>125</v>
      </c>
      <c r="P127">
        <f t="shared" si="22"/>
        <v>9.2232749216789742E-2</v>
      </c>
      <c r="Q127">
        <f t="shared" si="23"/>
        <v>-3.9712038524535287E-6</v>
      </c>
      <c r="R127">
        <f t="shared" si="24"/>
        <v>1.090635767556715E-7</v>
      </c>
      <c r="S127">
        <f t="shared" si="25"/>
        <v>8.6525050668521517E-7</v>
      </c>
      <c r="T127">
        <f t="shared" si="26"/>
        <v>2.9968897690126421E-6</v>
      </c>
      <c r="U127">
        <f t="shared" si="35"/>
        <v>0.99985551123365368</v>
      </c>
      <c r="V127">
        <f t="shared" si="35"/>
        <v>6.155688027971408E-6</v>
      </c>
      <c r="W127">
        <f t="shared" si="35"/>
        <v>4.3062553848225619E-5</v>
      </c>
      <c r="X127">
        <f t="shared" si="35"/>
        <v>9.5270524470636111E-5</v>
      </c>
      <c r="Y127">
        <f t="shared" si="32"/>
        <v>1.0000000000000004</v>
      </c>
      <c r="AA127">
        <f t="shared" si="27"/>
        <v>1.3251084152360684</v>
      </c>
    </row>
    <row r="128" spans="1:27" x14ac:dyDescent="0.3">
      <c r="A128" s="4">
        <v>44002</v>
      </c>
      <c r="B128">
        <v>126</v>
      </c>
      <c r="C128">
        <v>45029</v>
      </c>
      <c r="E128">
        <f t="shared" si="18"/>
        <v>10068052605131.434</v>
      </c>
      <c r="F128">
        <v>1226</v>
      </c>
      <c r="H128">
        <f t="shared" si="19"/>
        <v>24341972.57069147</v>
      </c>
      <c r="I128">
        <f t="shared" si="20"/>
        <v>40607.307731701163</v>
      </c>
      <c r="J128">
        <f t="shared" si="28"/>
        <v>1086.218033625024</v>
      </c>
      <c r="K128">
        <f t="shared" si="29"/>
        <v>19551362.515533715</v>
      </c>
      <c r="L128">
        <f t="shared" si="21"/>
        <v>19538.998123654932</v>
      </c>
      <c r="O128" s="2">
        <f t="shared" si="30"/>
        <v>126</v>
      </c>
      <c r="P128">
        <f t="shared" si="22"/>
        <v>9.1994627509514301E-2</v>
      </c>
      <c r="Q128">
        <f t="shared" si="23"/>
        <v>-4.0405220540893097E-6</v>
      </c>
      <c r="R128">
        <f t="shared" si="24"/>
        <v>1.0995419881209017E-7</v>
      </c>
      <c r="S128">
        <f t="shared" si="25"/>
        <v>8.7346195509276698E-7</v>
      </c>
      <c r="T128">
        <f t="shared" si="26"/>
        <v>3.0571059001844526E-6</v>
      </c>
      <c r="U128">
        <f t="shared" si="35"/>
        <v>0.99985154002980126</v>
      </c>
      <c r="V128">
        <f t="shared" si="35"/>
        <v>6.2647516047270794E-6</v>
      </c>
      <c r="W128">
        <f t="shared" si="35"/>
        <v>4.3927804354910831E-5</v>
      </c>
      <c r="X128">
        <f t="shared" si="35"/>
        <v>9.8267414239648754E-5</v>
      </c>
      <c r="Y128">
        <f t="shared" si="32"/>
        <v>1.0000000000000004</v>
      </c>
      <c r="AA128">
        <f t="shared" si="27"/>
        <v>1.3216820699098197</v>
      </c>
    </row>
    <row r="129" spans="1:27" x14ac:dyDescent="0.3">
      <c r="A129" s="4">
        <v>44003</v>
      </c>
      <c r="B129">
        <v>127</v>
      </c>
      <c r="C129">
        <v>45891</v>
      </c>
      <c r="E129">
        <f t="shared" si="18"/>
        <v>10062583062596.078</v>
      </c>
      <c r="F129">
        <v>862</v>
      </c>
      <c r="H129">
        <f t="shared" si="19"/>
        <v>28066244.731716175</v>
      </c>
      <c r="I129">
        <f t="shared" si="20"/>
        <v>41712.485930422888</v>
      </c>
      <c r="J129">
        <f t="shared" si="28"/>
        <v>1105.1781987217255</v>
      </c>
      <c r="K129">
        <f t="shared" si="29"/>
        <v>17459979.829653874</v>
      </c>
      <c r="L129">
        <f t="shared" si="21"/>
        <v>59135.636333543014</v>
      </c>
      <c r="O129" s="2">
        <f t="shared" si="30"/>
        <v>127</v>
      </c>
      <c r="P129">
        <f t="shared" si="22"/>
        <v>9.1761438242419641E-2</v>
      </c>
      <c r="Q129">
        <f t="shared" si="23"/>
        <v>-4.1104016977975927E-6</v>
      </c>
      <c r="R129">
        <f t="shared" si="24"/>
        <v>1.108474777493489E-7</v>
      </c>
      <c r="S129">
        <f t="shared" si="25"/>
        <v>8.8166072222001723E-7</v>
      </c>
      <c r="T129">
        <f t="shared" si="26"/>
        <v>3.1178934978282265E-6</v>
      </c>
      <c r="U129">
        <f t="shared" si="35"/>
        <v>0.99984749950774721</v>
      </c>
      <c r="V129">
        <f t="shared" si="35"/>
        <v>6.3747058035391696E-6</v>
      </c>
      <c r="W129">
        <f t="shared" si="35"/>
        <v>4.4801266310003597E-5</v>
      </c>
      <c r="X129">
        <f t="shared" si="35"/>
        <v>1.013245201398332E-4</v>
      </c>
      <c r="Y129">
        <f t="shared" si="32"/>
        <v>1.0000000000000007</v>
      </c>
      <c r="AA129">
        <f t="shared" si="27"/>
        <v>1.318326524193562</v>
      </c>
    </row>
    <row r="130" spans="1:27" x14ac:dyDescent="0.3">
      <c r="A130" s="4">
        <v>44004</v>
      </c>
      <c r="B130">
        <v>128</v>
      </c>
      <c r="C130">
        <v>46845</v>
      </c>
      <c r="E130">
        <f t="shared" si="18"/>
        <v>10056531496244.846</v>
      </c>
      <c r="F130">
        <v>954</v>
      </c>
      <c r="H130">
        <f t="shared" si="19"/>
        <v>27099921.174534105</v>
      </c>
      <c r="I130">
        <f t="shared" si="20"/>
        <v>42836.777861906623</v>
      </c>
      <c r="J130">
        <f t="shared" si="28"/>
        <v>1124.2919314837345</v>
      </c>
      <c r="K130">
        <f t="shared" si="29"/>
        <v>16065844.708301842</v>
      </c>
      <c r="L130">
        <f t="shared" si="21"/>
        <v>28999.34192846093</v>
      </c>
      <c r="O130" s="2">
        <f t="shared" si="30"/>
        <v>128</v>
      </c>
      <c r="P130">
        <f t="shared" si="22"/>
        <v>9.1533091590288024E-2</v>
      </c>
      <c r="Q130">
        <f t="shared" si="23"/>
        <v>-4.180844675771305E-6</v>
      </c>
      <c r="R130">
        <f t="shared" si="24"/>
        <v>1.1174363880674577E-7</v>
      </c>
      <c r="S130">
        <f t="shared" si="25"/>
        <v>8.8984935755996643E-7</v>
      </c>
      <c r="T130">
        <f t="shared" si="26"/>
        <v>3.1792516794045929E-6</v>
      </c>
      <c r="U130">
        <f t="shared" si="35"/>
        <v>0.99984338910604942</v>
      </c>
      <c r="V130">
        <f t="shared" si="35"/>
        <v>6.4855532812885185E-6</v>
      </c>
      <c r="W130">
        <f t="shared" si="35"/>
        <v>4.5682927032223617E-5</v>
      </c>
      <c r="X130">
        <f t="shared" si="35"/>
        <v>1.0444241363766144E-4</v>
      </c>
      <c r="Y130">
        <f t="shared" si="32"/>
        <v>1.0000000000000007</v>
      </c>
      <c r="AA130">
        <f t="shared" si="27"/>
        <v>1.3150404866827938</v>
      </c>
    </row>
    <row r="131" spans="1:27" x14ac:dyDescent="0.3">
      <c r="A131" s="4">
        <v>44005</v>
      </c>
      <c r="B131">
        <v>129</v>
      </c>
      <c r="C131">
        <v>47896</v>
      </c>
      <c r="E131">
        <f t="shared" ref="E131:E194" si="36">(C131-$D$2)^2</f>
        <v>10049866731135.963</v>
      </c>
      <c r="F131">
        <v>1051</v>
      </c>
      <c r="H131">
        <f t="shared" ref="H131:H194" si="37">(F131-$G$2)^2</f>
        <v>26099413.032722577</v>
      </c>
      <c r="I131">
        <f t="shared" ref="I131:I194" si="38">(V131+W131+X131)*$N$39</f>
        <v>43980.337611377101</v>
      </c>
      <c r="J131">
        <f t="shared" si="28"/>
        <v>1143.559749470478</v>
      </c>
      <c r="K131">
        <f t="shared" si="29"/>
        <v>15332411.941675987</v>
      </c>
      <c r="L131">
        <f t="shared" ref="L131:L194" si="39">(F131-J131)^2</f>
        <v>8567.3072220376489</v>
      </c>
      <c r="O131" s="2">
        <f t="shared" si="30"/>
        <v>129</v>
      </c>
      <c r="P131">
        <f t="shared" ref="P131:P194" si="40">$N$2*EXP(-((O131-$N$3)^2)/($N$4^2)) + $N$5*EXP(-((O131-$N$6)^2)/($N$7^2)) + $N$8*EXP(-((O131-$N$9)^2)/($N$10^2)) + $N$11*EXP(-((O131-$N$12)^2)/($N$13^2))+ $N$14*EXP(-((O131-$N$15)^2)/($N$16^2))+ $N$17*EXP(-((O131-$N$18)^2)/($N$19^2))+ $N$20*EXP(-((O131-$N$21)^2)/($N$22^2))+ $N$23*EXP(-((O131-$N$24)^2)/($N$25^2))+$N$26*EXP(-((O131-$N$27)^2)/($N$28^2))</f>
        <v>9.1309496579943888E-2</v>
      </c>
      <c r="Q131">
        <f t="shared" ref="Q131:Q194" si="41">$N$37*$N$39 -(P131*(U131*W131)) + $N$32*X131 - $N$38*U131</f>
        <v>-4.2518529937011806E-6</v>
      </c>
      <c r="R131">
        <f t="shared" ref="R131:R194" si="42">(P131*(U131*W131)) - $N$35*V131 - $N$38*V131</f>
        <v>1.1264287940399554E-7</v>
      </c>
      <c r="S131">
        <f t="shared" ref="S131:S194" si="43">$N$35*V131 - $N$34*W131 - $N$38*W131</f>
        <v>8.9803037449392099E-7</v>
      </c>
      <c r="T131">
        <f t="shared" ref="T131:T194" si="44">$N$34*W131- $N$32*X131 - $N$38*X131</f>
        <v>3.2411797398032641E-6</v>
      </c>
      <c r="U131">
        <f t="shared" si="35"/>
        <v>0.99983920826137362</v>
      </c>
      <c r="V131">
        <f t="shared" si="35"/>
        <v>6.5972969200952643E-6</v>
      </c>
      <c r="W131">
        <f t="shared" si="35"/>
        <v>4.6572776389783586E-5</v>
      </c>
      <c r="X131">
        <f t="shared" si="35"/>
        <v>1.0762166531706603E-4</v>
      </c>
      <c r="Y131">
        <f t="shared" si="32"/>
        <v>1.0000000000000004</v>
      </c>
      <c r="AA131">
        <f t="shared" ref="AA131:AA194" si="45">(P131/$N$34)*U131</f>
        <v>1.3118226494773979</v>
      </c>
    </row>
    <row r="132" spans="1:27" x14ac:dyDescent="0.3">
      <c r="A132" s="4">
        <v>44006</v>
      </c>
      <c r="B132">
        <v>130</v>
      </c>
      <c r="C132">
        <v>49009</v>
      </c>
      <c r="E132">
        <f t="shared" si="36"/>
        <v>10042811210489.859</v>
      </c>
      <c r="F132">
        <v>1113</v>
      </c>
      <c r="H132">
        <f t="shared" si="37"/>
        <v>25469770.983317271</v>
      </c>
      <c r="I132">
        <f t="shared" si="38"/>
        <v>45143.319812662819</v>
      </c>
      <c r="J132">
        <f t="shared" ref="J132:J195" si="46">I132-I131</f>
        <v>1162.9822012857185</v>
      </c>
      <c r="K132">
        <f t="shared" ref="K132:K195" si="47">(C132-I132)^2</f>
        <v>14943483.310771219</v>
      </c>
      <c r="L132">
        <f t="shared" si="39"/>
        <v>2498.2204453660775</v>
      </c>
      <c r="O132" s="2">
        <f t="shared" ref="O132:O195" si="48">O131+$N$36</f>
        <v>130</v>
      </c>
      <c r="P132">
        <f t="shared" si="40"/>
        <v>9.1090561137514472E-2</v>
      </c>
      <c r="Q132">
        <f t="shared" si="41"/>
        <v>-4.3234287538119238E-6</v>
      </c>
      <c r="R132">
        <f t="shared" si="42"/>
        <v>1.1354536963167778E-7</v>
      </c>
      <c r="S132">
        <f t="shared" si="43"/>
        <v>9.062062353503618E-7</v>
      </c>
      <c r="T132">
        <f t="shared" si="44"/>
        <v>3.3036771488298843E-6</v>
      </c>
      <c r="U132">
        <f t="shared" ref="U132:X147" si="49" xml:space="preserve"> U131+($N$36*Q131)</f>
        <v>0.99983495640837994</v>
      </c>
      <c r="V132">
        <f t="shared" si="49"/>
        <v>6.7099397994992598E-6</v>
      </c>
      <c r="W132">
        <f t="shared" si="49"/>
        <v>4.7470806764277506E-5</v>
      </c>
      <c r="X132">
        <f t="shared" si="49"/>
        <v>1.1086284505686929E-4</v>
      </c>
      <c r="Y132">
        <f t="shared" ref="Y132:Y195" si="50">U132+V132+W132+X132</f>
        <v>1.0000000000000004</v>
      </c>
      <c r="AA132">
        <f t="shared" si="45"/>
        <v>1.308671688861371</v>
      </c>
    </row>
    <row r="133" spans="1:27" x14ac:dyDescent="0.3">
      <c r="A133" s="4">
        <v>44007</v>
      </c>
      <c r="B133">
        <v>131</v>
      </c>
      <c r="C133">
        <v>50187</v>
      </c>
      <c r="E133">
        <f t="shared" si="36"/>
        <v>10035346341164.672</v>
      </c>
      <c r="F133">
        <v>1178</v>
      </c>
      <c r="H133">
        <f t="shared" si="37"/>
        <v>24817917.383134291</v>
      </c>
      <c r="I133">
        <f t="shared" si="38"/>
        <v>46325.879674600401</v>
      </c>
      <c r="J133">
        <f t="shared" si="46"/>
        <v>1182.5598619375814</v>
      </c>
      <c r="K133">
        <f t="shared" si="47"/>
        <v>14908250.167213906</v>
      </c>
      <c r="L133">
        <f t="shared" si="39"/>
        <v>20.792340889804009</v>
      </c>
      <c r="O133" s="2">
        <f t="shared" si="48"/>
        <v>131</v>
      </c>
      <c r="P133">
        <f t="shared" si="40"/>
        <v>9.0876192160564598E-2</v>
      </c>
      <c r="Q133">
        <f t="shared" si="41"/>
        <v>-4.3955741381044822E-6</v>
      </c>
      <c r="R133">
        <f t="shared" si="42"/>
        <v>1.1445125264008513E-7</v>
      </c>
      <c r="S133">
        <f t="shared" si="43"/>
        <v>9.143793378113305E-7</v>
      </c>
      <c r="T133">
        <f t="shared" si="44"/>
        <v>3.3667435476530666E-6</v>
      </c>
      <c r="U133">
        <f t="shared" si="49"/>
        <v>0.99983063297962615</v>
      </c>
      <c r="V133">
        <f t="shared" si="49"/>
        <v>6.8234851691309376E-6</v>
      </c>
      <c r="W133">
        <f t="shared" si="49"/>
        <v>4.8377012999627865E-5</v>
      </c>
      <c r="X133">
        <f t="shared" si="49"/>
        <v>1.1416652220569917E-4</v>
      </c>
      <c r="Y133">
        <f t="shared" si="50"/>
        <v>1.0000000000000007</v>
      </c>
      <c r="AA133">
        <f t="shared" si="45"/>
        <v>1.3055862663399496</v>
      </c>
    </row>
    <row r="134" spans="1:27" x14ac:dyDescent="0.3">
      <c r="A134" s="4">
        <v>44008</v>
      </c>
      <c r="B134">
        <v>132</v>
      </c>
      <c r="C134">
        <v>51427</v>
      </c>
      <c r="E134">
        <f t="shared" si="36"/>
        <v>10027491582300.262</v>
      </c>
      <c r="F134">
        <v>1240</v>
      </c>
      <c r="H134">
        <f t="shared" si="37"/>
        <v>24204023.333728984</v>
      </c>
      <c r="I134">
        <f t="shared" si="38"/>
        <v>47528.173002855241</v>
      </c>
      <c r="J134">
        <f t="shared" si="46"/>
        <v>1202.2933282548402</v>
      </c>
      <c r="K134">
        <f t="shared" si="47"/>
        <v>15200851.953664819</v>
      </c>
      <c r="L134">
        <f t="shared" si="39"/>
        <v>1421.7930940972353</v>
      </c>
      <c r="O134" s="2">
        <f t="shared" si="48"/>
        <v>132</v>
      </c>
      <c r="P134">
        <f t="shared" si="40"/>
        <v>9.0666295608224548E-2</v>
      </c>
      <c r="Q134">
        <f t="shared" si="41"/>
        <v>-4.4682913917654364E-6</v>
      </c>
      <c r="R134">
        <f t="shared" si="42"/>
        <v>1.153606449512152E-7</v>
      </c>
      <c r="S134">
        <f t="shared" si="43"/>
        <v>9.2255200250882627E-7</v>
      </c>
      <c r="T134">
        <f t="shared" si="44"/>
        <v>3.430378744305395E-6</v>
      </c>
      <c r="U134">
        <f t="shared" si="49"/>
        <v>0.99982623740548804</v>
      </c>
      <c r="V134">
        <f t="shared" si="49"/>
        <v>6.9379364217710227E-6</v>
      </c>
      <c r="W134">
        <f t="shared" si="49"/>
        <v>4.9291392337439195E-5</v>
      </c>
      <c r="X134">
        <f t="shared" si="49"/>
        <v>1.1753326575335223E-4</v>
      </c>
      <c r="Y134">
        <f t="shared" si="50"/>
        <v>1.0000000000000007</v>
      </c>
      <c r="AA134">
        <f t="shared" si="45"/>
        <v>1.3025650299352598</v>
      </c>
    </row>
    <row r="135" spans="1:27" x14ac:dyDescent="0.3">
      <c r="A135" s="4">
        <v>44009</v>
      </c>
      <c r="B135">
        <v>133</v>
      </c>
      <c r="C135">
        <v>52812</v>
      </c>
      <c r="E135">
        <f t="shared" si="36"/>
        <v>10018721959032.352</v>
      </c>
      <c r="F135">
        <v>1385</v>
      </c>
      <c r="H135">
        <f t="shared" si="37"/>
        <v>22798318.379474636</v>
      </c>
      <c r="I135">
        <f t="shared" si="38"/>
        <v>48750.356217204302</v>
      </c>
      <c r="J135">
        <f t="shared" si="46"/>
        <v>1222.183214349061</v>
      </c>
      <c r="K135">
        <f t="shared" si="47"/>
        <v>16496950.218322946</v>
      </c>
      <c r="L135">
        <f t="shared" si="39"/>
        <v>26509.305689703811</v>
      </c>
      <c r="O135" s="2">
        <f t="shared" si="48"/>
        <v>133</v>
      </c>
      <c r="P135">
        <f t="shared" si="40"/>
        <v>9.0460776603934978E-2</v>
      </c>
      <c r="Q135">
        <f t="shared" si="41"/>
        <v>-4.5415828067166504E-6</v>
      </c>
      <c r="R135">
        <f t="shared" si="42"/>
        <v>1.1627363671528261E-7</v>
      </c>
      <c r="S135">
        <f t="shared" si="43"/>
        <v>9.3072646168015136E-7</v>
      </c>
      <c r="T135">
        <f t="shared" si="44"/>
        <v>3.4945827083212164E-6</v>
      </c>
      <c r="U135">
        <f t="shared" si="49"/>
        <v>0.99982176911409626</v>
      </c>
      <c r="V135">
        <f t="shared" si="49"/>
        <v>7.0532970667222379E-6</v>
      </c>
      <c r="W135">
        <f t="shared" si="49"/>
        <v>5.0213944339948024E-5</v>
      </c>
      <c r="X135">
        <f t="shared" si="49"/>
        <v>1.2096364449765762E-4</v>
      </c>
      <c r="Y135">
        <f t="shared" si="50"/>
        <v>1.0000000000000007</v>
      </c>
      <c r="AA135">
        <f t="shared" si="45"/>
        <v>1.29960661566325</v>
      </c>
    </row>
    <row r="136" spans="1:27" x14ac:dyDescent="0.3">
      <c r="A136" s="4">
        <v>44010</v>
      </c>
      <c r="B136">
        <v>134</v>
      </c>
      <c r="C136">
        <v>54010</v>
      </c>
      <c r="E136">
        <f t="shared" si="36"/>
        <v>10011139487636.059</v>
      </c>
      <c r="F136">
        <v>1198</v>
      </c>
      <c r="H136">
        <f t="shared" si="37"/>
        <v>24619047.04461645</v>
      </c>
      <c r="I136">
        <f t="shared" si="38"/>
        <v>49992.586364319286</v>
      </c>
      <c r="J136">
        <f t="shared" si="46"/>
        <v>1242.230147114984</v>
      </c>
      <c r="K136">
        <f t="shared" si="47"/>
        <v>16139612.320153331</v>
      </c>
      <c r="L136">
        <f t="shared" si="39"/>
        <v>1956.3059138131268</v>
      </c>
      <c r="O136" s="2">
        <f t="shared" si="48"/>
        <v>134</v>
      </c>
      <c r="P136">
        <f t="shared" si="40"/>
        <v>9.02595395466321E-2</v>
      </c>
      <c r="Q136">
        <f t="shared" si="41"/>
        <v>-4.6154507052885269E-6</v>
      </c>
      <c r="R136">
        <f t="shared" si="42"/>
        <v>1.171902919298922E-7</v>
      </c>
      <c r="S136">
        <f t="shared" si="43"/>
        <v>9.3890484877372715E-7</v>
      </c>
      <c r="T136">
        <f t="shared" si="44"/>
        <v>3.5593555645849075E-6</v>
      </c>
      <c r="U136">
        <f t="shared" si="49"/>
        <v>0.99981722753128954</v>
      </c>
      <c r="V136">
        <f t="shared" si="49"/>
        <v>7.1695707034375205E-6</v>
      </c>
      <c r="W136">
        <f t="shared" si="49"/>
        <v>5.1144670801628176E-5</v>
      </c>
      <c r="X136">
        <f t="shared" si="49"/>
        <v>1.2445822720597884E-4</v>
      </c>
      <c r="Y136">
        <f t="shared" si="50"/>
        <v>1.0000000000000007</v>
      </c>
      <c r="AA136">
        <f t="shared" si="45"/>
        <v>1.2967096491318875</v>
      </c>
    </row>
    <row r="137" spans="1:27" x14ac:dyDescent="0.3">
      <c r="A137" s="4">
        <v>44011</v>
      </c>
      <c r="B137">
        <v>135</v>
      </c>
      <c r="C137">
        <v>55092</v>
      </c>
      <c r="E137">
        <f t="shared" si="36"/>
        <v>10004293679094.566</v>
      </c>
      <c r="F137">
        <v>1082</v>
      </c>
      <c r="H137">
        <f t="shared" si="37"/>
        <v>25783631.008019924</v>
      </c>
      <c r="I137">
        <f t="shared" si="38"/>
        <v>51255.02112608411</v>
      </c>
      <c r="J137">
        <f t="shared" si="46"/>
        <v>1262.4347617648236</v>
      </c>
      <c r="K137">
        <f t="shared" si="47"/>
        <v>14722406.878876854</v>
      </c>
      <c r="L137">
        <f t="shared" si="39"/>
        <v>32556.70325312866</v>
      </c>
      <c r="O137" s="2">
        <f t="shared" si="48"/>
        <v>135</v>
      </c>
      <c r="P137">
        <f t="shared" si="40"/>
        <v>9.0062488227146062E-2</v>
      </c>
      <c r="Q137">
        <f t="shared" si="41"/>
        <v>-4.6898974240084209E-6</v>
      </c>
      <c r="R137">
        <f t="shared" si="42"/>
        <v>1.1811064863686571E-7</v>
      </c>
      <c r="S137">
        <f t="shared" si="43"/>
        <v>9.4708918891577641E-7</v>
      </c>
      <c r="T137">
        <f t="shared" si="44"/>
        <v>3.6246975864557788E-6</v>
      </c>
      <c r="U137">
        <f t="shared" si="49"/>
        <v>0.99981261208058425</v>
      </c>
      <c r="V137">
        <f t="shared" si="49"/>
        <v>7.2867609953674127E-6</v>
      </c>
      <c r="W137">
        <f t="shared" si="49"/>
        <v>5.2083575650401901E-5</v>
      </c>
      <c r="X137">
        <f t="shared" si="49"/>
        <v>1.2801758277056376E-4</v>
      </c>
      <c r="Y137">
        <f t="shared" si="50"/>
        <v>1.0000000000000007</v>
      </c>
      <c r="AA137">
        <f t="shared" si="45"/>
        <v>1.2938727472142559</v>
      </c>
    </row>
    <row r="138" spans="1:27" x14ac:dyDescent="0.3">
      <c r="A138" s="4">
        <v>44012</v>
      </c>
      <c r="B138">
        <v>136</v>
      </c>
      <c r="C138">
        <v>56385</v>
      </c>
      <c r="E138">
        <f t="shared" si="36"/>
        <v>9996115945492.5313</v>
      </c>
      <c r="F138">
        <v>1293</v>
      </c>
      <c r="H138">
        <f t="shared" si="37"/>
        <v>23685337.936656706</v>
      </c>
      <c r="I138">
        <f t="shared" si="38"/>
        <v>52537.818823478083</v>
      </c>
      <c r="J138">
        <f t="shared" si="46"/>
        <v>1282.7976973939731</v>
      </c>
      <c r="K138">
        <f t="shared" si="47"/>
        <v>14800803.004984563</v>
      </c>
      <c r="L138">
        <f t="shared" si="39"/>
        <v>104.08697846494395</v>
      </c>
      <c r="O138" s="2">
        <f t="shared" si="48"/>
        <v>136</v>
      </c>
      <c r="P138">
        <f t="shared" si="40"/>
        <v>8.9869525947332163E-2</v>
      </c>
      <c r="Q138">
        <f t="shared" si="41"/>
        <v>-4.7649252975023944E-6</v>
      </c>
      <c r="R138">
        <f t="shared" si="42"/>
        <v>1.1903471910891096E-7</v>
      </c>
      <c r="S138">
        <f t="shared" si="43"/>
        <v>9.5528139016397163E-7</v>
      </c>
      <c r="T138">
        <f t="shared" si="44"/>
        <v>3.6906091882295118E-6</v>
      </c>
      <c r="U138">
        <f t="shared" si="49"/>
        <v>0.99980792218316028</v>
      </c>
      <c r="V138">
        <f t="shared" si="49"/>
        <v>7.4048716440042784E-6</v>
      </c>
      <c r="W138">
        <f t="shared" si="49"/>
        <v>5.3030664839317678E-5</v>
      </c>
      <c r="X138">
        <f t="shared" si="49"/>
        <v>1.3164228035701954E-4</v>
      </c>
      <c r="Y138">
        <f t="shared" si="50"/>
        <v>1.0000000000000007</v>
      </c>
      <c r="AA138">
        <f t="shared" si="45"/>
        <v>1.2910945197609129</v>
      </c>
    </row>
    <row r="139" spans="1:27" x14ac:dyDescent="0.3">
      <c r="A139" s="4">
        <v>44013</v>
      </c>
      <c r="B139">
        <v>137</v>
      </c>
      <c r="C139">
        <v>57770</v>
      </c>
      <c r="E139">
        <f t="shared" si="36"/>
        <v>9987360055884.623</v>
      </c>
      <c r="F139">
        <v>1385</v>
      </c>
      <c r="H139">
        <f t="shared" si="37"/>
        <v>22798318.379474636</v>
      </c>
      <c r="I139">
        <f t="shared" si="38"/>
        <v>53841.138416055896</v>
      </c>
      <c r="J139">
        <f t="shared" si="46"/>
        <v>1303.3195925778127</v>
      </c>
      <c r="K139">
        <f t="shared" si="47"/>
        <v>15435953.345791778</v>
      </c>
      <c r="L139">
        <f t="shared" si="39"/>
        <v>6671.688956654506</v>
      </c>
      <c r="O139" s="2">
        <f t="shared" si="48"/>
        <v>137</v>
      </c>
      <c r="P139">
        <f t="shared" si="40"/>
        <v>8.9680555640040585E-2</v>
      </c>
      <c r="Q139">
        <f t="shared" si="41"/>
        <v>-4.8405366425136249E-6</v>
      </c>
      <c r="R139">
        <f t="shared" si="42"/>
        <v>1.1996249003583098E-7</v>
      </c>
      <c r="S139">
        <f t="shared" si="43"/>
        <v>9.6348323548688982E-7</v>
      </c>
      <c r="T139">
        <f t="shared" si="44"/>
        <v>3.7570909169909041E-6</v>
      </c>
      <c r="U139">
        <f t="shared" si="49"/>
        <v>0.99980315725786273</v>
      </c>
      <c r="V139">
        <f t="shared" si="49"/>
        <v>7.5239063631131894E-6</v>
      </c>
      <c r="W139">
        <f t="shared" si="49"/>
        <v>5.3985946229481649E-5</v>
      </c>
      <c r="X139">
        <f t="shared" si="49"/>
        <v>1.3533288954524906E-4</v>
      </c>
      <c r="Y139">
        <f t="shared" si="50"/>
        <v>1.0000000000000007</v>
      </c>
      <c r="AA139">
        <f t="shared" si="45"/>
        <v>1.2883735713242908</v>
      </c>
    </row>
    <row r="140" spans="1:27" x14ac:dyDescent="0.3">
      <c r="A140" s="4">
        <v>44014</v>
      </c>
      <c r="B140">
        <v>138</v>
      </c>
      <c r="C140">
        <v>59394</v>
      </c>
      <c r="E140">
        <f t="shared" si="36"/>
        <v>9977098108765.4277</v>
      </c>
      <c r="F140">
        <v>1624</v>
      </c>
      <c r="H140">
        <f t="shared" si="37"/>
        <v>20573104.834186438</v>
      </c>
      <c r="I140">
        <f t="shared" si="38"/>
        <v>55165.139497056181</v>
      </c>
      <c r="J140">
        <f t="shared" si="46"/>
        <v>1324.0010810002859</v>
      </c>
      <c r="K140">
        <f t="shared" si="47"/>
        <v>17883261.153358247</v>
      </c>
      <c r="L140">
        <f t="shared" si="39"/>
        <v>89999.351400997009</v>
      </c>
      <c r="O140" s="2">
        <f t="shared" si="48"/>
        <v>138</v>
      </c>
      <c r="P140">
        <f t="shared" si="40"/>
        <v>8.9495479988484339E-2</v>
      </c>
      <c r="Q140">
        <f t="shared" si="41"/>
        <v>-4.916733742044623E-6</v>
      </c>
      <c r="R140">
        <f t="shared" si="42"/>
        <v>1.2089392271771363E-7</v>
      </c>
      <c r="S140">
        <f t="shared" si="43"/>
        <v>9.7169637541847285E-7</v>
      </c>
      <c r="T140">
        <f t="shared" si="44"/>
        <v>3.8241434439084366E-6</v>
      </c>
      <c r="U140">
        <f t="shared" si="49"/>
        <v>0.99979831672122021</v>
      </c>
      <c r="V140">
        <f t="shared" si="49"/>
        <v>7.6438688531490204E-6</v>
      </c>
      <c r="W140">
        <f t="shared" si="49"/>
        <v>5.4949429464968537E-5</v>
      </c>
      <c r="X140">
        <f t="shared" si="49"/>
        <v>1.3908998046223997E-4</v>
      </c>
      <c r="Y140">
        <f t="shared" si="50"/>
        <v>1.0000000000000004</v>
      </c>
      <c r="AA140">
        <f t="shared" si="45"/>
        <v>1.2857085028744404</v>
      </c>
    </row>
    <row r="141" spans="1:27" x14ac:dyDescent="0.3">
      <c r="A141" s="4">
        <v>44015</v>
      </c>
      <c r="B141">
        <v>139</v>
      </c>
      <c r="C141">
        <v>60695</v>
      </c>
      <c r="E141">
        <f t="shared" si="36"/>
        <v>9968880982415.752</v>
      </c>
      <c r="F141">
        <v>1301</v>
      </c>
      <c r="H141">
        <f t="shared" si="37"/>
        <v>23607533.801249567</v>
      </c>
      <c r="I141">
        <f t="shared" si="38"/>
        <v>56509.982284172707</v>
      </c>
      <c r="J141">
        <f t="shared" si="46"/>
        <v>1344.8427871165259</v>
      </c>
      <c r="K141">
        <f t="shared" si="47"/>
        <v>17514373.28178829</v>
      </c>
      <c r="L141">
        <f t="shared" si="39"/>
        <v>1922.1899821450068</v>
      </c>
      <c r="O141" s="2">
        <f t="shared" si="48"/>
        <v>139</v>
      </c>
      <c r="P141">
        <f t="shared" si="40"/>
        <v>8.9314201543919072E-2</v>
      </c>
      <c r="Q141">
        <f t="shared" si="41"/>
        <v>-4.993518829633225E-6</v>
      </c>
      <c r="R141">
        <f t="shared" si="42"/>
        <v>1.2182895327068435E-7</v>
      </c>
      <c r="S141">
        <f t="shared" si="43"/>
        <v>9.7992232134490473E-7</v>
      </c>
      <c r="T141">
        <f t="shared" si="44"/>
        <v>3.891767555017636E-6</v>
      </c>
      <c r="U141">
        <f t="shared" si="49"/>
        <v>0.99979339998747818</v>
      </c>
      <c r="V141">
        <f t="shared" si="49"/>
        <v>7.7647627758667332E-6</v>
      </c>
      <c r="W141">
        <f t="shared" si="49"/>
        <v>5.5921125840387009E-5</v>
      </c>
      <c r="X141">
        <f t="shared" si="49"/>
        <v>1.429141239061484E-4</v>
      </c>
      <c r="Y141">
        <f t="shared" si="50"/>
        <v>1.0000000000000007</v>
      </c>
      <c r="AA141">
        <f t="shared" si="45"/>
        <v>1.2830979134905185</v>
      </c>
    </row>
    <row r="142" spans="1:27" x14ac:dyDescent="0.3">
      <c r="A142" s="4">
        <v>44016</v>
      </c>
      <c r="B142">
        <v>140</v>
      </c>
      <c r="C142">
        <v>62142</v>
      </c>
      <c r="E142">
        <f t="shared" si="36"/>
        <v>9959745695260.623</v>
      </c>
      <c r="F142">
        <v>1447</v>
      </c>
      <c r="H142">
        <f t="shared" si="37"/>
        <v>22210092.33006933</v>
      </c>
      <c r="I142">
        <f t="shared" si="38"/>
        <v>57875.827606024548</v>
      </c>
      <c r="J142">
        <f t="shared" si="46"/>
        <v>1365.8453218518407</v>
      </c>
      <c r="K142">
        <f t="shared" si="47"/>
        <v>18200226.89511824</v>
      </c>
      <c r="L142">
        <f t="shared" si="39"/>
        <v>6586.0817853313229</v>
      </c>
      <c r="O142" s="2">
        <f t="shared" si="48"/>
        <v>140</v>
      </c>
      <c r="P142">
        <f t="shared" si="40"/>
        <v>8.9136622840820301E-2</v>
      </c>
      <c r="Q142">
        <f t="shared" si="41"/>
        <v>-5.0708940737742517E-6</v>
      </c>
      <c r="R142">
        <f t="shared" si="42"/>
        <v>1.2276749284923369E-7</v>
      </c>
      <c r="S142">
        <f t="shared" si="43"/>
        <v>9.8816243938777669E-7</v>
      </c>
      <c r="T142">
        <f t="shared" si="44"/>
        <v>3.9599641415372413E-6</v>
      </c>
      <c r="U142">
        <f t="shared" si="49"/>
        <v>0.99978840646864853</v>
      </c>
      <c r="V142">
        <f t="shared" si="49"/>
        <v>7.8865917291374184E-6</v>
      </c>
      <c r="W142">
        <f t="shared" si="49"/>
        <v>5.6901048161731916E-5</v>
      </c>
      <c r="X142">
        <f t="shared" si="49"/>
        <v>1.4680589146116602E-4</v>
      </c>
      <c r="Y142">
        <f t="shared" si="50"/>
        <v>1.0000000000000004</v>
      </c>
      <c r="AA142">
        <f t="shared" si="45"/>
        <v>1.2805404020163051</v>
      </c>
    </row>
    <row r="143" spans="1:27" x14ac:dyDescent="0.3">
      <c r="A143" s="4">
        <v>44017</v>
      </c>
      <c r="B143">
        <v>141</v>
      </c>
      <c r="C143">
        <v>63749</v>
      </c>
      <c r="E143">
        <f t="shared" si="36"/>
        <v>9949605194290.666</v>
      </c>
      <c r="F143">
        <v>1607</v>
      </c>
      <c r="H143">
        <f t="shared" si="37"/>
        <v>20727609.621926606</v>
      </c>
      <c r="I143">
        <f t="shared" si="38"/>
        <v>59262.836884365359</v>
      </c>
      <c r="J143">
        <f t="shared" si="46"/>
        <v>1387.0092783408109</v>
      </c>
      <c r="K143">
        <f t="shared" si="47"/>
        <v>20125659.500080712</v>
      </c>
      <c r="L143">
        <f t="shared" si="39"/>
        <v>48395.917616130835</v>
      </c>
      <c r="O143" s="2">
        <f t="shared" si="48"/>
        <v>141</v>
      </c>
      <c r="P143">
        <f t="shared" si="40"/>
        <v>8.8962646508952553E-2</v>
      </c>
      <c r="Q143">
        <f t="shared" si="41"/>
        <v>-5.1488615624998622E-6</v>
      </c>
      <c r="R143">
        <f t="shared" si="42"/>
        <v>1.2370942788775721E-7</v>
      </c>
      <c r="S143">
        <f t="shared" si="43"/>
        <v>9.964179448524262E-7</v>
      </c>
      <c r="T143">
        <f t="shared" si="44"/>
        <v>4.0287341897596788E-6</v>
      </c>
      <c r="U143">
        <f t="shared" si="49"/>
        <v>0.99978333557457477</v>
      </c>
      <c r="V143">
        <f t="shared" si="49"/>
        <v>8.009359221986652E-6</v>
      </c>
      <c r="W143">
        <f t="shared" si="49"/>
        <v>5.7889210601119695E-5</v>
      </c>
      <c r="X143">
        <f t="shared" si="49"/>
        <v>1.5076585560270327E-4</v>
      </c>
      <c r="Y143">
        <f t="shared" si="50"/>
        <v>1.0000000000000007</v>
      </c>
      <c r="AA143">
        <f t="shared" si="45"/>
        <v>1.2780345686710595</v>
      </c>
    </row>
    <row r="144" spans="1:27" x14ac:dyDescent="0.3">
      <c r="A144" s="4">
        <v>44018</v>
      </c>
      <c r="B144">
        <v>142</v>
      </c>
      <c r="C144">
        <v>64958</v>
      </c>
      <c r="E144">
        <f t="shared" si="36"/>
        <v>9941979559834.8652</v>
      </c>
      <c r="F144">
        <v>1209</v>
      </c>
      <c r="H144">
        <f t="shared" si="37"/>
        <v>24510009.358431637</v>
      </c>
      <c r="I144">
        <f t="shared" si="38"/>
        <v>60671.17211207487</v>
      </c>
      <c r="J144">
        <f t="shared" si="46"/>
        <v>1408.3352277095109</v>
      </c>
      <c r="K144">
        <f t="shared" si="47"/>
        <v>18376893.340692632</v>
      </c>
      <c r="L144">
        <f t="shared" si="39"/>
        <v>39734.533006002581</v>
      </c>
      <c r="O144" s="2">
        <f t="shared" si="48"/>
        <v>142</v>
      </c>
      <c r="P144">
        <f t="shared" si="40"/>
        <v>8.8792175381885913E-2</v>
      </c>
      <c r="Q144">
        <f t="shared" si="41"/>
        <v>-5.2274232881323098E-6</v>
      </c>
      <c r="R144">
        <f t="shared" si="42"/>
        <v>1.246546203629358E-7</v>
      </c>
      <c r="S144">
        <f t="shared" si="43"/>
        <v>1.0046898972141951E-6</v>
      </c>
      <c r="T144">
        <f t="shared" si="44"/>
        <v>4.0980787705551789E-6</v>
      </c>
      <c r="U144">
        <f t="shared" si="49"/>
        <v>0.99977818671301222</v>
      </c>
      <c r="V144">
        <f t="shared" si="49"/>
        <v>8.1330686498744084E-6</v>
      </c>
      <c r="W144">
        <f t="shared" si="49"/>
        <v>5.8885628545972122E-5</v>
      </c>
      <c r="X144">
        <f t="shared" si="49"/>
        <v>1.5479458979246295E-4</v>
      </c>
      <c r="Y144">
        <f t="shared" si="50"/>
        <v>1.0000000000000004</v>
      </c>
      <c r="AA144">
        <f t="shared" si="45"/>
        <v>1.2755790166093208</v>
      </c>
    </row>
    <row r="145" spans="1:27" x14ac:dyDescent="0.3">
      <c r="A145" s="4">
        <v>44019</v>
      </c>
      <c r="B145">
        <v>143</v>
      </c>
      <c r="C145">
        <v>66226</v>
      </c>
      <c r="E145">
        <f t="shared" si="36"/>
        <v>9933984930207.7109</v>
      </c>
      <c r="F145">
        <v>1268</v>
      </c>
      <c r="H145">
        <f t="shared" si="37"/>
        <v>23929300.859804004</v>
      </c>
      <c r="I145">
        <f t="shared" si="38"/>
        <v>62100.995826980012</v>
      </c>
      <c r="J145">
        <f t="shared" si="46"/>
        <v>1429.823714905142</v>
      </c>
      <c r="K145">
        <f t="shared" si="47"/>
        <v>17015659.427432317</v>
      </c>
      <c r="L145">
        <f t="shared" si="39"/>
        <v>26186.914705700667</v>
      </c>
      <c r="O145" s="2">
        <f t="shared" si="48"/>
        <v>143</v>
      </c>
      <c r="P145">
        <f t="shared" si="40"/>
        <v>8.8625112601638412E-2</v>
      </c>
      <c r="Q145">
        <f t="shared" si="41"/>
        <v>-5.3065811322229466E-6</v>
      </c>
      <c r="R145">
        <f t="shared" si="42"/>
        <v>1.2560290807776448E-7</v>
      </c>
      <c r="S145">
        <f t="shared" si="43"/>
        <v>1.0129791956182243E-6</v>
      </c>
      <c r="T145">
        <f t="shared" si="44"/>
        <v>4.1679990285269579E-6</v>
      </c>
      <c r="U145">
        <f t="shared" si="49"/>
        <v>0.99977295928972409</v>
      </c>
      <c r="V145">
        <f t="shared" si="49"/>
        <v>8.2577232702373442E-6</v>
      </c>
      <c r="W145">
        <f t="shared" si="49"/>
        <v>5.9890318443186314E-5</v>
      </c>
      <c r="X145">
        <f t="shared" si="49"/>
        <v>1.5889266856301812E-4</v>
      </c>
      <c r="Y145">
        <f t="shared" si="50"/>
        <v>1.0000000000000007</v>
      </c>
      <c r="AA145">
        <f t="shared" si="45"/>
        <v>1.2731723534250396</v>
      </c>
    </row>
    <row r="146" spans="1:27" x14ac:dyDescent="0.3">
      <c r="A146" s="4">
        <v>44020</v>
      </c>
      <c r="B146">
        <v>144</v>
      </c>
      <c r="C146">
        <v>68079</v>
      </c>
      <c r="E146">
        <f t="shared" si="36"/>
        <v>9922307709714.7832</v>
      </c>
      <c r="F146">
        <v>1853</v>
      </c>
      <c r="H146">
        <f t="shared" si="37"/>
        <v>18548168.458157163</v>
      </c>
      <c r="I146">
        <f t="shared" si="38"/>
        <v>63552.471081556425</v>
      </c>
      <c r="J146">
        <f t="shared" si="46"/>
        <v>1451.4752545764131</v>
      </c>
      <c r="K146">
        <f t="shared" si="47"/>
        <v>20489464.04950596</v>
      </c>
      <c r="L146">
        <f t="shared" si="39"/>
        <v>161222.12118747624</v>
      </c>
      <c r="O146" s="2">
        <f t="shared" si="48"/>
        <v>144</v>
      </c>
      <c r="P146">
        <f t="shared" si="40"/>
        <v>8.8461361719215634E-2</v>
      </c>
      <c r="Q146">
        <f t="shared" si="41"/>
        <v>-5.3863368506910756E-6</v>
      </c>
      <c r="R146">
        <f t="shared" si="42"/>
        <v>1.2655410496721098E-7</v>
      </c>
      <c r="S146">
        <f t="shared" si="43"/>
        <v>1.0212865748706394E-6</v>
      </c>
      <c r="T146">
        <f t="shared" si="44"/>
        <v>4.2384961708532252E-6</v>
      </c>
      <c r="U146">
        <f t="shared" si="49"/>
        <v>0.99976765270859191</v>
      </c>
      <c r="V146">
        <f t="shared" si="49"/>
        <v>8.3833261783151087E-6</v>
      </c>
      <c r="W146">
        <f t="shared" si="49"/>
        <v>6.0903297638804536E-5</v>
      </c>
      <c r="X146">
        <f t="shared" si="49"/>
        <v>1.6306066759154509E-4</v>
      </c>
      <c r="Y146">
        <f t="shared" si="50"/>
        <v>1.0000000000000007</v>
      </c>
      <c r="AA146">
        <f t="shared" si="45"/>
        <v>1.2708131925967472</v>
      </c>
    </row>
    <row r="147" spans="1:27" x14ac:dyDescent="0.3">
      <c r="A147" s="4">
        <v>44021</v>
      </c>
      <c r="B147">
        <v>145</v>
      </c>
      <c r="C147">
        <v>70736</v>
      </c>
      <c r="E147">
        <f t="shared" si="36"/>
        <v>9905575831559.8984</v>
      </c>
      <c r="F147">
        <v>2657</v>
      </c>
      <c r="H147">
        <f t="shared" si="37"/>
        <v>12269316.849739963</v>
      </c>
      <c r="I147">
        <f t="shared" si="38"/>
        <v>65025.761408565158</v>
      </c>
      <c r="J147">
        <f t="shared" si="46"/>
        <v>1473.2903270087336</v>
      </c>
      <c r="K147">
        <f t="shared" si="47"/>
        <v>32606824.771111764</v>
      </c>
      <c r="L147">
        <f t="shared" si="39"/>
        <v>1401168.5899330908</v>
      </c>
      <c r="O147" s="2">
        <f t="shared" si="48"/>
        <v>145</v>
      </c>
      <c r="P147">
        <f t="shared" si="40"/>
        <v>8.8300826790892337E-2</v>
      </c>
      <c r="Q147">
        <f t="shared" si="41"/>
        <v>-5.4666920591759328E-6</v>
      </c>
      <c r="R147">
        <f t="shared" si="42"/>
        <v>1.2750800142524162E-7</v>
      </c>
      <c r="S147">
        <f t="shared" si="43"/>
        <v>1.0296126019005016E-6</v>
      </c>
      <c r="T147">
        <f t="shared" si="44"/>
        <v>4.3095714558501895E-6</v>
      </c>
      <c r="U147">
        <f t="shared" si="49"/>
        <v>0.99976226637174126</v>
      </c>
      <c r="V147">
        <f t="shared" si="49"/>
        <v>8.5098802832823188E-6</v>
      </c>
      <c r="W147">
        <f t="shared" si="49"/>
        <v>6.192458421367517E-5</v>
      </c>
      <c r="X147">
        <f t="shared" si="49"/>
        <v>1.6729916376239832E-4</v>
      </c>
      <c r="Y147">
        <f t="shared" si="50"/>
        <v>1.0000000000000007</v>
      </c>
      <c r="AA147">
        <f t="shared" si="45"/>
        <v>1.2685001548715398</v>
      </c>
    </row>
    <row r="148" spans="1:27" x14ac:dyDescent="0.3">
      <c r="A148" s="4">
        <v>44022</v>
      </c>
      <c r="B148">
        <v>146</v>
      </c>
      <c r="C148">
        <v>72347</v>
      </c>
      <c r="E148">
        <f t="shared" si="36"/>
        <v>9895437786078.1211</v>
      </c>
      <c r="F148">
        <v>1611</v>
      </c>
      <c r="H148">
        <f t="shared" si="37"/>
        <v>20691203.554223038</v>
      </c>
      <c r="I148">
        <f t="shared" si="38"/>
        <v>66521.030782682748</v>
      </c>
      <c r="J148">
        <f t="shared" si="46"/>
        <v>1495.2693741175899</v>
      </c>
      <c r="K148">
        <f t="shared" si="47"/>
        <v>33941917.32112819</v>
      </c>
      <c r="L148">
        <f t="shared" si="39"/>
        <v>13393.577767134369</v>
      </c>
      <c r="O148" s="2">
        <f t="shared" si="48"/>
        <v>146</v>
      </c>
      <c r="P148">
        <f t="shared" si="40"/>
        <v>8.8143412470134408E-2</v>
      </c>
      <c r="Q148">
        <f t="shared" si="41"/>
        <v>-5.5476482186143143E-6</v>
      </c>
      <c r="R148">
        <f t="shared" si="42"/>
        <v>1.2846436465230476E-7</v>
      </c>
      <c r="S148">
        <f t="shared" si="43"/>
        <v>1.0379576726731598E-6</v>
      </c>
      <c r="T148">
        <f t="shared" si="44"/>
        <v>4.3812261812888498E-6</v>
      </c>
      <c r="U148">
        <f t="shared" ref="U148:X163" si="51" xml:space="preserve"> U147+($N$36*Q147)</f>
        <v>0.99975679967968212</v>
      </c>
      <c r="V148">
        <f t="shared" si="51"/>
        <v>8.6373882847075604E-6</v>
      </c>
      <c r="W148">
        <f t="shared" si="51"/>
        <v>6.2954196815575672E-5</v>
      </c>
      <c r="X148">
        <f t="shared" si="51"/>
        <v>1.7160873521824852E-4</v>
      </c>
      <c r="Y148">
        <f t="shared" si="50"/>
        <v>1.0000000000000007</v>
      </c>
      <c r="AA148">
        <f t="shared" si="45"/>
        <v>1.2662318695864117</v>
      </c>
    </row>
    <row r="149" spans="1:27" x14ac:dyDescent="0.3">
      <c r="A149" s="4">
        <v>44023</v>
      </c>
      <c r="B149">
        <v>147</v>
      </c>
      <c r="C149">
        <v>74018</v>
      </c>
      <c r="E149">
        <f t="shared" si="36"/>
        <v>9884927643981.0332</v>
      </c>
      <c r="F149">
        <v>1671</v>
      </c>
      <c r="H149">
        <f t="shared" si="37"/>
        <v>20148952.538669515</v>
      </c>
      <c r="I149">
        <f t="shared" si="38"/>
        <v>68038.443578186445</v>
      </c>
      <c r="J149">
        <f t="shared" si="46"/>
        <v>1517.4127955036965</v>
      </c>
      <c r="K149">
        <f t="shared" si="47"/>
        <v>35755095.001651727</v>
      </c>
      <c r="L149">
        <f t="shared" si="39"/>
        <v>23589.029384989335</v>
      </c>
      <c r="O149" s="2">
        <f t="shared" si="48"/>
        <v>147</v>
      </c>
      <c r="P149">
        <f t="shared" si="40"/>
        <v>8.7989024095103466E-2</v>
      </c>
      <c r="Q149">
        <f t="shared" si="41"/>
        <v>-5.6292066210557208E-6</v>
      </c>
      <c r="R149">
        <f t="shared" si="42"/>
        <v>1.2942293902232299E-7</v>
      </c>
      <c r="S149">
        <f t="shared" si="43"/>
        <v>1.0463220095364363E-6</v>
      </c>
      <c r="T149">
        <f t="shared" si="44"/>
        <v>4.4534616724969615E-6</v>
      </c>
      <c r="U149">
        <f t="shared" si="51"/>
        <v>0.99975125203146353</v>
      </c>
      <c r="V149">
        <f t="shared" si="51"/>
        <v>8.7658526493598644E-6</v>
      </c>
      <c r="W149">
        <f t="shared" si="51"/>
        <v>6.3992154488248833E-5</v>
      </c>
      <c r="X149">
        <f t="shared" si="51"/>
        <v>1.7598996139953736E-4</v>
      </c>
      <c r="Y149">
        <f t="shared" si="50"/>
        <v>1.0000000000000007</v>
      </c>
      <c r="AA149">
        <f t="shared" si="45"/>
        <v>1.2640069759261101</v>
      </c>
    </row>
    <row r="150" spans="1:27" x14ac:dyDescent="0.3">
      <c r="A150" s="4">
        <v>44024</v>
      </c>
      <c r="B150">
        <v>148</v>
      </c>
      <c r="C150">
        <v>75699</v>
      </c>
      <c r="E150">
        <f t="shared" si="36"/>
        <v>9874360239276.3926</v>
      </c>
      <c r="F150">
        <v>1681</v>
      </c>
      <c r="H150">
        <f t="shared" si="37"/>
        <v>20059277.369410593</v>
      </c>
      <c r="I150">
        <f t="shared" si="38"/>
        <v>69578.164522759558</v>
      </c>
      <c r="J150">
        <f t="shared" si="46"/>
        <v>1539.7209445731132</v>
      </c>
      <c r="K150">
        <f t="shared" si="47"/>
        <v>37464626.939445227</v>
      </c>
      <c r="L150">
        <f t="shared" si="39"/>
        <v>19959.771502313346</v>
      </c>
      <c r="O150" s="2">
        <f t="shared" si="48"/>
        <v>148</v>
      </c>
      <c r="P150">
        <f t="shared" si="40"/>
        <v>8.7837567771718042E-2</v>
      </c>
      <c r="Q150">
        <f t="shared" si="41"/>
        <v>-5.7113683757259888E-6</v>
      </c>
      <c r="R150">
        <f t="shared" si="42"/>
        <v>1.3038344646791195E-7</v>
      </c>
      <c r="S150">
        <f t="shared" si="43"/>
        <v>1.0547056589817462E-6</v>
      </c>
      <c r="T150">
        <f t="shared" si="44"/>
        <v>4.5262792702763307E-6</v>
      </c>
      <c r="U150">
        <f t="shared" si="51"/>
        <v>0.99974562282484247</v>
      </c>
      <c r="V150">
        <f t="shared" si="51"/>
        <v>8.8952755883821882E-6</v>
      </c>
      <c r="W150">
        <f t="shared" si="51"/>
        <v>6.5038476497785276E-5</v>
      </c>
      <c r="X150">
        <f t="shared" si="51"/>
        <v>1.8044342307203432E-4</v>
      </c>
      <c r="Y150">
        <f t="shared" si="50"/>
        <v>1.0000000000000007</v>
      </c>
      <c r="AA150">
        <f t="shared" si="45"/>
        <v>1.261824124117138</v>
      </c>
    </row>
    <row r="151" spans="1:27" x14ac:dyDescent="0.3">
      <c r="A151" s="4">
        <v>44025</v>
      </c>
      <c r="B151">
        <v>149</v>
      </c>
      <c r="C151">
        <v>76981</v>
      </c>
      <c r="E151">
        <f t="shared" si="36"/>
        <v>9866304898739.8652</v>
      </c>
      <c r="F151">
        <v>1282</v>
      </c>
      <c r="H151">
        <f t="shared" si="37"/>
        <v>23792527.622841518</v>
      </c>
      <c r="I151">
        <f t="shared" si="38"/>
        <v>71140.358647484798</v>
      </c>
      <c r="J151">
        <f t="shared" si="46"/>
        <v>1562.1941247252398</v>
      </c>
      <c r="K151">
        <f t="shared" si="47"/>
        <v>34113091.408710606</v>
      </c>
      <c r="L151">
        <f t="shared" si="39"/>
        <v>78508.747530543245</v>
      </c>
      <c r="O151" s="2">
        <f t="shared" si="48"/>
        <v>149</v>
      </c>
      <c r="P151">
        <f t="shared" si="40"/>
        <v>8.7688950452272013E-2</v>
      </c>
      <c r="Q151">
        <f t="shared" si="41"/>
        <v>-5.7941343953495337E-6</v>
      </c>
      <c r="R151">
        <f t="shared" si="42"/>
        <v>1.313455868825286E-7</v>
      </c>
      <c r="S151">
        <f t="shared" si="43"/>
        <v>1.0631084898027278E-6</v>
      </c>
      <c r="T151">
        <f t="shared" si="44"/>
        <v>4.5996803186642773E-6</v>
      </c>
      <c r="U151">
        <f t="shared" si="51"/>
        <v>0.99973991145646679</v>
      </c>
      <c r="V151">
        <f t="shared" si="51"/>
        <v>9.0256590348501001E-6</v>
      </c>
      <c r="W151">
        <f t="shared" si="51"/>
        <v>6.6093182156767025E-5</v>
      </c>
      <c r="X151">
        <f t="shared" si="51"/>
        <v>1.8496970234231066E-4</v>
      </c>
      <c r="Y151">
        <f t="shared" si="50"/>
        <v>1.0000000000000007</v>
      </c>
      <c r="AA151">
        <f t="shared" si="45"/>
        <v>1.2596819765579101</v>
      </c>
    </row>
    <row r="152" spans="1:27" x14ac:dyDescent="0.3">
      <c r="A152" s="4">
        <v>44026</v>
      </c>
      <c r="B152">
        <v>150</v>
      </c>
      <c r="C152">
        <v>78572</v>
      </c>
      <c r="E152">
        <f t="shared" si="36"/>
        <v>9856312553307.1914</v>
      </c>
      <c r="F152">
        <v>1591</v>
      </c>
      <c r="H152">
        <f t="shared" si="37"/>
        <v>20873553.892740875</v>
      </c>
      <c r="I152">
        <f t="shared" si="38"/>
        <v>72725.191233096644</v>
      </c>
      <c r="J152">
        <f t="shared" si="46"/>
        <v>1584.8325856118463</v>
      </c>
      <c r="K152">
        <f t="shared" si="47"/>
        <v>34185172.75673794</v>
      </c>
      <c r="L152">
        <f t="shared" si="39"/>
        <v>38.037000235205305</v>
      </c>
      <c r="O152" s="2">
        <f t="shared" si="48"/>
        <v>150</v>
      </c>
      <c r="P152">
        <f t="shared" si="40"/>
        <v>8.7543080009630597E-2</v>
      </c>
      <c r="Q152">
        <f t="shared" si="41"/>
        <v>-5.8775053827394508E-6</v>
      </c>
      <c r="R152">
        <f t="shared" si="42"/>
        <v>1.3230903853815683E-7</v>
      </c>
      <c r="S152">
        <f t="shared" si="43"/>
        <v>1.0715301916343317E-6</v>
      </c>
      <c r="T152">
        <f t="shared" si="44"/>
        <v>4.6736661525669622E-6</v>
      </c>
      <c r="U152">
        <f t="shared" si="51"/>
        <v>0.9997341173220714</v>
      </c>
      <c r="V152">
        <f t="shared" si="51"/>
        <v>9.1570046217326287E-6</v>
      </c>
      <c r="W152">
        <f t="shared" si="51"/>
        <v>6.7156290646569751E-5</v>
      </c>
      <c r="X152">
        <f t="shared" si="51"/>
        <v>1.8956938266097493E-4</v>
      </c>
      <c r="Y152">
        <f t="shared" si="50"/>
        <v>1.0000000000000007</v>
      </c>
      <c r="AA152">
        <f t="shared" si="45"/>
        <v>1.2575792088853615</v>
      </c>
    </row>
    <row r="153" spans="1:27" x14ac:dyDescent="0.3">
      <c r="A153" s="4">
        <v>44027</v>
      </c>
      <c r="B153">
        <v>151</v>
      </c>
      <c r="C153">
        <v>80094</v>
      </c>
      <c r="E153">
        <f t="shared" si="36"/>
        <v>9846758303393.4238</v>
      </c>
      <c r="F153">
        <v>1522</v>
      </c>
      <c r="H153">
        <f t="shared" si="37"/>
        <v>21508803.560627427</v>
      </c>
      <c r="I153">
        <f t="shared" si="38"/>
        <v>74332.827752565485</v>
      </c>
      <c r="J153">
        <f t="shared" si="46"/>
        <v>1607.6365194688406</v>
      </c>
      <c r="K153">
        <f t="shared" si="47"/>
        <v>33191105.664609663</v>
      </c>
      <c r="L153">
        <f t="shared" si="39"/>
        <v>7333.6134667371089</v>
      </c>
      <c r="O153" s="2">
        <f t="shared" si="48"/>
        <v>151</v>
      </c>
      <c r="P153">
        <f t="shared" si="40"/>
        <v>8.7399865307040955E-2</v>
      </c>
      <c r="Q153">
        <f t="shared" si="41"/>
        <v>-5.961481817663824E-6</v>
      </c>
      <c r="R153">
        <f t="shared" si="42"/>
        <v>1.3327345851714678E-7</v>
      </c>
      <c r="S153">
        <f t="shared" si="43"/>
        <v>1.0799702738556319E-6</v>
      </c>
      <c r="T153">
        <f t="shared" si="44"/>
        <v>4.7482380852910453E-6</v>
      </c>
      <c r="U153">
        <f t="shared" si="51"/>
        <v>0.99972823981668868</v>
      </c>
      <c r="V153">
        <f t="shared" si="51"/>
        <v>9.2893136602707864E-6</v>
      </c>
      <c r="W153">
        <f t="shared" si="51"/>
        <v>6.8227820838204085E-5</v>
      </c>
      <c r="X153">
        <f t="shared" si="51"/>
        <v>1.9424304881354189E-4</v>
      </c>
      <c r="Y153">
        <f t="shared" si="50"/>
        <v>1.0000000000000007</v>
      </c>
      <c r="AA153">
        <f t="shared" si="45"/>
        <v>1.2555145109785311</v>
      </c>
    </row>
    <row r="154" spans="1:27" x14ac:dyDescent="0.3">
      <c r="A154" s="4">
        <v>44028</v>
      </c>
      <c r="B154">
        <v>152</v>
      </c>
      <c r="C154">
        <v>81668</v>
      </c>
      <c r="E154">
        <f t="shared" si="36"/>
        <v>9836882500173.9883</v>
      </c>
      <c r="F154">
        <v>1574</v>
      </c>
      <c r="H154">
        <f t="shared" si="37"/>
        <v>21029180.680481043</v>
      </c>
      <c r="I154">
        <f t="shared" si="38"/>
        <v>75963.433810089671</v>
      </c>
      <c r="J154">
        <f t="shared" si="46"/>
        <v>1630.6060575241863</v>
      </c>
      <c r="K154">
        <f t="shared" si="47"/>
        <v>32542075.415068045</v>
      </c>
      <c r="L154">
        <f t="shared" si="39"/>
        <v>3204.2457484314914</v>
      </c>
      <c r="O154" s="2">
        <f t="shared" si="48"/>
        <v>152</v>
      </c>
      <c r="P154">
        <f t="shared" si="40"/>
        <v>8.7259216263607345E-2</v>
      </c>
      <c r="Q154">
        <f t="shared" si="41"/>
        <v>-6.0460639439957717E-6</v>
      </c>
      <c r="R154">
        <f t="shared" si="42"/>
        <v>1.3423848315685046E-7</v>
      </c>
      <c r="S154">
        <f t="shared" si="43"/>
        <v>1.0884280648399464E-6</v>
      </c>
      <c r="T154">
        <f t="shared" si="44"/>
        <v>4.8233973959989748E-6</v>
      </c>
      <c r="U154">
        <f t="shared" si="51"/>
        <v>0.99972227833487104</v>
      </c>
      <c r="V154">
        <f t="shared" si="51"/>
        <v>9.4225871187879324E-6</v>
      </c>
      <c r="W154">
        <f t="shared" si="51"/>
        <v>6.9307791112059711E-5</v>
      </c>
      <c r="X154">
        <f t="shared" si="51"/>
        <v>1.9899128689883293E-4</v>
      </c>
      <c r="Y154">
        <f t="shared" si="50"/>
        <v>1.0000000000000007</v>
      </c>
      <c r="AA154">
        <f t="shared" si="45"/>
        <v>1.2534865878998493</v>
      </c>
    </row>
    <row r="155" spans="1:27" x14ac:dyDescent="0.3">
      <c r="A155" s="4">
        <v>44029</v>
      </c>
      <c r="B155">
        <v>153</v>
      </c>
      <c r="C155">
        <v>83130</v>
      </c>
      <c r="E155">
        <f t="shared" si="36"/>
        <v>9827713861101.5293</v>
      </c>
      <c r="F155">
        <v>1462</v>
      </c>
      <c r="H155">
        <f t="shared" si="37"/>
        <v>22068934.57618095</v>
      </c>
      <c r="I155">
        <f t="shared" si="38"/>
        <v>77617.175076572545</v>
      </c>
      <c r="J155">
        <f t="shared" si="46"/>
        <v>1653.7412664828735</v>
      </c>
      <c r="K155">
        <f t="shared" si="47"/>
        <v>30391238.636362929</v>
      </c>
      <c r="L155">
        <f t="shared" si="39"/>
        <v>36764.713272456298</v>
      </c>
      <c r="O155" s="2">
        <f t="shared" si="48"/>
        <v>153</v>
      </c>
      <c r="P155">
        <f t="shared" si="40"/>
        <v>8.7121043915491331E-2</v>
      </c>
      <c r="Q155">
        <f t="shared" si="41"/>
        <v>-6.1312517571539096E-6</v>
      </c>
      <c r="R155">
        <f t="shared" si="42"/>
        <v>1.3520372850569812E-7</v>
      </c>
      <c r="S155">
        <f t="shared" si="43"/>
        <v>1.0969027115361124E-6</v>
      </c>
      <c r="T155">
        <f t="shared" si="44"/>
        <v>4.8991453171120991E-6</v>
      </c>
      <c r="U155">
        <f t="shared" si="51"/>
        <v>0.9997162322709271</v>
      </c>
      <c r="V155">
        <f t="shared" si="51"/>
        <v>9.556825601944782E-6</v>
      </c>
      <c r="W155">
        <f t="shared" si="51"/>
        <v>7.039621917689966E-5</v>
      </c>
      <c r="X155">
        <f t="shared" si="51"/>
        <v>2.038146842948319E-4</v>
      </c>
      <c r="Y155">
        <f t="shared" si="50"/>
        <v>1.0000000000000009</v>
      </c>
      <c r="AA155">
        <f t="shared" si="45"/>
        <v>1.2514941607749861</v>
      </c>
    </row>
    <row r="156" spans="1:27" x14ac:dyDescent="0.3">
      <c r="A156" s="4">
        <v>44030</v>
      </c>
      <c r="B156">
        <v>154</v>
      </c>
      <c r="C156">
        <v>84882</v>
      </c>
      <c r="E156">
        <f t="shared" si="36"/>
        <v>9816732176260.0742</v>
      </c>
      <c r="F156">
        <v>1752</v>
      </c>
      <c r="H156">
        <f t="shared" si="37"/>
        <v>19428334.667672258</v>
      </c>
      <c r="I156">
        <f t="shared" si="38"/>
        <v>79294.217221664396</v>
      </c>
      <c r="J156">
        <f t="shared" si="46"/>
        <v>1677.0421450918511</v>
      </c>
      <c r="K156">
        <f t="shared" si="47"/>
        <v>31223316.377863966</v>
      </c>
      <c r="L156">
        <f t="shared" si="39"/>
        <v>5618.6800124310985</v>
      </c>
      <c r="O156" s="2">
        <f t="shared" si="48"/>
        <v>154</v>
      </c>
      <c r="P156">
        <f t="shared" si="40"/>
        <v>8.6985260472907444E-2</v>
      </c>
      <c r="Q156">
        <f t="shared" si="41"/>
        <v>-6.2170449918392006E-6</v>
      </c>
      <c r="R156">
        <f t="shared" si="42"/>
        <v>1.3616879078952633E-7</v>
      </c>
      <c r="S156">
        <f t="shared" si="43"/>
        <v>1.1053931793650386E-6</v>
      </c>
      <c r="T156">
        <f t="shared" si="44"/>
        <v>4.9754830216846357E-6</v>
      </c>
      <c r="U156">
        <f t="shared" si="51"/>
        <v>0.99971010101916991</v>
      </c>
      <c r="V156">
        <f t="shared" si="51"/>
        <v>9.6920293304504809E-6</v>
      </c>
      <c r="W156">
        <f t="shared" si="51"/>
        <v>7.1493121888435774E-5</v>
      </c>
      <c r="X156">
        <f t="shared" si="51"/>
        <v>2.0871382961194399E-4</v>
      </c>
      <c r="Y156">
        <f t="shared" si="50"/>
        <v>1.0000000000000007</v>
      </c>
      <c r="AA156">
        <f t="shared" si="45"/>
        <v>1.2495359676122839</v>
      </c>
    </row>
    <row r="157" spans="1:27" x14ac:dyDescent="0.3">
      <c r="A157" s="4">
        <v>44031</v>
      </c>
      <c r="B157">
        <v>155</v>
      </c>
      <c r="C157">
        <v>86521</v>
      </c>
      <c r="E157">
        <f t="shared" si="36"/>
        <v>9806464342867.5508</v>
      </c>
      <c r="F157">
        <v>1639</v>
      </c>
      <c r="H157">
        <f t="shared" si="37"/>
        <v>20437257.080298059</v>
      </c>
      <c r="I157">
        <f t="shared" si="38"/>
        <v>80994.725842449887</v>
      </c>
      <c r="J157">
        <f t="shared" si="46"/>
        <v>1700.5086207854911</v>
      </c>
      <c r="K157">
        <f t="shared" si="47"/>
        <v>30539706.064406212</v>
      </c>
      <c r="L157">
        <f t="shared" si="39"/>
        <v>3783.3104309333448</v>
      </c>
      <c r="O157" s="2">
        <f t="shared" si="48"/>
        <v>155</v>
      </c>
      <c r="P157">
        <f t="shared" si="40"/>
        <v>8.6851779372991073E-2</v>
      </c>
      <c r="Q157">
        <f t="shared" si="41"/>
        <v>-6.3034431100734161E-6</v>
      </c>
      <c r="R157">
        <f t="shared" si="42"/>
        <v>1.3713324688693459E-7</v>
      </c>
      <c r="S157">
        <f t="shared" si="43"/>
        <v>1.1138982524160419E-6</v>
      </c>
      <c r="T157">
        <f t="shared" si="44"/>
        <v>5.0524116107704397E-6</v>
      </c>
      <c r="U157">
        <f t="shared" si="51"/>
        <v>0.99970388397417809</v>
      </c>
      <c r="V157">
        <f t="shared" si="51"/>
        <v>9.8281981212400064E-6</v>
      </c>
      <c r="W157">
        <f t="shared" si="51"/>
        <v>7.2598515067800814E-5</v>
      </c>
      <c r="X157">
        <f t="shared" si="51"/>
        <v>2.1368931263362863E-4</v>
      </c>
      <c r="Y157">
        <f t="shared" si="50"/>
        <v>1.0000000000000007</v>
      </c>
      <c r="AA157">
        <f t="shared" si="45"/>
        <v>1.2476107640628684</v>
      </c>
    </row>
    <row r="158" spans="1:27" x14ac:dyDescent="0.3">
      <c r="A158" s="4">
        <v>44032</v>
      </c>
      <c r="B158">
        <v>156</v>
      </c>
      <c r="C158">
        <v>88214</v>
      </c>
      <c r="E158">
        <f t="shared" si="36"/>
        <v>9795863857077.4492</v>
      </c>
      <c r="F158">
        <v>1693</v>
      </c>
      <c r="H158">
        <f t="shared" si="37"/>
        <v>19951931.166299891</v>
      </c>
      <c r="I158">
        <f t="shared" si="38"/>
        <v>82718.866388864015</v>
      </c>
      <c r="J158">
        <f t="shared" si="46"/>
        <v>1724.140546414128</v>
      </c>
      <c r="K158">
        <f t="shared" si="47"/>
        <v>30196493.404236414</v>
      </c>
      <c r="L158">
        <f t="shared" si="39"/>
        <v>969.73363097046263</v>
      </c>
      <c r="O158" s="2">
        <f t="shared" si="48"/>
        <v>156</v>
      </c>
      <c r="P158">
        <f t="shared" si="40"/>
        <v>8.6720515328622683E-2</v>
      </c>
      <c r="Q158">
        <f t="shared" si="41"/>
        <v>-6.3904452895437546E-6</v>
      </c>
      <c r="R158">
        <f t="shared" si="42"/>
        <v>1.3809665481254466E-7</v>
      </c>
      <c r="S158">
        <f t="shared" si="43"/>
        <v>1.1224165339277757E-6</v>
      </c>
      <c r="T158">
        <f t="shared" si="44"/>
        <v>5.1299321008034342E-6</v>
      </c>
      <c r="U158">
        <f t="shared" si="51"/>
        <v>0.99969758053106805</v>
      </c>
      <c r="V158">
        <f t="shared" si="51"/>
        <v>9.9653313681269418E-6</v>
      </c>
      <c r="W158">
        <f t="shared" si="51"/>
        <v>7.3712413320216853E-5</v>
      </c>
      <c r="X158">
        <f t="shared" si="51"/>
        <v>2.1874172424439907E-4</v>
      </c>
      <c r="Y158">
        <f t="shared" si="50"/>
        <v>1.0000000000000007</v>
      </c>
      <c r="AA158">
        <f t="shared" si="45"/>
        <v>1.2457173241226531</v>
      </c>
    </row>
    <row r="159" spans="1:27" x14ac:dyDescent="0.3">
      <c r="A159" s="4">
        <v>44033</v>
      </c>
      <c r="B159">
        <v>157</v>
      </c>
      <c r="C159">
        <v>89869</v>
      </c>
      <c r="E159">
        <f t="shared" si="36"/>
        <v>9785506843981.6445</v>
      </c>
      <c r="F159">
        <v>1655</v>
      </c>
      <c r="H159">
        <f t="shared" si="37"/>
        <v>20292848.809483785</v>
      </c>
      <c r="I159">
        <f t="shared" si="38"/>
        <v>84466.804085919735</v>
      </c>
      <c r="J159">
        <f t="shared" si="46"/>
        <v>1747.9376970557205</v>
      </c>
      <c r="K159">
        <f t="shared" si="47"/>
        <v>29183720.694105506</v>
      </c>
      <c r="L159">
        <f t="shared" si="39"/>
        <v>8637.4155340208781</v>
      </c>
      <c r="O159" s="2">
        <f t="shared" si="48"/>
        <v>157</v>
      </c>
      <c r="P159">
        <f t="shared" si="40"/>
        <v>8.6591384373297581E-2</v>
      </c>
      <c r="Q159">
        <f t="shared" si="41"/>
        <v>-6.4780504122576284E-6</v>
      </c>
      <c r="R159">
        <f t="shared" si="42"/>
        <v>1.3905855420724723E-7</v>
      </c>
      <c r="S159">
        <f t="shared" si="43"/>
        <v>1.1309464470388628E-6</v>
      </c>
      <c r="T159">
        <f t="shared" si="44"/>
        <v>5.2080454110115184E-6</v>
      </c>
      <c r="U159">
        <f t="shared" si="51"/>
        <v>0.99969119008577856</v>
      </c>
      <c r="V159">
        <f t="shared" si="51"/>
        <v>1.0103428022939487E-5</v>
      </c>
      <c r="W159">
        <f t="shared" si="51"/>
        <v>7.4834829854144626E-5</v>
      </c>
      <c r="X159">
        <f t="shared" si="51"/>
        <v>2.238716563452025E-4</v>
      </c>
      <c r="Y159">
        <f t="shared" si="50"/>
        <v>1.0000000000000009</v>
      </c>
      <c r="AA159">
        <f t="shared" si="45"/>
        <v>1.2438544407775136</v>
      </c>
    </row>
    <row r="160" spans="1:27" x14ac:dyDescent="0.3">
      <c r="A160" s="4">
        <v>44034</v>
      </c>
      <c r="B160">
        <v>158</v>
      </c>
      <c r="C160">
        <v>91751</v>
      </c>
      <c r="E160">
        <f t="shared" si="36"/>
        <v>9773735918352.0156</v>
      </c>
      <c r="F160">
        <v>1882</v>
      </c>
      <c r="H160">
        <f t="shared" si="37"/>
        <v>18299217.467306294</v>
      </c>
      <c r="I160">
        <f t="shared" si="38"/>
        <v>86238.703852832696</v>
      </c>
      <c r="J160">
        <f t="shared" si="46"/>
        <v>1771.8997669129603</v>
      </c>
      <c r="K160">
        <f t="shared" si="47"/>
        <v>30385408.814075507</v>
      </c>
      <c r="L160">
        <f t="shared" si="39"/>
        <v>12122.061325820465</v>
      </c>
      <c r="O160" s="2">
        <f t="shared" si="48"/>
        <v>158</v>
      </c>
      <c r="P160">
        <f t="shared" si="40"/>
        <v>8.6464303902135761E-2</v>
      </c>
      <c r="Q160">
        <f t="shared" si="41"/>
        <v>-6.5662570535110312E-6</v>
      </c>
      <c r="R160">
        <f t="shared" si="42"/>
        <v>1.4001846683442423E-7</v>
      </c>
      <c r="S160">
        <f t="shared" si="43"/>
        <v>1.1394862357939028E-6</v>
      </c>
      <c r="T160">
        <f t="shared" si="44"/>
        <v>5.2867523508827041E-6</v>
      </c>
      <c r="U160">
        <f t="shared" si="51"/>
        <v>0.99968471203536635</v>
      </c>
      <c r="V160">
        <f t="shared" si="51"/>
        <v>1.0242486577146735E-5</v>
      </c>
      <c r="W160">
        <f t="shared" si="51"/>
        <v>7.5965776301183487E-5</v>
      </c>
      <c r="X160">
        <f t="shared" si="51"/>
        <v>2.2907970175621402E-4</v>
      </c>
      <c r="Y160">
        <f t="shared" si="50"/>
        <v>1.0000000000000009</v>
      </c>
      <c r="AA160">
        <f t="shared" si="45"/>
        <v>1.2420209265929949</v>
      </c>
    </row>
    <row r="161" spans="1:27" x14ac:dyDescent="0.3">
      <c r="A161" s="4">
        <v>44035</v>
      </c>
      <c r="B161">
        <v>159</v>
      </c>
      <c r="C161">
        <v>93657</v>
      </c>
      <c r="E161">
        <f t="shared" si="36"/>
        <v>9761822105203.4629</v>
      </c>
      <c r="F161">
        <v>1906</v>
      </c>
      <c r="H161">
        <f t="shared" si="37"/>
        <v>18094461.061084885</v>
      </c>
      <c r="I161">
        <f t="shared" si="38"/>
        <v>88034.73021912828</v>
      </c>
      <c r="J161">
        <f t="shared" si="46"/>
        <v>1796.026366295584</v>
      </c>
      <c r="K161">
        <f t="shared" si="47"/>
        <v>31609917.48890334</v>
      </c>
      <c r="L161">
        <f t="shared" si="39"/>
        <v>12094.20011015306</v>
      </c>
      <c r="O161" s="2">
        <f t="shared" si="48"/>
        <v>159</v>
      </c>
      <c r="P161">
        <f t="shared" si="40"/>
        <v>8.6339192709129514E-2</v>
      </c>
      <c r="Q161">
        <f t="shared" si="41"/>
        <v>-6.6550634711734082E-6</v>
      </c>
      <c r="R161">
        <f t="shared" si="42"/>
        <v>1.4097589708135172E-7</v>
      </c>
      <c r="S161">
        <f t="shared" si="43"/>
        <v>1.1480339663907867E-6</v>
      </c>
      <c r="T161">
        <f t="shared" si="44"/>
        <v>5.3660536077012697E-6</v>
      </c>
      <c r="U161">
        <f t="shared" si="51"/>
        <v>0.99967814577831282</v>
      </c>
      <c r="V161">
        <f t="shared" si="51"/>
        <v>1.0382505043981159E-5</v>
      </c>
      <c r="W161">
        <f t="shared" si="51"/>
        <v>7.7105262536977389E-5</v>
      </c>
      <c r="X161">
        <f t="shared" si="51"/>
        <v>2.3436645410709672E-4</v>
      </c>
      <c r="Y161">
        <f t="shared" si="50"/>
        <v>1.0000000000000009</v>
      </c>
      <c r="AA161">
        <f t="shared" si="45"/>
        <v>1.2402156142499532</v>
      </c>
    </row>
    <row r="162" spans="1:27" x14ac:dyDescent="0.3">
      <c r="A162" s="4">
        <v>44036</v>
      </c>
      <c r="B162">
        <v>160</v>
      </c>
      <c r="C162">
        <v>95418</v>
      </c>
      <c r="E162">
        <f t="shared" si="36"/>
        <v>9750821099540.4102</v>
      </c>
      <c r="F162">
        <v>1761</v>
      </c>
      <c r="H162">
        <f t="shared" si="37"/>
        <v>19349076.015339229</v>
      </c>
      <c r="I162">
        <f t="shared" si="38"/>
        <v>89855.047237818071</v>
      </c>
      <c r="J162">
        <f t="shared" si="46"/>
        <v>1820.3170186897914</v>
      </c>
      <c r="K162">
        <f t="shared" si="47"/>
        <v>30946443.434267551</v>
      </c>
      <c r="L162">
        <f t="shared" si="39"/>
        <v>3518.5087062450671</v>
      </c>
      <c r="O162" s="2">
        <f t="shared" si="48"/>
        <v>160</v>
      </c>
      <c r="P162">
        <f t="shared" si="40"/>
        <v>8.6215971020731169E-2</v>
      </c>
      <c r="Q162">
        <f t="shared" si="41"/>
        <v>-6.7444675952915698E-6</v>
      </c>
      <c r="R162">
        <f t="shared" si="42"/>
        <v>1.4193033246505136E-7</v>
      </c>
      <c r="S162">
        <f t="shared" si="43"/>
        <v>1.1565875286557938E-6</v>
      </c>
      <c r="T162">
        <f t="shared" si="44"/>
        <v>5.4459497341707246E-6</v>
      </c>
      <c r="U162">
        <f t="shared" si="51"/>
        <v>0.99967149071484163</v>
      </c>
      <c r="V162">
        <f t="shared" si="51"/>
        <v>1.0523480941062511E-5</v>
      </c>
      <c r="W162">
        <f t="shared" si="51"/>
        <v>7.8253296503368174E-5</v>
      </c>
      <c r="X162">
        <f t="shared" si="51"/>
        <v>2.3973250771479798E-4</v>
      </c>
      <c r="Y162">
        <f t="shared" si="50"/>
        <v>1.0000000000000009</v>
      </c>
      <c r="AA162">
        <f t="shared" si="45"/>
        <v>1.238437357027603</v>
      </c>
    </row>
    <row r="163" spans="1:27" x14ac:dyDescent="0.3">
      <c r="A163" s="4">
        <v>44037</v>
      </c>
      <c r="B163">
        <v>161</v>
      </c>
      <c r="C163">
        <v>97286</v>
      </c>
      <c r="E163">
        <f t="shared" si="36"/>
        <v>9739158441500.1543</v>
      </c>
      <c r="F163">
        <v>1868</v>
      </c>
      <c r="H163">
        <f t="shared" si="37"/>
        <v>18419190.704268783</v>
      </c>
      <c r="I163">
        <f t="shared" si="38"/>
        <v>91699.818395732596</v>
      </c>
      <c r="J163">
        <f t="shared" si="46"/>
        <v>1844.7711579145252</v>
      </c>
      <c r="K163">
        <f t="shared" si="47"/>
        <v>31205424.915855542</v>
      </c>
      <c r="L163">
        <f t="shared" si="39"/>
        <v>539.57910463192309</v>
      </c>
      <c r="O163" s="2">
        <f t="shared" si="48"/>
        <v>161</v>
      </c>
      <c r="P163">
        <f t="shared" si="40"/>
        <v>8.6094560525885794E-2</v>
      </c>
      <c r="Q163">
        <f t="shared" si="41"/>
        <v>-6.8344670180147256E-6</v>
      </c>
      <c r="R163">
        <f t="shared" si="42"/>
        <v>1.4288124414189589E-7</v>
      </c>
      <c r="S163">
        <f t="shared" si="43"/>
        <v>1.1651446377334078E-6</v>
      </c>
      <c r="T163">
        <f t="shared" si="44"/>
        <v>5.5264411361394219E-6</v>
      </c>
      <c r="U163">
        <f t="shared" si="51"/>
        <v>0.99966474624724633</v>
      </c>
      <c r="V163">
        <f t="shared" si="51"/>
        <v>1.0665411273527562E-5</v>
      </c>
      <c r="W163">
        <f t="shared" si="51"/>
        <v>7.9409884032023974E-5</v>
      </c>
      <c r="X163">
        <f t="shared" si="51"/>
        <v>2.4517845744896871E-4</v>
      </c>
      <c r="Y163">
        <f t="shared" si="50"/>
        <v>1.0000000000000007</v>
      </c>
      <c r="AA163">
        <f t="shared" si="45"/>
        <v>1.2366850292354774</v>
      </c>
    </row>
    <row r="164" spans="1:27" x14ac:dyDescent="0.3">
      <c r="A164" s="4">
        <v>44038</v>
      </c>
      <c r="B164">
        <v>162</v>
      </c>
      <c r="C164">
        <v>98778</v>
      </c>
      <c r="E164">
        <f t="shared" si="36"/>
        <v>9729848312331.041</v>
      </c>
      <c r="F164">
        <v>1492</v>
      </c>
      <c r="H164">
        <f t="shared" si="37"/>
        <v>21787969.06840419</v>
      </c>
      <c r="I164">
        <f t="shared" si="38"/>
        <v>93569.20652109824</v>
      </c>
      <c r="J164">
        <f t="shared" si="46"/>
        <v>1869.3881253656436</v>
      </c>
      <c r="K164">
        <f t="shared" si="47"/>
        <v>27131529.505849499</v>
      </c>
      <c r="L164">
        <f t="shared" si="39"/>
        <v>142421.79716699477</v>
      </c>
      <c r="O164" s="2">
        <f t="shared" si="48"/>
        <v>162</v>
      </c>
      <c r="P164">
        <f t="shared" si="40"/>
        <v>8.5974884402616233E-2</v>
      </c>
      <c r="Q164">
        <f t="shared" si="41"/>
        <v>-6.9250589838424327E-6</v>
      </c>
      <c r="R164">
        <f t="shared" si="42"/>
        <v>1.4382808742038683E-7</v>
      </c>
      <c r="S164">
        <f t="shared" si="43"/>
        <v>1.1737028359782711E-6</v>
      </c>
      <c r="T164">
        <f t="shared" si="44"/>
        <v>5.6075280604437748E-6</v>
      </c>
      <c r="U164">
        <f t="shared" ref="U164:X179" si="52" xml:space="preserve"> U163+($N$36*Q163)</f>
        <v>0.99965791178022834</v>
      </c>
      <c r="V164">
        <f t="shared" si="52"/>
        <v>1.0808292517669459E-5</v>
      </c>
      <c r="W164">
        <f t="shared" si="52"/>
        <v>8.0575028669757385E-5</v>
      </c>
      <c r="X164">
        <f t="shared" si="52"/>
        <v>2.5070489858510815E-4</v>
      </c>
      <c r="Y164">
        <f t="shared" si="50"/>
        <v>1.0000000000000009</v>
      </c>
      <c r="AA164">
        <f t="shared" si="45"/>
        <v>1.2349575265958439</v>
      </c>
    </row>
    <row r="165" spans="1:27" x14ac:dyDescent="0.3">
      <c r="A165" s="4">
        <v>44039</v>
      </c>
      <c r="B165">
        <v>163</v>
      </c>
      <c r="C165">
        <v>100303</v>
      </c>
      <c r="E165">
        <f t="shared" si="36"/>
        <v>9720336862999.4082</v>
      </c>
      <c r="F165">
        <v>1525</v>
      </c>
      <c r="H165">
        <f t="shared" si="37"/>
        <v>21480986.009849753</v>
      </c>
      <c r="I165">
        <f t="shared" si="38"/>
        <v>95463.373688447056</v>
      </c>
      <c r="J165">
        <f t="shared" si="46"/>
        <v>1894.1671673488163</v>
      </c>
      <c r="K165">
        <f t="shared" si="47"/>
        <v>23421982.835475549</v>
      </c>
      <c r="L165">
        <f t="shared" si="39"/>
        <v>136284.39744834893</v>
      </c>
      <c r="O165" s="2">
        <f t="shared" si="48"/>
        <v>163</v>
      </c>
      <c r="P165">
        <f t="shared" si="40"/>
        <v>8.5856867341270557E-2</v>
      </c>
      <c r="Q165">
        <f t="shared" si="41"/>
        <v>-7.0162403801969464E-6</v>
      </c>
      <c r="R165">
        <f t="shared" si="42"/>
        <v>1.4477030227662564E-7</v>
      </c>
      <c r="S165">
        <f t="shared" si="43"/>
        <v>1.1822594950371727E-6</v>
      </c>
      <c r="T165">
        <f t="shared" si="44"/>
        <v>5.689210582883148E-6</v>
      </c>
      <c r="U165">
        <f t="shared" si="52"/>
        <v>0.99965098672124453</v>
      </c>
      <c r="V165">
        <f t="shared" si="52"/>
        <v>1.0952120605089845E-5</v>
      </c>
      <c r="W165">
        <f t="shared" si="52"/>
        <v>8.1748731505735655E-5</v>
      </c>
      <c r="X165">
        <f t="shared" si="52"/>
        <v>2.5631242664555192E-4</v>
      </c>
      <c r="Y165">
        <f t="shared" si="50"/>
        <v>1.0000000000000009</v>
      </c>
      <c r="AA165">
        <f t="shared" si="45"/>
        <v>1.2332537665781558</v>
      </c>
    </row>
    <row r="166" spans="1:27" x14ac:dyDescent="0.3">
      <c r="A166" s="4">
        <v>44040</v>
      </c>
      <c r="B166">
        <v>164</v>
      </c>
      <c r="C166">
        <v>102051</v>
      </c>
      <c r="E166">
        <f t="shared" si="36"/>
        <v>9709440280313.7734</v>
      </c>
      <c r="F166">
        <v>1748</v>
      </c>
      <c r="H166">
        <f t="shared" si="37"/>
        <v>19463612.735375825</v>
      </c>
      <c r="I166">
        <f t="shared" si="38"/>
        <v>97382.481120947486</v>
      </c>
      <c r="J166">
        <f t="shared" si="46"/>
        <v>1919.1074325004301</v>
      </c>
      <c r="K166">
        <f t="shared" si="47"/>
        <v>21795068.524069738</v>
      </c>
      <c r="L166">
        <f t="shared" si="39"/>
        <v>29277.753456889259</v>
      </c>
      <c r="O166" s="2">
        <f t="shared" si="48"/>
        <v>164</v>
      </c>
      <c r="P166">
        <f t="shared" si="40"/>
        <v>8.5740435564543374E-2</v>
      </c>
      <c r="Q166">
        <f t="shared" si="41"/>
        <v>-7.1080077283212013E-6</v>
      </c>
      <c r="R166">
        <f t="shared" si="42"/>
        <v>1.4570731387198897E-7</v>
      </c>
      <c r="S166">
        <f t="shared" si="43"/>
        <v>1.1908118181095789E-6</v>
      </c>
      <c r="T166">
        <f t="shared" si="44"/>
        <v>5.7714885963396334E-6</v>
      </c>
      <c r="U166">
        <f t="shared" si="52"/>
        <v>0.99964397048086429</v>
      </c>
      <c r="V166">
        <f t="shared" si="52"/>
        <v>1.1096890907366472E-5</v>
      </c>
      <c r="W166">
        <f t="shared" si="52"/>
        <v>8.2930991000772824E-5</v>
      </c>
      <c r="X166">
        <f t="shared" si="52"/>
        <v>2.6200163722843505E-4</v>
      </c>
      <c r="Y166">
        <f t="shared" si="50"/>
        <v>1.0000000000000009</v>
      </c>
      <c r="AA166">
        <f t="shared" si="45"/>
        <v>1.2315726886871454</v>
      </c>
    </row>
    <row r="167" spans="1:27" x14ac:dyDescent="0.3">
      <c r="A167" s="4">
        <v>44041</v>
      </c>
      <c r="B167">
        <v>165</v>
      </c>
      <c r="C167">
        <v>104432</v>
      </c>
      <c r="E167">
        <f t="shared" si="36"/>
        <v>9694607569486.5137</v>
      </c>
      <c r="F167">
        <v>2381</v>
      </c>
      <c r="H167">
        <f t="shared" si="37"/>
        <v>14279015.521286165</v>
      </c>
      <c r="I167">
        <f t="shared" si="38"/>
        <v>99326.689090245825</v>
      </c>
      <c r="J167">
        <f t="shared" si="46"/>
        <v>1944.2079692983389</v>
      </c>
      <c r="K167">
        <f t="shared" si="47"/>
        <v>26064199.485254999</v>
      </c>
      <c r="L167">
        <f t="shared" si="39"/>
        <v>190787.27808448087</v>
      </c>
      <c r="O167" s="2">
        <f t="shared" si="48"/>
        <v>165</v>
      </c>
      <c r="P167">
        <f t="shared" si="40"/>
        <v>8.5625516844384172E-2</v>
      </c>
      <c r="Q167">
        <f t="shared" si="41"/>
        <v>-7.2003571745034514E-6</v>
      </c>
      <c r="R167">
        <f t="shared" si="42"/>
        <v>1.4663853307268E-7</v>
      </c>
      <c r="S167">
        <f t="shared" si="43"/>
        <v>1.1993568423756191E-6</v>
      </c>
      <c r="T167">
        <f t="shared" si="44"/>
        <v>5.8543617990551523E-6</v>
      </c>
      <c r="U167">
        <f t="shared" si="52"/>
        <v>0.99963686247313599</v>
      </c>
      <c r="V167">
        <f t="shared" si="52"/>
        <v>1.1242598221238461E-5</v>
      </c>
      <c r="W167">
        <f t="shared" si="52"/>
        <v>8.4121802818882407E-5</v>
      </c>
      <c r="X167">
        <f t="shared" si="52"/>
        <v>2.6777312582477466E-4</v>
      </c>
      <c r="Y167">
        <f t="shared" si="50"/>
        <v>1.0000000000000009</v>
      </c>
      <c r="AA167">
        <f t="shared" si="45"/>
        <v>1.2299132547061802</v>
      </c>
    </row>
    <row r="168" spans="1:27" x14ac:dyDescent="0.3">
      <c r="A168" s="4">
        <v>44042</v>
      </c>
      <c r="B168">
        <v>166</v>
      </c>
      <c r="C168">
        <v>106336</v>
      </c>
      <c r="E168">
        <f t="shared" si="36"/>
        <v>9682754543155.873</v>
      </c>
      <c r="F168">
        <v>1904</v>
      </c>
      <c r="H168">
        <f t="shared" si="37"/>
        <v>18111480.094936669</v>
      </c>
      <c r="I168">
        <f t="shared" si="38"/>
        <v>101296.1568139072</v>
      </c>
      <c r="J168">
        <f t="shared" si="46"/>
        <v>1969.4677236613788</v>
      </c>
      <c r="K168">
        <f t="shared" si="47"/>
        <v>25400019.340405982</v>
      </c>
      <c r="L168">
        <f t="shared" si="39"/>
        <v>4286.0228414026633</v>
      </c>
      <c r="O168" s="2">
        <f t="shared" si="48"/>
        <v>166</v>
      </c>
      <c r="P168">
        <f t="shared" si="40"/>
        <v>8.5512040515906829E-2</v>
      </c>
      <c r="Q168">
        <f t="shared" si="41"/>
        <v>-7.2932844816294091E-6</v>
      </c>
      <c r="R168">
        <f t="shared" si="42"/>
        <v>1.4756335697079773E-7</v>
      </c>
      <c r="S168">
        <f t="shared" si="43"/>
        <v>1.207891441581088E-6</v>
      </c>
      <c r="T168">
        <f t="shared" si="44"/>
        <v>5.9378296830775233E-6</v>
      </c>
      <c r="U168">
        <f t="shared" si="52"/>
        <v>0.99962966211596149</v>
      </c>
      <c r="V168">
        <f t="shared" si="52"/>
        <v>1.1389236754311142E-5</v>
      </c>
      <c r="W168">
        <f t="shared" si="52"/>
        <v>8.5321159661258029E-5</v>
      </c>
      <c r="X168">
        <f t="shared" si="52"/>
        <v>2.736274876238298E-4</v>
      </c>
      <c r="Y168">
        <f t="shared" si="50"/>
        <v>1.0000000000000011</v>
      </c>
      <c r="AA168">
        <f t="shared" si="45"/>
        <v>1.2282744488975248</v>
      </c>
    </row>
    <row r="169" spans="1:27" x14ac:dyDescent="0.3">
      <c r="A169" s="4">
        <v>44043</v>
      </c>
      <c r="B169">
        <v>167</v>
      </c>
      <c r="C169">
        <v>108376</v>
      </c>
      <c r="E169">
        <f t="shared" si="36"/>
        <v>9670062917847.3262</v>
      </c>
      <c r="F169">
        <v>2040</v>
      </c>
      <c r="H169">
        <f t="shared" si="37"/>
        <v>16972409.79301535</v>
      </c>
      <c r="I169">
        <f t="shared" si="38"/>
        <v>103291.04235054589</v>
      </c>
      <c r="J169">
        <f t="shared" si="46"/>
        <v>1994.8855366386852</v>
      </c>
      <c r="K169">
        <f t="shared" si="47"/>
        <v>25856794.296741873</v>
      </c>
      <c r="L169">
        <f t="shared" si="39"/>
        <v>2035.3148043794197</v>
      </c>
      <c r="O169" s="2">
        <f t="shared" si="48"/>
        <v>167</v>
      </c>
      <c r="P169">
        <f t="shared" si="40"/>
        <v>8.5399937488415262E-2</v>
      </c>
      <c r="Q169">
        <f t="shared" si="41"/>
        <v>-7.386785021062605E-6</v>
      </c>
      <c r="R169">
        <f t="shared" si="42"/>
        <v>1.4848116940671401E-7</v>
      </c>
      <c r="S169">
        <f t="shared" si="43"/>
        <v>1.2164123287694529E-6</v>
      </c>
      <c r="T169">
        <f t="shared" si="44"/>
        <v>6.021891522886438E-6</v>
      </c>
      <c r="U169">
        <f t="shared" si="52"/>
        <v>0.99962236883147981</v>
      </c>
      <c r="V169">
        <f t="shared" si="52"/>
        <v>1.1536800111281939E-5</v>
      </c>
      <c r="W169">
        <f t="shared" si="52"/>
        <v>8.6529051102839121E-5</v>
      </c>
      <c r="X169">
        <f t="shared" si="52"/>
        <v>2.7956531730690732E-4</v>
      </c>
      <c r="Y169">
        <f t="shared" si="50"/>
        <v>1.0000000000000009</v>
      </c>
      <c r="AA169">
        <f t="shared" si="45"/>
        <v>1.2266552781611615</v>
      </c>
    </row>
    <row r="170" spans="1:27" x14ac:dyDescent="0.3">
      <c r="A170" s="4">
        <v>44044</v>
      </c>
      <c r="B170">
        <v>168</v>
      </c>
      <c r="C170">
        <v>109936</v>
      </c>
      <c r="E170">
        <f t="shared" si="36"/>
        <v>9660363173317.2637</v>
      </c>
      <c r="F170">
        <v>1560</v>
      </c>
      <c r="H170">
        <f t="shared" si="37"/>
        <v>21157777.917443529</v>
      </c>
      <c r="I170">
        <f t="shared" si="38"/>
        <v>105311.50249273477</v>
      </c>
      <c r="J170">
        <f t="shared" si="46"/>
        <v>2020.4601421888801</v>
      </c>
      <c r="K170">
        <f t="shared" si="47"/>
        <v>21385977.194702331</v>
      </c>
      <c r="L170">
        <f t="shared" si="39"/>
        <v>212023.5425446037</v>
      </c>
      <c r="O170" s="2">
        <f t="shared" si="48"/>
        <v>168</v>
      </c>
      <c r="P170">
        <f t="shared" si="40"/>
        <v>8.528914025366062E-2</v>
      </c>
      <c r="Q170">
        <f t="shared" si="41"/>
        <v>-7.4808537648535274E-6</v>
      </c>
      <c r="R170">
        <f t="shared" si="42"/>
        <v>1.4939134149247473E-7</v>
      </c>
      <c r="S170">
        <f t="shared" si="43"/>
        <v>1.22491605915149E-6</v>
      </c>
      <c r="T170">
        <f t="shared" si="44"/>
        <v>6.1065463642095627E-6</v>
      </c>
      <c r="U170">
        <f t="shared" si="52"/>
        <v>0.99961498204645871</v>
      </c>
      <c r="V170">
        <f t="shared" si="52"/>
        <v>1.1685281280688653E-5</v>
      </c>
      <c r="W170">
        <f t="shared" si="52"/>
        <v>8.774546343160858E-5</v>
      </c>
      <c r="X170">
        <f t="shared" si="52"/>
        <v>2.8558720882979375E-4</v>
      </c>
      <c r="Y170">
        <f t="shared" si="50"/>
        <v>1.0000000000000009</v>
      </c>
      <c r="AA170">
        <f t="shared" si="45"/>
        <v>1.2250547721538274</v>
      </c>
    </row>
    <row r="171" spans="1:27" x14ac:dyDescent="0.3">
      <c r="A171" s="4">
        <v>44045</v>
      </c>
      <c r="B171">
        <v>169</v>
      </c>
      <c r="C171">
        <v>111455</v>
      </c>
      <c r="E171">
        <f t="shared" si="36"/>
        <v>9650923034971.3613</v>
      </c>
      <c r="F171">
        <v>1519</v>
      </c>
      <c r="H171">
        <f t="shared" si="37"/>
        <v>21536639.111405104</v>
      </c>
      <c r="I171">
        <f t="shared" si="38"/>
        <v>107357.69265778387</v>
      </c>
      <c r="J171">
        <f t="shared" si="46"/>
        <v>2046.1901650491054</v>
      </c>
      <c r="K171">
        <f t="shared" si="47"/>
        <v>16787927.456578165</v>
      </c>
      <c r="L171">
        <f t="shared" si="39"/>
        <v>277929.47012450302</v>
      </c>
      <c r="O171" s="2">
        <f t="shared" si="48"/>
        <v>169</v>
      </c>
      <c r="P171">
        <f t="shared" si="40"/>
        <v>8.5179582891446115E-2</v>
      </c>
      <c r="Q171">
        <f t="shared" si="41"/>
        <v>-7.5754852782781215E-6</v>
      </c>
      <c r="R171">
        <f t="shared" si="42"/>
        <v>1.5029323213617587E-7</v>
      </c>
      <c r="S171">
        <f t="shared" si="43"/>
        <v>1.2333990331035965E-6</v>
      </c>
      <c r="T171">
        <f t="shared" si="44"/>
        <v>6.1917930130383491E-6</v>
      </c>
      <c r="U171">
        <f t="shared" si="52"/>
        <v>0.99960750119269381</v>
      </c>
      <c r="V171">
        <f t="shared" si="52"/>
        <v>1.1834672622181127E-5</v>
      </c>
      <c r="W171">
        <f t="shared" si="52"/>
        <v>8.8970379490760075E-5</v>
      </c>
      <c r="X171">
        <f t="shared" si="52"/>
        <v>2.9169375519400329E-4</v>
      </c>
      <c r="Y171">
        <f t="shared" si="50"/>
        <v>1.0000000000000009</v>
      </c>
      <c r="AA171">
        <f t="shared" si="45"/>
        <v>1.2234719833699328</v>
      </c>
    </row>
    <row r="172" spans="1:27" x14ac:dyDescent="0.3">
      <c r="A172" s="4">
        <v>44046</v>
      </c>
      <c r="B172">
        <v>170</v>
      </c>
      <c r="C172">
        <v>113134</v>
      </c>
      <c r="E172">
        <f t="shared" si="36"/>
        <v>9640493913114.6309</v>
      </c>
      <c r="F172">
        <v>1679</v>
      </c>
      <c r="H172">
        <f t="shared" si="37"/>
        <v>20077196.403262377</v>
      </c>
      <c r="I172">
        <f t="shared" si="38"/>
        <v>109429.76677647777</v>
      </c>
      <c r="J172">
        <f t="shared" si="46"/>
        <v>2072.0741186938976</v>
      </c>
      <c r="K172">
        <f t="shared" si="47"/>
        <v>13721343.774245873</v>
      </c>
      <c r="L172">
        <f t="shared" si="39"/>
        <v>154507.2627869843</v>
      </c>
      <c r="O172" s="2">
        <f t="shared" si="48"/>
        <v>170</v>
      </c>
      <c r="P172">
        <f t="shared" si="40"/>
        <v>8.5071201072694239E-2</v>
      </c>
      <c r="Q172">
        <f t="shared" si="41"/>
        <v>-7.6706737127059973E-6</v>
      </c>
      <c r="R172">
        <f t="shared" si="42"/>
        <v>1.5118618856705871E-7</v>
      </c>
      <c r="S172">
        <f t="shared" si="43"/>
        <v>1.241857499286425E-6</v>
      </c>
      <c r="T172">
        <f t="shared" si="44"/>
        <v>6.2776300248525136E-6</v>
      </c>
      <c r="U172">
        <f t="shared" si="52"/>
        <v>0.99959992570741552</v>
      </c>
      <c r="V172">
        <f t="shared" si="52"/>
        <v>1.1984965854317302E-5</v>
      </c>
      <c r="W172">
        <f t="shared" si="52"/>
        <v>9.0203778523863666E-5</v>
      </c>
      <c r="X172">
        <f t="shared" si="52"/>
        <v>2.9788554820704162E-4</v>
      </c>
      <c r="Y172">
        <f t="shared" si="50"/>
        <v>1.0000000000000007</v>
      </c>
      <c r="AA172">
        <f t="shared" si="45"/>
        <v>1.2219059871860181</v>
      </c>
    </row>
    <row r="173" spans="1:27" x14ac:dyDescent="0.3">
      <c r="A173" s="4">
        <v>44047</v>
      </c>
      <c r="B173">
        <v>171</v>
      </c>
      <c r="C173">
        <v>115056</v>
      </c>
      <c r="E173">
        <f t="shared" si="36"/>
        <v>9628562315946.7969</v>
      </c>
      <c r="F173">
        <v>1922</v>
      </c>
      <c r="H173">
        <f t="shared" si="37"/>
        <v>17958596.790270612</v>
      </c>
      <c r="I173">
        <f t="shared" si="38"/>
        <v>111527.8771798626</v>
      </c>
      <c r="J173">
        <f t="shared" si="46"/>
        <v>2098.1104033848242</v>
      </c>
      <c r="K173">
        <f t="shared" si="47"/>
        <v>12447650.633974304</v>
      </c>
      <c r="L173">
        <f t="shared" si="39"/>
        <v>31014.874180365488</v>
      </c>
      <c r="O173" s="2">
        <f t="shared" si="48"/>
        <v>171</v>
      </c>
      <c r="P173">
        <f t="shared" si="40"/>
        <v>8.4963932060092451E-2</v>
      </c>
      <c r="Q173">
        <f t="shared" si="41"/>
        <v>-7.7664127987988748E-6</v>
      </c>
      <c r="R173">
        <f t="shared" si="42"/>
        <v>1.5206954686138005E-7</v>
      </c>
      <c r="S173">
        <f t="shared" si="43"/>
        <v>1.2502875578759441E-6</v>
      </c>
      <c r="T173">
        <f t="shared" si="44"/>
        <v>6.3640556940615507E-6</v>
      </c>
      <c r="U173">
        <f t="shared" si="52"/>
        <v>0.99959225503370286</v>
      </c>
      <c r="V173">
        <f t="shared" si="52"/>
        <v>1.2136152042884361E-5</v>
      </c>
      <c r="W173">
        <f t="shared" si="52"/>
        <v>9.1445636023150084E-5</v>
      </c>
      <c r="X173">
        <f t="shared" si="52"/>
        <v>3.0416317823189412E-4</v>
      </c>
      <c r="Y173">
        <f t="shared" si="50"/>
        <v>1.0000000000000007</v>
      </c>
      <c r="AA173">
        <f t="shared" si="45"/>
        <v>1.2203558818704079</v>
      </c>
    </row>
    <row r="174" spans="1:27" x14ac:dyDescent="0.3">
      <c r="A174" s="4">
        <v>44048</v>
      </c>
      <c r="B174">
        <v>172</v>
      </c>
      <c r="C174">
        <v>116871</v>
      </c>
      <c r="E174">
        <f t="shared" si="36"/>
        <v>9617301747478.1641</v>
      </c>
      <c r="F174">
        <v>1815</v>
      </c>
      <c r="H174">
        <f t="shared" si="37"/>
        <v>18876926.101341061</v>
      </c>
      <c r="I174">
        <f t="shared" si="38"/>
        <v>113652.17448417231</v>
      </c>
      <c r="J174">
        <f t="shared" si="46"/>
        <v>2124.2973043097154</v>
      </c>
      <c r="K174">
        <f t="shared" si="47"/>
        <v>10360837.701343382</v>
      </c>
      <c r="L174">
        <f t="shared" si="39"/>
        <v>95664.822453256696</v>
      </c>
      <c r="O174" s="2">
        <f t="shared" si="48"/>
        <v>172</v>
      </c>
      <c r="P174">
        <f t="shared" si="40"/>
        <v>8.4857714706431303E-2</v>
      </c>
      <c r="Q174">
        <f t="shared" si="41"/>
        <v>-7.8626958400395432E-6</v>
      </c>
      <c r="R174">
        <f t="shared" si="42"/>
        <v>1.5294263246886779E-7</v>
      </c>
      <c r="S174">
        <f t="shared" si="43"/>
        <v>1.2586851638995676E-6</v>
      </c>
      <c r="T174">
        <f t="shared" si="44"/>
        <v>6.4510680436711078E-6</v>
      </c>
      <c r="U174">
        <f t="shared" si="52"/>
        <v>0.9995844886209041</v>
      </c>
      <c r="V174">
        <f t="shared" si="52"/>
        <v>1.228822158974574E-5</v>
      </c>
      <c r="W174">
        <f t="shared" si="52"/>
        <v>9.2695923581026022E-5</v>
      </c>
      <c r="X174">
        <f t="shared" si="52"/>
        <v>3.1052723392595565E-4</v>
      </c>
      <c r="Y174">
        <f t="shared" si="50"/>
        <v>1.0000000000000009</v>
      </c>
      <c r="AA174">
        <f t="shared" si="45"/>
        <v>1.2188207885597067</v>
      </c>
    </row>
    <row r="175" spans="1:27" x14ac:dyDescent="0.3">
      <c r="A175" s="4">
        <v>44049</v>
      </c>
      <c r="B175">
        <v>173</v>
      </c>
      <c r="C175">
        <v>118753</v>
      </c>
      <c r="E175">
        <f t="shared" si="36"/>
        <v>9605632457376.5352</v>
      </c>
      <c r="F175">
        <v>1882</v>
      </c>
      <c r="H175">
        <f t="shared" si="37"/>
        <v>18299217.467306294</v>
      </c>
      <c r="I175">
        <f t="shared" si="38"/>
        <v>115802.80747398541</v>
      </c>
      <c r="J175">
        <f t="shared" si="46"/>
        <v>2150.6329898130934</v>
      </c>
      <c r="K175">
        <f t="shared" si="47"/>
        <v>8703635.9405523743</v>
      </c>
      <c r="L175">
        <f t="shared" si="39"/>
        <v>72163.68321592157</v>
      </c>
      <c r="O175" s="2">
        <f t="shared" si="48"/>
        <v>173</v>
      </c>
      <c r="P175">
        <f t="shared" si="40"/>
        <v>8.4752489450749022E-2</v>
      </c>
      <c r="Q175">
        <f t="shared" si="41"/>
        <v>-7.9595157065918268E-6</v>
      </c>
      <c r="R175">
        <f t="shared" si="42"/>
        <v>1.5380476073987441E-7</v>
      </c>
      <c r="S175">
        <f t="shared" si="43"/>
        <v>1.267046130670414E-6</v>
      </c>
      <c r="T175">
        <f t="shared" si="44"/>
        <v>6.5386648151815383E-6</v>
      </c>
      <c r="U175">
        <f t="shared" si="52"/>
        <v>0.99957662592506402</v>
      </c>
      <c r="V175">
        <f t="shared" si="52"/>
        <v>1.2441164222214608E-5</v>
      </c>
      <c r="W175">
        <f t="shared" si="52"/>
        <v>9.3954608744925591E-5</v>
      </c>
      <c r="X175">
        <f t="shared" si="52"/>
        <v>3.1697830196962675E-4</v>
      </c>
      <c r="Y175">
        <f t="shared" si="50"/>
        <v>1.0000000000000007</v>
      </c>
      <c r="AA175">
        <f t="shared" si="45"/>
        <v>1.217299851203772</v>
      </c>
    </row>
    <row r="176" spans="1:27" x14ac:dyDescent="0.3">
      <c r="A176" s="4">
        <v>44050</v>
      </c>
      <c r="B176">
        <v>174</v>
      </c>
      <c r="C176">
        <v>121226</v>
      </c>
      <c r="E176">
        <f t="shared" si="36"/>
        <v>9590309457673.4023</v>
      </c>
      <c r="F176">
        <v>2473</v>
      </c>
      <c r="H176">
        <f t="shared" si="37"/>
        <v>13592187.964104099</v>
      </c>
      <c r="I176">
        <f t="shared" si="38"/>
        <v>117979.92298370166</v>
      </c>
      <c r="J176">
        <f t="shared" si="46"/>
        <v>2177.1155097162555</v>
      </c>
      <c r="K176">
        <f t="shared" si="47"/>
        <v>10537015.995740326</v>
      </c>
      <c r="L176">
        <f t="shared" si="39"/>
        <v>87547.631590471312</v>
      </c>
      <c r="O176" s="2">
        <f t="shared" si="48"/>
        <v>174</v>
      </c>
      <c r="P176">
        <f t="shared" si="40"/>
        <v>8.4648198312395367E-2</v>
      </c>
      <c r="Q176">
        <f t="shared" si="41"/>
        <v>-8.0568648294919001E-6</v>
      </c>
      <c r="R176">
        <f t="shared" si="42"/>
        <v>1.5465523745314623E-7</v>
      </c>
      <c r="S176">
        <f t="shared" si="43"/>
        <v>1.2753661333133035E-6</v>
      </c>
      <c r="T176">
        <f t="shared" si="44"/>
        <v>6.6268434587254504E-6</v>
      </c>
      <c r="U176">
        <f t="shared" si="52"/>
        <v>0.99956866640935738</v>
      </c>
      <c r="V176">
        <f t="shared" si="52"/>
        <v>1.2594968982954483E-5</v>
      </c>
      <c r="W176">
        <f t="shared" si="52"/>
        <v>9.5221654875596E-5</v>
      </c>
      <c r="X176">
        <f t="shared" si="52"/>
        <v>3.2351696678480828E-4</v>
      </c>
      <c r="Y176">
        <f t="shared" si="50"/>
        <v>1.0000000000000009</v>
      </c>
      <c r="AA176">
        <f t="shared" si="45"/>
        <v>1.2157922364807889</v>
      </c>
    </row>
    <row r="177" spans="1:27" x14ac:dyDescent="0.3">
      <c r="A177" s="4">
        <v>44051</v>
      </c>
      <c r="B177">
        <v>175</v>
      </c>
      <c r="C177">
        <v>123503</v>
      </c>
      <c r="E177">
        <f t="shared" si="36"/>
        <v>9576211712839.4824</v>
      </c>
      <c r="F177">
        <v>2277</v>
      </c>
      <c r="H177">
        <f t="shared" si="37"/>
        <v>15075813.281578938</v>
      </c>
      <c r="I177">
        <f t="shared" si="38"/>
        <v>120183.66577743065</v>
      </c>
      <c r="J177">
        <f t="shared" si="46"/>
        <v>2203.7427937289904</v>
      </c>
      <c r="K177">
        <f t="shared" si="47"/>
        <v>11017979.681120062</v>
      </c>
      <c r="L177">
        <f t="shared" si="39"/>
        <v>5366.6182706332538</v>
      </c>
      <c r="O177" s="2">
        <f t="shared" si="48"/>
        <v>175</v>
      </c>
      <c r="P177">
        <f t="shared" si="40"/>
        <v>8.4544784883125904E-2</v>
      </c>
      <c r="Q177">
        <f t="shared" si="41"/>
        <v>-8.1547351951714131E-6</v>
      </c>
      <c r="R177">
        <f t="shared" si="42"/>
        <v>1.5549335934426615E-7</v>
      </c>
      <c r="S177">
        <f t="shared" si="43"/>
        <v>1.2836407123764928E-6</v>
      </c>
      <c r="T177">
        <f t="shared" si="44"/>
        <v>6.7156011234506542E-6</v>
      </c>
      <c r="U177">
        <f t="shared" si="52"/>
        <v>0.99956060954452786</v>
      </c>
      <c r="V177">
        <f t="shared" si="52"/>
        <v>1.2749624220407629E-5</v>
      </c>
      <c r="W177">
        <f t="shared" si="52"/>
        <v>9.6497021008909301E-5</v>
      </c>
      <c r="X177">
        <f t="shared" si="52"/>
        <v>3.3014381024353375E-4</v>
      </c>
      <c r="Y177">
        <f t="shared" si="50"/>
        <v>1.0000000000000007</v>
      </c>
      <c r="AA177">
        <f t="shared" si="45"/>
        <v>1.2142971336840347</v>
      </c>
    </row>
    <row r="178" spans="1:27" x14ac:dyDescent="0.3">
      <c r="A178" s="4">
        <v>44052</v>
      </c>
      <c r="B178">
        <v>176</v>
      </c>
      <c r="C178">
        <v>125396</v>
      </c>
      <c r="E178">
        <f t="shared" si="36"/>
        <v>9564499347110.3457</v>
      </c>
      <c r="F178">
        <v>1893</v>
      </c>
      <c r="H178">
        <f t="shared" si="37"/>
        <v>18205227.781121481</v>
      </c>
      <c r="I178">
        <f t="shared" si="38"/>
        <v>122414.17842738167</v>
      </c>
      <c r="J178">
        <f t="shared" si="46"/>
        <v>2230.5126499510225</v>
      </c>
      <c r="K178">
        <f t="shared" si="47"/>
        <v>8891259.8909320273</v>
      </c>
      <c r="L178">
        <f t="shared" si="39"/>
        <v>113914.78887696142</v>
      </c>
      <c r="O178" s="2">
        <f t="shared" si="48"/>
        <v>176</v>
      </c>
      <c r="P178">
        <f t="shared" si="40"/>
        <v>8.4442194317336794E-2</v>
      </c>
      <c r="Q178">
        <f t="shared" si="41"/>
        <v>-8.2531183403128692E-6</v>
      </c>
      <c r="R178">
        <f t="shared" si="42"/>
        <v>1.5631841463480607E-7</v>
      </c>
      <c r="S178">
        <f t="shared" si="43"/>
        <v>1.2918652775236091E-6</v>
      </c>
      <c r="T178">
        <f t="shared" si="44"/>
        <v>6.8049346481544541E-6</v>
      </c>
      <c r="U178">
        <f t="shared" si="52"/>
        <v>0.99955245480933264</v>
      </c>
      <c r="V178">
        <f t="shared" si="52"/>
        <v>1.2905117579751895E-5</v>
      </c>
      <c r="W178">
        <f t="shared" si="52"/>
        <v>9.7780661721285787E-5</v>
      </c>
      <c r="X178">
        <f t="shared" si="52"/>
        <v>3.3685941136698443E-4</v>
      </c>
      <c r="Y178">
        <f t="shared" si="50"/>
        <v>1.0000000000000007</v>
      </c>
      <c r="AA178">
        <f t="shared" si="45"/>
        <v>1.2128137545819302</v>
      </c>
    </row>
    <row r="179" spans="1:27" x14ac:dyDescent="0.3">
      <c r="A179" s="4">
        <v>44053</v>
      </c>
      <c r="B179">
        <v>177</v>
      </c>
      <c r="C179">
        <v>127083</v>
      </c>
      <c r="E179">
        <f t="shared" si="36"/>
        <v>9554067583619.9766</v>
      </c>
      <c r="F179">
        <v>1687</v>
      </c>
      <c r="H179">
        <f t="shared" si="37"/>
        <v>20005568.267855242</v>
      </c>
      <c r="I179">
        <f t="shared" si="38"/>
        <v>124671.60119084685</v>
      </c>
      <c r="J179">
        <f t="shared" si="46"/>
        <v>2257.4227634651761</v>
      </c>
      <c r="K179">
        <f t="shared" si="47"/>
        <v>5814844.2167852307</v>
      </c>
      <c r="L179">
        <f t="shared" si="39"/>
        <v>325382.12907924823</v>
      </c>
      <c r="O179" s="2">
        <f t="shared" si="48"/>
        <v>177</v>
      </c>
      <c r="P179">
        <f t="shared" si="40"/>
        <v>8.434037332054857E-2</v>
      </c>
      <c r="Q179">
        <f t="shared" si="41"/>
        <v>-8.3520053470378343E-6</v>
      </c>
      <c r="R179">
        <f t="shared" si="42"/>
        <v>1.571296835623053E-7</v>
      </c>
      <c r="S179">
        <f t="shared" si="43"/>
        <v>1.3000351113006444E-6</v>
      </c>
      <c r="T179">
        <f t="shared" si="44"/>
        <v>6.8948405521748845E-6</v>
      </c>
      <c r="U179">
        <f t="shared" si="52"/>
        <v>0.99954420169099234</v>
      </c>
      <c r="V179">
        <f t="shared" si="52"/>
        <v>1.3061435994386701E-5</v>
      </c>
      <c r="W179">
        <f t="shared" si="52"/>
        <v>9.9072526998809395E-5</v>
      </c>
      <c r="X179">
        <f t="shared" si="52"/>
        <v>3.4366434601513889E-4</v>
      </c>
      <c r="Y179">
        <f t="shared" si="50"/>
        <v>1.0000000000000007</v>
      </c>
      <c r="AA179">
        <f t="shared" si="45"/>
        <v>1.2113413332529215</v>
      </c>
    </row>
    <row r="180" spans="1:27" x14ac:dyDescent="0.3">
      <c r="A180" s="4">
        <v>44054</v>
      </c>
      <c r="B180">
        <v>178</v>
      </c>
      <c r="C180">
        <v>128776</v>
      </c>
      <c r="E180">
        <f t="shared" si="36"/>
        <v>9543604440761.875</v>
      </c>
      <c r="F180">
        <v>1693</v>
      </c>
      <c r="H180">
        <f t="shared" si="37"/>
        <v>19951931.166299891</v>
      </c>
      <c r="I180">
        <f t="shared" si="38"/>
        <v>126956.07188586795</v>
      </c>
      <c r="J180">
        <f t="shared" si="46"/>
        <v>2284.4706950210966</v>
      </c>
      <c r="K180">
        <f t="shared" si="47"/>
        <v>3312138.3406082527</v>
      </c>
      <c r="L180">
        <f t="shared" si="39"/>
        <v>349837.5830687391</v>
      </c>
      <c r="O180" s="2">
        <f t="shared" si="48"/>
        <v>178</v>
      </c>
      <c r="P180">
        <f t="shared" si="40"/>
        <v>8.4239270136244992E-2</v>
      </c>
      <c r="Q180">
        <f t="shared" si="41"/>
        <v>-8.4513868384284445E-6</v>
      </c>
      <c r="R180">
        <f t="shared" si="42"/>
        <v>1.579264389110485E-7</v>
      </c>
      <c r="S180">
        <f t="shared" si="43"/>
        <v>1.3081453729732994E-6</v>
      </c>
      <c r="T180">
        <f t="shared" si="44"/>
        <v>6.9853150265440966E-6</v>
      </c>
      <c r="U180">
        <f t="shared" ref="U180:X195" si="53" xml:space="preserve"> U179+($N$36*Q179)</f>
        <v>0.99953584968564535</v>
      </c>
      <c r="V180">
        <f t="shared" si="53"/>
        <v>1.3218565677949006E-5</v>
      </c>
      <c r="W180">
        <f t="shared" si="53"/>
        <v>1.0037256211011004E-4</v>
      </c>
      <c r="X180">
        <f t="shared" si="53"/>
        <v>3.5055918656731375E-4</v>
      </c>
      <c r="Y180">
        <f t="shared" si="50"/>
        <v>1.0000000000000007</v>
      </c>
      <c r="AA180">
        <f t="shared" si="45"/>
        <v>1.2098791258967272</v>
      </c>
    </row>
    <row r="181" spans="1:27" x14ac:dyDescent="0.3">
      <c r="A181" s="4">
        <v>44055</v>
      </c>
      <c r="B181">
        <v>179</v>
      </c>
      <c r="C181">
        <v>130718</v>
      </c>
      <c r="E181">
        <f t="shared" si="36"/>
        <v>9531609477822.9355</v>
      </c>
      <c r="F181">
        <v>1942</v>
      </c>
      <c r="H181">
        <f t="shared" si="37"/>
        <v>17789486.451752771</v>
      </c>
      <c r="I181">
        <f t="shared" si="38"/>
        <v>129267.72576567835</v>
      </c>
      <c r="J181">
        <f t="shared" si="46"/>
        <v>2311.6538798104011</v>
      </c>
      <c r="K181">
        <f t="shared" si="47"/>
        <v>2103295.3547372548</v>
      </c>
      <c r="L181">
        <f t="shared" si="39"/>
        <v>136643.99085888249</v>
      </c>
      <c r="O181" s="2">
        <f t="shared" si="48"/>
        <v>179</v>
      </c>
      <c r="P181">
        <f t="shared" si="40"/>
        <v>8.4138834531172046E-2</v>
      </c>
      <c r="Q181">
        <f t="shared" si="41"/>
        <v>-8.551252974382961E-6</v>
      </c>
      <c r="R181">
        <f t="shared" si="42"/>
        <v>1.5870794654386343E-7</v>
      </c>
      <c r="S181">
        <f t="shared" si="43"/>
        <v>1.3161911024302871E-6</v>
      </c>
      <c r="T181">
        <f t="shared" si="44"/>
        <v>7.0763539254088105E-6</v>
      </c>
      <c r="U181">
        <f t="shared" si="53"/>
        <v>0.99952739829880688</v>
      </c>
      <c r="V181">
        <f t="shared" si="53"/>
        <v>1.3376492116860055E-5</v>
      </c>
      <c r="W181">
        <f t="shared" si="53"/>
        <v>1.0168070748308334E-4</v>
      </c>
      <c r="X181">
        <f t="shared" si="53"/>
        <v>3.5754450159385787E-4</v>
      </c>
      <c r="Y181">
        <f t="shared" si="50"/>
        <v>1.0000000000000007</v>
      </c>
      <c r="AA181">
        <f t="shared" si="45"/>
        <v>1.2084264106234544</v>
      </c>
    </row>
    <row r="182" spans="1:27" x14ac:dyDescent="0.3">
      <c r="A182" s="4">
        <v>44056</v>
      </c>
      <c r="B182">
        <v>180</v>
      </c>
      <c r="C182">
        <v>132816</v>
      </c>
      <c r="E182">
        <f t="shared" si="36"/>
        <v>9518659440742.9902</v>
      </c>
      <c r="F182">
        <v>2098</v>
      </c>
      <c r="H182">
        <f t="shared" si="37"/>
        <v>16497881.811313612</v>
      </c>
      <c r="I182">
        <f t="shared" si="38"/>
        <v>131606.69539201108</v>
      </c>
      <c r="J182">
        <f t="shared" si="46"/>
        <v>2338.9696263327351</v>
      </c>
      <c r="K182">
        <f t="shared" si="47"/>
        <v>1462417.6349032288</v>
      </c>
      <c r="L182">
        <f t="shared" si="39"/>
        <v>58066.360814937965</v>
      </c>
      <c r="O182" s="2">
        <f t="shared" si="48"/>
        <v>180</v>
      </c>
      <c r="P182">
        <f t="shared" si="40"/>
        <v>8.4039017779198824E-2</v>
      </c>
      <c r="Q182">
        <f t="shared" si="41"/>
        <v>-8.6515934478059509E-6</v>
      </c>
      <c r="R182">
        <f t="shared" si="42"/>
        <v>1.5947346593488944E-7</v>
      </c>
      <c r="S182">
        <f t="shared" si="43"/>
        <v>1.3241672241486548E-6</v>
      </c>
      <c r="T182">
        <f t="shared" si="44"/>
        <v>7.1679527577224067E-6</v>
      </c>
      <c r="U182">
        <f t="shared" si="53"/>
        <v>0.99951884704583249</v>
      </c>
      <c r="V182">
        <f t="shared" si="53"/>
        <v>1.3535200063403918E-5</v>
      </c>
      <c r="W182">
        <f t="shared" si="53"/>
        <v>1.0299689858551363E-4</v>
      </c>
      <c r="X182">
        <f t="shared" si="53"/>
        <v>3.6462085551926666E-4</v>
      </c>
      <c r="Y182">
        <f t="shared" si="50"/>
        <v>1.0000000000000007</v>
      </c>
      <c r="AA182">
        <f t="shared" si="45"/>
        <v>1.2069824872220514</v>
      </c>
    </row>
    <row r="183" spans="1:27" x14ac:dyDescent="0.3">
      <c r="A183" s="4">
        <v>44057</v>
      </c>
      <c r="B183">
        <v>181</v>
      </c>
      <c r="C183">
        <v>135123</v>
      </c>
      <c r="E183">
        <f t="shared" si="36"/>
        <v>9504429500340.4141</v>
      </c>
      <c r="F183">
        <v>2307</v>
      </c>
      <c r="H183">
        <f t="shared" si="37"/>
        <v>14843747.773802176</v>
      </c>
      <c r="I183">
        <f t="shared" si="38"/>
        <v>133973.11050736526</v>
      </c>
      <c r="J183">
        <f t="shared" si="46"/>
        <v>2366.4151153541752</v>
      </c>
      <c r="K183">
        <f t="shared" si="47"/>
        <v>1322245.8452717846</v>
      </c>
      <c r="L183">
        <f t="shared" si="39"/>
        <v>3530.155932549947</v>
      </c>
      <c r="O183" s="2">
        <f t="shared" si="48"/>
        <v>181</v>
      </c>
      <c r="P183">
        <f t="shared" si="40"/>
        <v>8.393977264384106E-2</v>
      </c>
      <c r="Q183">
        <f t="shared" si="41"/>
        <v>-8.752397481133948E-6</v>
      </c>
      <c r="R183">
        <f t="shared" si="42"/>
        <v>1.6022225070357415E-7</v>
      </c>
      <c r="S183">
        <f t="shared" si="43"/>
        <v>1.3320685512173938E-6</v>
      </c>
      <c r="T183">
        <f t="shared" si="44"/>
        <v>7.26010667921298E-6</v>
      </c>
      <c r="U183">
        <f t="shared" si="53"/>
        <v>0.99951019545238473</v>
      </c>
      <c r="V183">
        <f t="shared" si="53"/>
        <v>1.3694673529338808E-5</v>
      </c>
      <c r="W183">
        <f t="shared" si="53"/>
        <v>1.0432106580966229E-4</v>
      </c>
      <c r="X183">
        <f t="shared" si="53"/>
        <v>3.7178880827698908E-4</v>
      </c>
      <c r="Y183">
        <f t="shared" si="50"/>
        <v>1.0000000000000007</v>
      </c>
      <c r="AA183">
        <f t="shared" si="45"/>
        <v>1.205546676909538</v>
      </c>
    </row>
    <row r="184" spans="1:27" x14ac:dyDescent="0.3">
      <c r="A184" s="4">
        <v>44058</v>
      </c>
      <c r="B184">
        <v>182</v>
      </c>
      <c r="C184">
        <v>137468</v>
      </c>
      <c r="E184">
        <f t="shared" si="36"/>
        <v>9489976078875.543</v>
      </c>
      <c r="F184">
        <v>2345</v>
      </c>
      <c r="H184">
        <f t="shared" si="37"/>
        <v>14552382.13061828</v>
      </c>
      <c r="I184">
        <f t="shared" si="38"/>
        <v>136367.0979063219</v>
      </c>
      <c r="J184">
        <f t="shared" si="46"/>
        <v>2393.9873989566404</v>
      </c>
      <c r="K184">
        <f t="shared" si="47"/>
        <v>1211985.4198648278</v>
      </c>
      <c r="L184">
        <f t="shared" si="39"/>
        <v>2399.7652565370522</v>
      </c>
      <c r="O184" s="2">
        <f t="shared" si="48"/>
        <v>182</v>
      </c>
      <c r="P184">
        <f t="shared" si="40"/>
        <v>8.3841053359544768E-2</v>
      </c>
      <c r="Q184">
        <f t="shared" si="41"/>
        <v>-8.853653823197348E-6</v>
      </c>
      <c r="R184">
        <f t="shared" si="42"/>
        <v>1.6095354914985091E-7</v>
      </c>
      <c r="S184">
        <f t="shared" si="43"/>
        <v>1.3398897894160793E-6</v>
      </c>
      <c r="T184">
        <f t="shared" si="44"/>
        <v>7.3528104846314178E-6</v>
      </c>
      <c r="U184">
        <f t="shared" si="53"/>
        <v>0.99950144305490363</v>
      </c>
      <c r="V184">
        <f t="shared" si="53"/>
        <v>1.3854895780042382E-5</v>
      </c>
      <c r="W184">
        <f t="shared" si="53"/>
        <v>1.0565313436087968E-4</v>
      </c>
      <c r="X184">
        <f t="shared" si="53"/>
        <v>3.7904891495620205E-4</v>
      </c>
      <c r="Y184">
        <f t="shared" si="50"/>
        <v>1.0000000000000007</v>
      </c>
      <c r="AA184">
        <f t="shared" si="45"/>
        <v>1.2041183220624196</v>
      </c>
    </row>
    <row r="185" spans="1:27" x14ac:dyDescent="0.3">
      <c r="A185" s="4">
        <v>44059</v>
      </c>
      <c r="B185">
        <v>183</v>
      </c>
      <c r="C185">
        <v>139549</v>
      </c>
      <c r="E185">
        <f t="shared" si="36"/>
        <v>9477159033488.8359</v>
      </c>
      <c r="F185">
        <v>2081</v>
      </c>
      <c r="H185">
        <f t="shared" si="37"/>
        <v>16636270.599053778</v>
      </c>
      <c r="I185">
        <f t="shared" si="38"/>
        <v>138788.78130600142</v>
      </c>
      <c r="J185">
        <f t="shared" si="46"/>
        <v>2421.6833996795176</v>
      </c>
      <c r="K185">
        <f t="shared" si="47"/>
        <v>577932.46270491276</v>
      </c>
      <c r="L185">
        <f t="shared" si="39"/>
        <v>116065.17881719394</v>
      </c>
      <c r="O185" s="2">
        <f t="shared" si="48"/>
        <v>183</v>
      </c>
      <c r="P185">
        <f t="shared" si="40"/>
        <v>8.3742815611825339E-2</v>
      </c>
      <c r="Q185">
        <f t="shared" si="41"/>
        <v>-8.9553507464194894E-6</v>
      </c>
      <c r="R185">
        <f t="shared" si="42"/>
        <v>1.6166660479074089E-7</v>
      </c>
      <c r="S185">
        <f t="shared" si="43"/>
        <v>1.34762554134543E-6</v>
      </c>
      <c r="T185">
        <f t="shared" si="44"/>
        <v>7.4460586002833185E-6</v>
      </c>
      <c r="U185">
        <f t="shared" si="53"/>
        <v>0.99949258940108043</v>
      </c>
      <c r="V185">
        <f t="shared" si="53"/>
        <v>1.4015849329192233E-5</v>
      </c>
      <c r="W185">
        <f t="shared" si="53"/>
        <v>1.0699302415029576E-4</v>
      </c>
      <c r="X185">
        <f t="shared" si="53"/>
        <v>3.8640172544083346E-4</v>
      </c>
      <c r="Y185">
        <f t="shared" si="50"/>
        <v>1.0000000000000007</v>
      </c>
      <c r="AA185">
        <f t="shared" si="45"/>
        <v>1.2026967859316531</v>
      </c>
    </row>
    <row r="186" spans="1:27" x14ac:dyDescent="0.3">
      <c r="A186" s="4">
        <v>44060</v>
      </c>
      <c r="B186">
        <v>184</v>
      </c>
      <c r="C186">
        <v>141370</v>
      </c>
      <c r="E186">
        <f t="shared" si="36"/>
        <v>9465950454432.4727</v>
      </c>
      <c r="F186">
        <v>1821</v>
      </c>
      <c r="H186">
        <f t="shared" si="37"/>
        <v>18824824.999785706</v>
      </c>
      <c r="I186">
        <f t="shared" si="38"/>
        <v>141238.28121575504</v>
      </c>
      <c r="J186">
        <f t="shared" si="46"/>
        <v>2449.4999097536202</v>
      </c>
      <c r="K186">
        <f t="shared" si="47"/>
        <v>17349.838122971349</v>
      </c>
      <c r="L186">
        <f t="shared" si="39"/>
        <v>395012.13656030869</v>
      </c>
      <c r="O186" s="2">
        <f t="shared" si="48"/>
        <v>184</v>
      </c>
      <c r="P186">
        <f t="shared" si="40"/>
        <v>8.3645016516355003E-2</v>
      </c>
      <c r="Q186">
        <f t="shared" si="41"/>
        <v>-9.057476044353854E-6</v>
      </c>
      <c r="R186">
        <f t="shared" si="42"/>
        <v>1.6236065689840542E-7</v>
      </c>
      <c r="S186">
        <f t="shared" si="43"/>
        <v>1.3552703106070698E-6</v>
      </c>
      <c r="T186">
        <f t="shared" si="44"/>
        <v>7.5398450768483787E-6</v>
      </c>
      <c r="U186">
        <f t="shared" si="53"/>
        <v>0.99948363405033402</v>
      </c>
      <c r="V186">
        <f t="shared" si="53"/>
        <v>1.4177515933982974E-5</v>
      </c>
      <c r="W186">
        <f t="shared" si="53"/>
        <v>1.0834064969164119E-4</v>
      </c>
      <c r="X186">
        <f t="shared" si="53"/>
        <v>3.9384778404111676E-4</v>
      </c>
      <c r="Y186">
        <f t="shared" si="50"/>
        <v>1.0000000000000009</v>
      </c>
      <c r="AA186">
        <f t="shared" si="45"/>
        <v>1.2012814523424982</v>
      </c>
    </row>
    <row r="187" spans="1:27" x14ac:dyDescent="0.3">
      <c r="A187" s="4">
        <v>44061</v>
      </c>
      <c r="B187">
        <v>185</v>
      </c>
      <c r="C187">
        <v>143043</v>
      </c>
      <c r="E187">
        <f t="shared" si="36"/>
        <v>9455658687175.4746</v>
      </c>
      <c r="F187">
        <v>1673</v>
      </c>
      <c r="H187">
        <f t="shared" si="37"/>
        <v>20131001.504817732</v>
      </c>
      <c r="I187">
        <f t="shared" si="38"/>
        <v>143715.71480618257</v>
      </c>
      <c r="J187">
        <f t="shared" si="46"/>
        <v>2477.4335904275358</v>
      </c>
      <c r="K187">
        <f t="shared" si="47"/>
        <v>452545.21045725531</v>
      </c>
      <c r="L187">
        <f t="shared" si="39"/>
        <v>647113.40140813647</v>
      </c>
      <c r="O187" s="2">
        <f t="shared" si="48"/>
        <v>185</v>
      </c>
      <c r="P187">
        <f t="shared" si="40"/>
        <v>8.354761459708851E-2</v>
      </c>
      <c r="Q187">
        <f t="shared" si="41"/>
        <v>-9.1600170295604099E-6</v>
      </c>
      <c r="R187">
        <f t="shared" si="42"/>
        <v>1.6303494103974488E-7</v>
      </c>
      <c r="S187">
        <f t="shared" si="43"/>
        <v>1.3628185060300043E-6</v>
      </c>
      <c r="T187">
        <f t="shared" si="44"/>
        <v>7.6341635824906607E-6</v>
      </c>
      <c r="U187">
        <f t="shared" si="53"/>
        <v>0.99947457657428962</v>
      </c>
      <c r="V187">
        <f t="shared" si="53"/>
        <v>1.4339876590881379E-5</v>
      </c>
      <c r="W187">
        <f t="shared" si="53"/>
        <v>1.0969592000224827E-4</v>
      </c>
      <c r="X187">
        <f t="shared" si="53"/>
        <v>4.0138762911796515E-4</v>
      </c>
      <c r="Y187">
        <f t="shared" si="50"/>
        <v>1.0000000000000007</v>
      </c>
      <c r="AA187">
        <f t="shared" si="45"/>
        <v>1.1998717253805475</v>
      </c>
    </row>
    <row r="188" spans="1:27" x14ac:dyDescent="0.3">
      <c r="A188" s="4">
        <v>44062</v>
      </c>
      <c r="B188">
        <v>186</v>
      </c>
      <c r="C188">
        <v>144945</v>
      </c>
      <c r="E188">
        <f t="shared" si="36"/>
        <v>9443964983942.7422</v>
      </c>
      <c r="F188">
        <v>1902</v>
      </c>
      <c r="H188">
        <f t="shared" si="37"/>
        <v>18128507.128788453</v>
      </c>
      <c r="I188">
        <f t="shared" si="38"/>
        <v>146221.19577756955</v>
      </c>
      <c r="J188">
        <f t="shared" si="46"/>
        <v>2505.4809713869763</v>
      </c>
      <c r="K188">
        <f t="shared" si="47"/>
        <v>1628675.6626863438</v>
      </c>
      <c r="L188">
        <f t="shared" si="39"/>
        <v>364189.28282616852</v>
      </c>
      <c r="O188" s="2">
        <f t="shared" si="48"/>
        <v>186</v>
      </c>
      <c r="P188">
        <f t="shared" si="40"/>
        <v>8.3450569763514823E-2</v>
      </c>
      <c r="Q188">
        <f t="shared" si="41"/>
        <v>-9.2629605318222396E-6</v>
      </c>
      <c r="R188">
        <f t="shared" si="42"/>
        <v>1.6368868961775612E-7</v>
      </c>
      <c r="S188">
        <f t="shared" si="43"/>
        <v>1.3702644459414838E-6</v>
      </c>
      <c r="T188">
        <f t="shared" si="44"/>
        <v>7.7290073962629997E-6</v>
      </c>
      <c r="U188">
        <f t="shared" si="53"/>
        <v>0.99946541655726007</v>
      </c>
      <c r="V188">
        <f t="shared" si="53"/>
        <v>1.4502911531921124E-5</v>
      </c>
      <c r="W188">
        <f t="shared" si="53"/>
        <v>1.1105873850827827E-4</v>
      </c>
      <c r="X188">
        <f t="shared" si="53"/>
        <v>4.0902179270045581E-4</v>
      </c>
      <c r="Y188">
        <f t="shared" si="50"/>
        <v>1.0000000000000007</v>
      </c>
      <c r="AA188">
        <f t="shared" si="45"/>
        <v>1.1984670290651955</v>
      </c>
    </row>
    <row r="189" spans="1:27" x14ac:dyDescent="0.3">
      <c r="A189" s="4">
        <v>44063</v>
      </c>
      <c r="B189">
        <v>187</v>
      </c>
      <c r="C189">
        <v>147211</v>
      </c>
      <c r="E189">
        <f t="shared" si="36"/>
        <v>9430042813738.3281</v>
      </c>
      <c r="F189">
        <v>2266</v>
      </c>
      <c r="H189">
        <f t="shared" si="37"/>
        <v>15161354.96776375</v>
      </c>
      <c r="I189">
        <f t="shared" si="38"/>
        <v>148754.83422783585</v>
      </c>
      <c r="J189">
        <f t="shared" si="46"/>
        <v>2533.6384502662986</v>
      </c>
      <c r="K189">
        <f t="shared" si="47"/>
        <v>2383424.1230375054</v>
      </c>
      <c r="L189">
        <f t="shared" si="39"/>
        <v>71630.340060945993</v>
      </c>
      <c r="O189" s="2">
        <f t="shared" si="48"/>
        <v>187</v>
      </c>
      <c r="P189">
        <f t="shared" si="40"/>
        <v>8.3353843287118951E-2</v>
      </c>
      <c r="Q189">
        <f t="shared" si="41"/>
        <v>-9.3662928967035456E-6</v>
      </c>
      <c r="R189">
        <f t="shared" si="42"/>
        <v>1.643211324145958E-7</v>
      </c>
      <c r="S189">
        <f t="shared" si="43"/>
        <v>1.3776023624803135E-6</v>
      </c>
      <c r="T189">
        <f t="shared" si="44"/>
        <v>7.8243694018086364E-6</v>
      </c>
      <c r="U189">
        <f t="shared" si="53"/>
        <v>0.99945615359672824</v>
      </c>
      <c r="V189">
        <f t="shared" si="53"/>
        <v>1.466660022153888E-5</v>
      </c>
      <c r="W189">
        <f t="shared" si="53"/>
        <v>1.1242900295421976E-4</v>
      </c>
      <c r="X189">
        <f t="shared" si="53"/>
        <v>4.1675080009671882E-4</v>
      </c>
      <c r="Y189">
        <f t="shared" si="50"/>
        <v>1.0000000000000007</v>
      </c>
      <c r="AA189">
        <f t="shared" si="45"/>
        <v>1.1970668070117558</v>
      </c>
    </row>
    <row r="190" spans="1:27" x14ac:dyDescent="0.3">
      <c r="A190" s="4">
        <v>44064</v>
      </c>
      <c r="B190">
        <v>188</v>
      </c>
      <c r="C190">
        <v>149408</v>
      </c>
      <c r="E190">
        <f t="shared" si="36"/>
        <v>9416554380670.8223</v>
      </c>
      <c r="F190">
        <v>2197</v>
      </c>
      <c r="H190">
        <f t="shared" si="37"/>
        <v>15703454.635650301</v>
      </c>
      <c r="I190">
        <f t="shared" si="38"/>
        <v>151316.73652009104</v>
      </c>
      <c r="J190">
        <f t="shared" si="46"/>
        <v>2561.9022922551958</v>
      </c>
      <c r="K190">
        <f t="shared" si="47"/>
        <v>3643275.103129263</v>
      </c>
      <c r="L190">
        <f t="shared" si="39"/>
        <v>133153.68289309632</v>
      </c>
      <c r="O190" s="2">
        <f t="shared" si="48"/>
        <v>188</v>
      </c>
      <c r="P190">
        <f t="shared" si="40"/>
        <v>8.3257397777136158E-2</v>
      </c>
      <c r="Q190">
        <f t="shared" si="41"/>
        <v>-9.469999984450297E-6</v>
      </c>
      <c r="R190">
        <f t="shared" si="42"/>
        <v>1.6493149713657317E-7</v>
      </c>
      <c r="S190">
        <f t="shared" si="43"/>
        <v>1.384826405950691E-6</v>
      </c>
      <c r="T190">
        <f t="shared" si="44"/>
        <v>7.9202420813630329E-6</v>
      </c>
      <c r="U190">
        <f t="shared" si="53"/>
        <v>0.99944678730383152</v>
      </c>
      <c r="V190">
        <f t="shared" si="53"/>
        <v>1.4830921353953476E-5</v>
      </c>
      <c r="W190">
        <f t="shared" si="53"/>
        <v>1.1380660531670007E-4</v>
      </c>
      <c r="X190">
        <f t="shared" si="53"/>
        <v>4.2457516949852747E-4</v>
      </c>
      <c r="Y190">
        <f t="shared" si="50"/>
        <v>1.0000000000000007</v>
      </c>
      <c r="AA190">
        <f t="shared" si="45"/>
        <v>1.1956705220834056</v>
      </c>
    </row>
    <row r="191" spans="1:27" x14ac:dyDescent="0.3">
      <c r="A191" s="4">
        <v>44065</v>
      </c>
      <c r="B191">
        <v>189</v>
      </c>
      <c r="C191">
        <v>151498</v>
      </c>
      <c r="E191">
        <f t="shared" si="36"/>
        <v>9403731831574.5176</v>
      </c>
      <c r="F191">
        <v>2090</v>
      </c>
      <c r="H191">
        <f t="shared" si="37"/>
        <v>16562933.946720749</v>
      </c>
      <c r="I191">
        <f t="shared" si="38"/>
        <v>153907.00514988785</v>
      </c>
      <c r="J191">
        <f t="shared" si="46"/>
        <v>2590.268629796803</v>
      </c>
      <c r="K191">
        <f t="shared" si="47"/>
        <v>5803305.812186162</v>
      </c>
      <c r="L191">
        <f t="shared" si="39"/>
        <v>250268.70195877072</v>
      </c>
      <c r="O191" s="2">
        <f t="shared" si="48"/>
        <v>189</v>
      </c>
      <c r="P191">
        <f t="shared" si="40"/>
        <v>8.3161197155677186E-2</v>
      </c>
      <c r="Q191">
        <f t="shared" si="41"/>
        <v>-9.5740671692347554E-6</v>
      </c>
      <c r="R191">
        <f t="shared" si="42"/>
        <v>1.6551900996107595E-7</v>
      </c>
      <c r="S191">
        <f t="shared" si="43"/>
        <v>1.3919306492149972E-6</v>
      </c>
      <c r="T191">
        <f t="shared" si="44"/>
        <v>8.0166175100586823E-6</v>
      </c>
      <c r="U191">
        <f t="shared" si="53"/>
        <v>0.99943731730384711</v>
      </c>
      <c r="V191">
        <f t="shared" si="53"/>
        <v>1.4995852851090049E-5</v>
      </c>
      <c r="W191">
        <f t="shared" si="53"/>
        <v>1.1519143172265077E-4</v>
      </c>
      <c r="X191">
        <f t="shared" si="53"/>
        <v>4.3249541157989053E-4</v>
      </c>
      <c r="Y191">
        <f t="shared" si="50"/>
        <v>1.0000000000000009</v>
      </c>
      <c r="AA191">
        <f t="shared" si="45"/>
        <v>1.194277656034094</v>
      </c>
    </row>
    <row r="192" spans="1:27" x14ac:dyDescent="0.3">
      <c r="A192" s="4">
        <v>44066</v>
      </c>
      <c r="B192">
        <v>190</v>
      </c>
      <c r="C192">
        <v>153535</v>
      </c>
      <c r="E192">
        <f t="shared" si="36"/>
        <v>9391242854297.8379</v>
      </c>
      <c r="F192">
        <v>2037</v>
      </c>
      <c r="H192">
        <f t="shared" si="37"/>
        <v>16997137.343793027</v>
      </c>
      <c r="I192">
        <f t="shared" si="38"/>
        <v>156525.73861226975</v>
      </c>
      <c r="J192">
        <f t="shared" si="46"/>
        <v>2618.7334623819042</v>
      </c>
      <c r="K192">
        <f t="shared" si="47"/>
        <v>8944517.4469211884</v>
      </c>
      <c r="L192">
        <f t="shared" si="39"/>
        <v>338413.82125483837</v>
      </c>
      <c r="O192" s="2">
        <f t="shared" si="48"/>
        <v>190</v>
      </c>
      <c r="P192">
        <f t="shared" si="40"/>
        <v>8.3065206632300673E-2</v>
      </c>
      <c r="Q192">
        <f t="shared" si="41"/>
        <v>-9.6784793387451958E-6</v>
      </c>
      <c r="R192">
        <f t="shared" si="42"/>
        <v>1.6608289608556111E-7</v>
      </c>
      <c r="S192">
        <f t="shared" si="43"/>
        <v>1.3989090921240054E-6</v>
      </c>
      <c r="T192">
        <f t="shared" si="44"/>
        <v>8.1134873505356293E-6</v>
      </c>
      <c r="U192">
        <f t="shared" si="53"/>
        <v>0.99942774323667782</v>
      </c>
      <c r="V192">
        <f t="shared" si="53"/>
        <v>1.5161371861051125E-5</v>
      </c>
      <c r="W192">
        <f t="shared" si="53"/>
        <v>1.1658336237186577E-4</v>
      </c>
      <c r="X192">
        <f t="shared" si="53"/>
        <v>4.405120290899492E-4</v>
      </c>
      <c r="Y192">
        <f t="shared" si="50"/>
        <v>1.0000000000000007</v>
      </c>
      <c r="AA192">
        <f t="shared" si="45"/>
        <v>1.192887709143498</v>
      </c>
    </row>
    <row r="193" spans="1:27" x14ac:dyDescent="0.3">
      <c r="A193" s="4">
        <v>44067</v>
      </c>
      <c r="B193">
        <v>191</v>
      </c>
      <c r="C193">
        <v>155412</v>
      </c>
      <c r="E193">
        <f t="shared" si="36"/>
        <v>9379742193831.9863</v>
      </c>
      <c r="F193">
        <v>1877</v>
      </c>
      <c r="H193">
        <f t="shared" si="37"/>
        <v>18342020.051935755</v>
      </c>
      <c r="I193">
        <f t="shared" si="38"/>
        <v>159173.03126870614</v>
      </c>
      <c r="J193">
        <f t="shared" si="46"/>
        <v>2647.2926564363879</v>
      </c>
      <c r="K193">
        <f t="shared" si="47"/>
        <v>14145356.2041853</v>
      </c>
      <c r="L193">
        <f t="shared" si="39"/>
        <v>593350.77655982715</v>
      </c>
      <c r="O193" s="2">
        <f t="shared" si="48"/>
        <v>191</v>
      </c>
      <c r="P193">
        <f t="shared" si="40"/>
        <v>8.2969392678105824E-2</v>
      </c>
      <c r="Q193">
        <f t="shared" si="41"/>
        <v>-9.7832208941221832E-6</v>
      </c>
      <c r="R193">
        <f t="shared" si="42"/>
        <v>1.6662238027864472E-7</v>
      </c>
      <c r="S193">
        <f t="shared" si="43"/>
        <v>1.4057556659832203E-6</v>
      </c>
      <c r="T193">
        <f t="shared" si="44"/>
        <v>8.2108428478603181E-6</v>
      </c>
      <c r="U193">
        <f t="shared" si="53"/>
        <v>0.99941806475733908</v>
      </c>
      <c r="V193">
        <f t="shared" si="53"/>
        <v>1.5327454757136686E-5</v>
      </c>
      <c r="W193">
        <f t="shared" si="53"/>
        <v>1.1798227146398978E-4</v>
      </c>
      <c r="X193">
        <f t="shared" si="53"/>
        <v>4.4862551644048485E-4</v>
      </c>
      <c r="Y193">
        <f t="shared" si="50"/>
        <v>1.0000000000000007</v>
      </c>
      <c r="AA193">
        <f t="shared" si="45"/>
        <v>1.1915001998450883</v>
      </c>
    </row>
    <row r="194" spans="1:27" x14ac:dyDescent="0.3">
      <c r="A194" s="4">
        <v>44068</v>
      </c>
      <c r="B194">
        <v>192</v>
      </c>
      <c r="C194">
        <v>157859</v>
      </c>
      <c r="E194">
        <f t="shared" si="36"/>
        <v>9364759638719.6855</v>
      </c>
      <c r="F194">
        <v>2447</v>
      </c>
      <c r="H194">
        <f t="shared" si="37"/>
        <v>13784575.404177291</v>
      </c>
      <c r="I194">
        <f t="shared" si="38"/>
        <v>161848.97321400998</v>
      </c>
      <c r="J194">
        <f t="shared" si="46"/>
        <v>2675.9419453038427</v>
      </c>
      <c r="K194">
        <f t="shared" si="47"/>
        <v>15919886.248517133</v>
      </c>
      <c r="L194">
        <f t="shared" si="39"/>
        <v>52414.414319507683</v>
      </c>
      <c r="O194" s="2">
        <f t="shared" si="48"/>
        <v>192</v>
      </c>
      <c r="P194">
        <f t="shared" si="40"/>
        <v>8.287372299941545E-2</v>
      </c>
      <c r="Q194">
        <f t="shared" si="41"/>
        <v>-9.8882757502427751E-6</v>
      </c>
      <c r="R194">
        <f t="shared" si="42"/>
        <v>1.671366874333618E-7</v>
      </c>
      <c r="S194">
        <f t="shared" si="43"/>
        <v>1.4124642380541564E-6</v>
      </c>
      <c r="T194">
        <f t="shared" si="44"/>
        <v>8.3086748247552568E-6</v>
      </c>
      <c r="U194">
        <f t="shared" si="53"/>
        <v>0.9994082815364449</v>
      </c>
      <c r="V194">
        <f t="shared" si="53"/>
        <v>1.5494077137415329E-5</v>
      </c>
      <c r="W194">
        <f t="shared" si="53"/>
        <v>1.1938802712997299E-4</v>
      </c>
      <c r="X194">
        <f t="shared" si="53"/>
        <v>4.5683635928834518E-4</v>
      </c>
      <c r="Y194">
        <f t="shared" si="50"/>
        <v>1.0000000000000007</v>
      </c>
      <c r="AA194">
        <f t="shared" si="45"/>
        <v>1.1901146643483003</v>
      </c>
    </row>
    <row r="195" spans="1:27" x14ac:dyDescent="0.3">
      <c r="A195" s="4">
        <v>44069</v>
      </c>
      <c r="B195">
        <v>193</v>
      </c>
      <c r="C195">
        <v>160165</v>
      </c>
      <c r="E195">
        <f t="shared" ref="E195:E258" si="54">(C195-$D$2)^2</f>
        <v>9350651362485.0664</v>
      </c>
      <c r="F195">
        <v>2306</v>
      </c>
      <c r="H195">
        <f t="shared" ref="H195:H258" si="55">(F195-$G$2)^2</f>
        <v>14851454.29072807</v>
      </c>
      <c r="I195">
        <f t="shared" ref="I195:I258" si="56">(V195+W195+X195)*$N$39</f>
        <v>164553.65014333325</v>
      </c>
      <c r="J195">
        <f t="shared" si="46"/>
        <v>2704.6769293232646</v>
      </c>
      <c r="K195">
        <f t="shared" si="47"/>
        <v>19260250.080578912</v>
      </c>
      <c r="L195">
        <f t="shared" ref="L195:L258" si="57">(F195-J195)^2</f>
        <v>158943.29397462733</v>
      </c>
      <c r="O195" s="2">
        <f t="shared" si="48"/>
        <v>193</v>
      </c>
      <c r="P195">
        <f t="shared" ref="P195:P258" si="58">$N$2*EXP(-((O195-$N$3)^2)/($N$4^2)) + $N$5*EXP(-((O195-$N$6)^2)/($N$7^2)) + $N$8*EXP(-((O195-$N$9)^2)/($N$10^2)) + $N$11*EXP(-((O195-$N$12)^2)/($N$13^2))+ $N$14*EXP(-((O195-$N$15)^2)/($N$16^2))+ $N$17*EXP(-((O195-$N$18)^2)/($N$19^2))+ $N$20*EXP(-((O195-$N$21)^2)/($N$22^2))+ $N$23*EXP(-((O195-$N$24)^2)/($N$25^2))+$N$26*EXP(-((O195-$N$27)^2)/($N$28^2))</f>
        <v>8.2778166511116733E-2</v>
      </c>
      <c r="Q195">
        <f t="shared" ref="Q195:Q258" si="59">$N$37*$N$39 -(P195*(U195*W195)) + $N$32*X195 - $N$38*U195</f>
        <v>-9.9936273363540686E-6</v>
      </c>
      <c r="R195">
        <f t="shared" ref="R195:R258" si="60">(P195*(U195*W195)) - $N$35*V195 - $N$38*V195</f>
        <v>1.6762504312265566E-7</v>
      </c>
      <c r="S195">
        <f t="shared" ref="S195:S258" si="61">$N$35*V195 - $N$34*W195 - $N$38*W195</f>
        <v>1.4190286160894627E-6</v>
      </c>
      <c r="T195">
        <f t="shared" ref="T195:T258" si="62">$N$34*W195- $N$32*X195 - $N$38*X195</f>
        <v>8.4069736771419503E-6</v>
      </c>
      <c r="U195">
        <f t="shared" si="53"/>
        <v>0.99939839326069468</v>
      </c>
      <c r="V195">
        <f t="shared" si="53"/>
        <v>1.5661213824848691E-5</v>
      </c>
      <c r="W195">
        <f t="shared" si="53"/>
        <v>1.2080049136802715E-4</v>
      </c>
      <c r="X195">
        <f t="shared" si="53"/>
        <v>4.6514503411310045E-4</v>
      </c>
      <c r="Y195">
        <f t="shared" si="50"/>
        <v>1.0000000000000007</v>
      </c>
      <c r="AA195">
        <f t="shared" ref="AA195:AA258" si="63">(P195/$N$34)*U195</f>
        <v>1.1887306562557858</v>
      </c>
    </row>
    <row r="196" spans="1:27" x14ac:dyDescent="0.3">
      <c r="A196" s="4">
        <v>44070</v>
      </c>
      <c r="B196">
        <v>194</v>
      </c>
      <c r="C196">
        <v>162884</v>
      </c>
      <c r="E196">
        <f t="shared" si="54"/>
        <v>9334029985094.9609</v>
      </c>
      <c r="F196">
        <v>2719</v>
      </c>
      <c r="H196">
        <f t="shared" si="55"/>
        <v>11838818.800334657</v>
      </c>
      <c r="I196">
        <f t="shared" si="56"/>
        <v>167287.14321933562</v>
      </c>
      <c r="J196">
        <f t="shared" ref="J196:J259" si="64">I196-I195</f>
        <v>2733.4930760023708</v>
      </c>
      <c r="K196">
        <f t="shared" ref="K196:K259" si="65">(C196-I196)^2</f>
        <v>19387670.209981211</v>
      </c>
      <c r="L196">
        <f t="shared" si="57"/>
        <v>210.04925201049633</v>
      </c>
      <c r="O196" s="2">
        <f t="shared" ref="O196:O259" si="66">O195+$N$36</f>
        <v>194</v>
      </c>
      <c r="P196">
        <f t="shared" si="58"/>
        <v>8.2682693309723956E-2</v>
      </c>
      <c r="Q196">
        <f t="shared" si="59"/>
        <v>-1.0099258597057521E-5</v>
      </c>
      <c r="R196">
        <f t="shared" si="60"/>
        <v>1.6808667415711516E-7</v>
      </c>
      <c r="S196">
        <f t="shared" si="61"/>
        <v>1.4254425529009611E-6</v>
      </c>
      <c r="T196">
        <f t="shared" si="62"/>
        <v>8.5057293699994445E-6</v>
      </c>
      <c r="U196">
        <f t="shared" ref="U196:X211" si="67" xml:space="preserve"> U195+($N$36*Q195)</f>
        <v>0.99938839963335835</v>
      </c>
      <c r="V196">
        <f t="shared" si="67"/>
        <v>1.5828838867971348E-5</v>
      </c>
      <c r="W196">
        <f t="shared" si="67"/>
        <v>1.2221951998411663E-4</v>
      </c>
      <c r="X196">
        <f t="shared" si="67"/>
        <v>4.7355200779024238E-4</v>
      </c>
      <c r="Y196">
        <f t="shared" ref="Y196:Y259" si="68">U196+V196+W196+X196</f>
        <v>1.0000000000000007</v>
      </c>
      <c r="AA196">
        <f t="shared" si="63"/>
        <v>1.1873477461766668</v>
      </c>
    </row>
    <row r="197" spans="1:27" x14ac:dyDescent="0.3">
      <c r="A197" s="4">
        <v>44071</v>
      </c>
      <c r="B197">
        <v>195</v>
      </c>
      <c r="C197">
        <v>165887</v>
      </c>
      <c r="E197">
        <f t="shared" si="54"/>
        <v>9315689685251.5879</v>
      </c>
      <c r="F197">
        <v>3003</v>
      </c>
      <c r="H197">
        <f t="shared" si="55"/>
        <v>9965123.9933813177</v>
      </c>
      <c r="I197">
        <f t="shared" si="56"/>
        <v>170049.52893962263</v>
      </c>
      <c r="J197">
        <f t="shared" si="64"/>
        <v>2762.3857202870131</v>
      </c>
      <c r="K197">
        <f t="shared" si="65"/>
        <v>17326647.173195887</v>
      </c>
      <c r="L197">
        <f t="shared" si="57"/>
        <v>57895.231601799496</v>
      </c>
      <c r="O197" s="2">
        <f t="shared" si="66"/>
        <v>195</v>
      </c>
      <c r="P197">
        <f t="shared" si="58"/>
        <v>8.2587274646224534E-2</v>
      </c>
      <c r="Q197">
        <f t="shared" si="59"/>
        <v>-1.020515199364548E-5</v>
      </c>
      <c r="R197">
        <f t="shared" si="60"/>
        <v>1.6852080914499738E-7</v>
      </c>
      <c r="S197">
        <f t="shared" si="61"/>
        <v>1.4316997509596963E-6</v>
      </c>
      <c r="T197">
        <f t="shared" si="62"/>
        <v>8.604931433540786E-6</v>
      </c>
      <c r="U197">
        <f t="shared" si="67"/>
        <v>0.99937830037476127</v>
      </c>
      <c r="V197">
        <f t="shared" si="67"/>
        <v>1.5996925542128463E-5</v>
      </c>
      <c r="W197">
        <f t="shared" si="67"/>
        <v>1.2364496253701758E-4</v>
      </c>
      <c r="X197">
        <f t="shared" si="67"/>
        <v>4.8205773716024185E-4</v>
      </c>
      <c r="Y197">
        <f t="shared" si="68"/>
        <v>1.0000000000000007</v>
      </c>
      <c r="AA197">
        <f t="shared" si="63"/>
        <v>1.1859655213366678</v>
      </c>
    </row>
    <row r="198" spans="1:27" x14ac:dyDescent="0.3">
      <c r="A198" s="4">
        <v>44072</v>
      </c>
      <c r="B198">
        <v>196</v>
      </c>
      <c r="C198">
        <v>169195</v>
      </c>
      <c r="E198">
        <f t="shared" si="54"/>
        <v>9295507527779.8887</v>
      </c>
      <c r="F198">
        <v>3308</v>
      </c>
      <c r="H198">
        <f t="shared" si="55"/>
        <v>8132526.3309842451</v>
      </c>
      <c r="I198">
        <f t="shared" si="56"/>
        <v>172840.87900454897</v>
      </c>
      <c r="J198">
        <f t="shared" si="64"/>
        <v>2791.3500649263442</v>
      </c>
      <c r="K198">
        <f t="shared" si="65"/>
        <v>13292433.715811012</v>
      </c>
      <c r="L198">
        <f t="shared" si="57"/>
        <v>266927.15541161277</v>
      </c>
      <c r="O198" s="2">
        <f t="shared" si="66"/>
        <v>196</v>
      </c>
      <c r="P198">
        <f t="shared" si="58"/>
        <v>8.2491882898766938E-2</v>
      </c>
      <c r="Q198">
        <f t="shared" si="59"/>
        <v>-1.0311289505791385E-5</v>
      </c>
      <c r="R198">
        <f t="shared" si="60"/>
        <v>1.6892667905454902E-7</v>
      </c>
      <c r="S198">
        <f t="shared" si="61"/>
        <v>1.4377938670272252E-6</v>
      </c>
      <c r="T198">
        <f t="shared" si="62"/>
        <v>8.7045689597096105E-6</v>
      </c>
      <c r="U198">
        <f t="shared" si="67"/>
        <v>0.99936809522276759</v>
      </c>
      <c r="V198">
        <f t="shared" si="67"/>
        <v>1.6165446351273459E-5</v>
      </c>
      <c r="W198">
        <f t="shared" si="67"/>
        <v>1.2507666228797726E-4</v>
      </c>
      <c r="X198">
        <f t="shared" si="67"/>
        <v>4.9066266859378266E-4</v>
      </c>
      <c r="Y198">
        <f t="shared" si="68"/>
        <v>1.0000000000000007</v>
      </c>
      <c r="AA198">
        <f t="shared" si="63"/>
        <v>1.1845835851859772</v>
      </c>
    </row>
    <row r="199" spans="1:27" x14ac:dyDescent="0.3">
      <c r="A199" s="4">
        <v>44073</v>
      </c>
      <c r="B199">
        <v>197</v>
      </c>
      <c r="C199">
        <v>172053</v>
      </c>
      <c r="E199">
        <f t="shared" si="54"/>
        <v>9278088449466.0137</v>
      </c>
      <c r="F199">
        <v>2858</v>
      </c>
      <c r="H199">
        <f t="shared" si="55"/>
        <v>10901608.947635664</v>
      </c>
      <c r="I199">
        <f t="shared" si="56"/>
        <v>175661.26018548463</v>
      </c>
      <c r="J199">
        <f t="shared" si="64"/>
        <v>2820.3811809356557</v>
      </c>
      <c r="K199">
        <f t="shared" si="65"/>
        <v>13019541.566153569</v>
      </c>
      <c r="L199">
        <f t="shared" si="57"/>
        <v>1415.1755477958727</v>
      </c>
      <c r="O199" s="2">
        <f t="shared" si="66"/>
        <v>197</v>
      </c>
      <c r="P199">
        <f t="shared" si="58"/>
        <v>8.2396491545245865E-2</v>
      </c>
      <c r="Q199">
        <f t="shared" si="59"/>
        <v>-1.0417652633595018E-5</v>
      </c>
      <c r="R199">
        <f t="shared" si="60"/>
        <v>1.6930351777857253E-7</v>
      </c>
      <c r="S199">
        <f t="shared" si="61"/>
        <v>1.4437185168173987E-6</v>
      </c>
      <c r="T199">
        <f t="shared" si="62"/>
        <v>8.8046305989990463E-6</v>
      </c>
      <c r="U199">
        <f t="shared" si="67"/>
        <v>0.9993577839332618</v>
      </c>
      <c r="V199">
        <f t="shared" si="67"/>
        <v>1.6334373030328008E-5</v>
      </c>
      <c r="W199">
        <f t="shared" si="67"/>
        <v>1.2651445615500449E-4</v>
      </c>
      <c r="X199">
        <f t="shared" si="67"/>
        <v>4.993672375534923E-4</v>
      </c>
      <c r="Y199">
        <f t="shared" si="68"/>
        <v>1.0000000000000004</v>
      </c>
      <c r="AA199">
        <f t="shared" si="63"/>
        <v>1.1832015570056222</v>
      </c>
    </row>
    <row r="200" spans="1:27" x14ac:dyDescent="0.3">
      <c r="A200" s="4">
        <v>44074</v>
      </c>
      <c r="B200">
        <v>198</v>
      </c>
      <c r="C200">
        <v>174796</v>
      </c>
      <c r="E200">
        <f t="shared" si="54"/>
        <v>9261385642324.9844</v>
      </c>
      <c r="F200">
        <v>2743</v>
      </c>
      <c r="H200">
        <f t="shared" si="55"/>
        <v>11674238.394113248</v>
      </c>
      <c r="I200">
        <f t="shared" si="56"/>
        <v>178510.7341936398</v>
      </c>
      <c r="J200">
        <f t="shared" si="64"/>
        <v>2849.4740081551718</v>
      </c>
      <c r="K200">
        <f t="shared" si="65"/>
        <v>13799250.12939674</v>
      </c>
      <c r="L200">
        <f t="shared" si="57"/>
        <v>11336.714412627582</v>
      </c>
      <c r="O200" s="2">
        <f t="shared" si="66"/>
        <v>198</v>
      </c>
      <c r="P200">
        <f t="shared" si="58"/>
        <v>8.2301075135837926E-2</v>
      </c>
      <c r="Q200">
        <f t="shared" si="59"/>
        <v>-1.0524222399984321E-5</v>
      </c>
      <c r="R200">
        <f t="shared" si="60"/>
        <v>1.6965056270136389E-7</v>
      </c>
      <c r="S200">
        <f t="shared" si="61"/>
        <v>1.4494672796879227E-6</v>
      </c>
      <c r="T200">
        <f t="shared" si="62"/>
        <v>8.9051045575950347E-6</v>
      </c>
      <c r="U200">
        <f t="shared" si="67"/>
        <v>0.99934736628062826</v>
      </c>
      <c r="V200">
        <f t="shared" si="67"/>
        <v>1.6503676548106581E-5</v>
      </c>
      <c r="W200">
        <f t="shared" si="67"/>
        <v>1.2795817467182188E-4</v>
      </c>
      <c r="X200">
        <f t="shared" si="67"/>
        <v>5.0817186815249138E-4</v>
      </c>
      <c r="Y200">
        <f t="shared" si="68"/>
        <v>1.0000000000000007</v>
      </c>
      <c r="AA200">
        <f t="shared" si="63"/>
        <v>1.1818190715131316</v>
      </c>
    </row>
    <row r="201" spans="1:27" x14ac:dyDescent="0.3">
      <c r="A201" s="4">
        <v>44075</v>
      </c>
      <c r="B201">
        <v>199</v>
      </c>
      <c r="C201">
        <v>177571</v>
      </c>
      <c r="E201">
        <f t="shared" si="54"/>
        <v>9244503291699.3906</v>
      </c>
      <c r="F201">
        <v>2775</v>
      </c>
      <c r="H201">
        <f t="shared" si="55"/>
        <v>11456589.852484703</v>
      </c>
      <c r="I201">
        <f t="shared" si="56"/>
        <v>181389.35754954748</v>
      </c>
      <c r="J201">
        <f t="shared" si="64"/>
        <v>2878.6233559076791</v>
      </c>
      <c r="K201">
        <f t="shared" si="65"/>
        <v>14579854.376186235</v>
      </c>
      <c r="L201">
        <f t="shared" si="57"/>
        <v>10737.799889569527</v>
      </c>
      <c r="O201" s="2">
        <f t="shared" si="66"/>
        <v>199</v>
      </c>
      <c r="P201">
        <f t="shared" si="58"/>
        <v>8.220560926553698E-2</v>
      </c>
      <c r="Q201">
        <f t="shared" si="59"/>
        <v>-1.0630979353475071E-5</v>
      </c>
      <c r="R201">
        <f t="shared" si="60"/>
        <v>1.6996705526777135E-7</v>
      </c>
      <c r="S201">
        <f t="shared" si="61"/>
        <v>1.4550337033611202E-6</v>
      </c>
      <c r="T201">
        <f t="shared" si="62"/>
        <v>9.0059785948461799E-6</v>
      </c>
      <c r="U201">
        <f t="shared" si="67"/>
        <v>0.99933684205822826</v>
      </c>
      <c r="V201">
        <f t="shared" si="67"/>
        <v>1.6673327110807944E-5</v>
      </c>
      <c r="W201">
        <f t="shared" si="67"/>
        <v>1.294076419515098E-4</v>
      </c>
      <c r="X201">
        <f t="shared" si="67"/>
        <v>5.1707697271008641E-4</v>
      </c>
      <c r="Y201">
        <f t="shared" si="68"/>
        <v>1.0000000000000007</v>
      </c>
      <c r="AA201">
        <f t="shared" si="63"/>
        <v>1.180435778468186</v>
      </c>
    </row>
    <row r="202" spans="1:27" x14ac:dyDescent="0.3">
      <c r="A202" s="4">
        <v>44076</v>
      </c>
      <c r="B202">
        <v>200</v>
      </c>
      <c r="C202">
        <v>180646</v>
      </c>
      <c r="E202">
        <f t="shared" si="54"/>
        <v>9225813810837.2441</v>
      </c>
      <c r="F202">
        <v>3075</v>
      </c>
      <c r="H202">
        <f t="shared" si="55"/>
        <v>9515734.7747170907</v>
      </c>
      <c r="I202">
        <f t="shared" si="56"/>
        <v>184297.18145330038</v>
      </c>
      <c r="J202">
        <f t="shared" si="64"/>
        <v>2907.8239037528983</v>
      </c>
      <c r="K202">
        <f t="shared" si="65"/>
        <v>13331126.004924661</v>
      </c>
      <c r="L202">
        <f t="shared" si="57"/>
        <v>27947.847156420201</v>
      </c>
      <c r="O202" s="2">
        <f t="shared" si="66"/>
        <v>200</v>
      </c>
      <c r="P202">
        <f t="shared" si="58"/>
        <v>8.2110070546736996E-2</v>
      </c>
      <c r="Q202">
        <f t="shared" si="59"/>
        <v>-1.0737903571289831E-5</v>
      </c>
      <c r="R202">
        <f t="shared" si="60"/>
        <v>1.7025224155452257E-7</v>
      </c>
      <c r="S202">
        <f t="shared" si="61"/>
        <v>1.460411308673201E-6</v>
      </c>
      <c r="T202">
        <f t="shared" si="62"/>
        <v>9.107240021062107E-6</v>
      </c>
      <c r="U202">
        <f t="shared" si="67"/>
        <v>0.99932621107887476</v>
      </c>
      <c r="V202">
        <f t="shared" si="67"/>
        <v>1.6843294166075716E-5</v>
      </c>
      <c r="W202">
        <f t="shared" si="67"/>
        <v>1.3086267565487093E-4</v>
      </c>
      <c r="X202">
        <f t="shared" si="67"/>
        <v>5.260829513049326E-4</v>
      </c>
      <c r="Y202">
        <f t="shared" si="68"/>
        <v>1.0000000000000007</v>
      </c>
      <c r="AA202">
        <f t="shared" si="63"/>
        <v>1.1790513422789477</v>
      </c>
    </row>
    <row r="203" spans="1:27" x14ac:dyDescent="0.3">
      <c r="A203" s="4">
        <v>44077</v>
      </c>
      <c r="B203">
        <v>201</v>
      </c>
      <c r="C203">
        <v>184268</v>
      </c>
      <c r="E203">
        <f t="shared" si="54"/>
        <v>9203823986173.6211</v>
      </c>
      <c r="F203">
        <v>3622</v>
      </c>
      <c r="H203">
        <f t="shared" si="55"/>
        <v>6440218.0162541447</v>
      </c>
      <c r="I203">
        <f t="shared" si="56"/>
        <v>187234.25165564095</v>
      </c>
      <c r="J203">
        <f t="shared" si="64"/>
        <v>2937.0702023405756</v>
      </c>
      <c r="K203">
        <f t="shared" si="65"/>
        <v>8798648.8845926989</v>
      </c>
      <c r="L203">
        <f t="shared" si="57"/>
        <v>469128.82772177999</v>
      </c>
      <c r="O203" s="2">
        <f t="shared" si="66"/>
        <v>201</v>
      </c>
      <c r="P203">
        <f t="shared" si="58"/>
        <v>8.201443658190645E-2</v>
      </c>
      <c r="Q203">
        <f t="shared" si="59"/>
        <v>-1.0844974662837462E-5</v>
      </c>
      <c r="R203">
        <f t="shared" si="60"/>
        <v>1.7050537284365572E-7</v>
      </c>
      <c r="S203">
        <f t="shared" si="61"/>
        <v>1.4655935943514393E-6</v>
      </c>
      <c r="T203">
        <f t="shared" si="62"/>
        <v>9.2088756956423666E-6</v>
      </c>
      <c r="U203">
        <f t="shared" si="67"/>
        <v>0.99931547317530345</v>
      </c>
      <c r="V203">
        <f t="shared" si="67"/>
        <v>1.7013546407630237E-5</v>
      </c>
      <c r="W203">
        <f t="shared" si="67"/>
        <v>1.3232308696354414E-4</v>
      </c>
      <c r="X203">
        <f t="shared" si="67"/>
        <v>5.3519019132599471E-4</v>
      </c>
      <c r="Y203">
        <f t="shared" si="68"/>
        <v>1.0000000000000007</v>
      </c>
      <c r="AA203">
        <f t="shared" si="63"/>
        <v>1.1776654416096959</v>
      </c>
    </row>
    <row r="204" spans="1:27" x14ac:dyDescent="0.3">
      <c r="A204" s="4">
        <v>44078</v>
      </c>
      <c r="B204">
        <v>202</v>
      </c>
      <c r="C204">
        <v>187537</v>
      </c>
      <c r="E204">
        <f t="shared" si="54"/>
        <v>9183999815772.1738</v>
      </c>
      <c r="F204">
        <v>3269</v>
      </c>
      <c r="H204">
        <f t="shared" si="55"/>
        <v>8356484.4910940351</v>
      </c>
      <c r="I204">
        <f t="shared" si="56"/>
        <v>190200.60833000368</v>
      </c>
      <c r="J204">
        <f t="shared" si="64"/>
        <v>2966.3566743627307</v>
      </c>
      <c r="K204">
        <f t="shared" si="65"/>
        <v>7094809.3356650164</v>
      </c>
      <c r="L204">
        <f t="shared" si="57"/>
        <v>91592.982552786227</v>
      </c>
      <c r="O204" s="2">
        <f t="shared" si="66"/>
        <v>202</v>
      </c>
      <c r="P204">
        <f t="shared" si="58"/>
        <v>8.1918685936396285E-2</v>
      </c>
      <c r="Q204">
        <f t="shared" si="59"/>
        <v>-1.095217177355451E-5</v>
      </c>
      <c r="R204">
        <f t="shared" si="60"/>
        <v>1.7072570619803099E-7</v>
      </c>
      <c r="S204">
        <f t="shared" si="61"/>
        <v>1.4705740418187074E-6</v>
      </c>
      <c r="T204">
        <f t="shared" si="62"/>
        <v>9.3108720255377716E-6</v>
      </c>
      <c r="U204">
        <f t="shared" si="67"/>
        <v>0.99930462820064059</v>
      </c>
      <c r="V204">
        <f t="shared" si="67"/>
        <v>1.7184051780473894E-5</v>
      </c>
      <c r="W204">
        <f t="shared" si="67"/>
        <v>1.3378868055789557E-4</v>
      </c>
      <c r="X204">
        <f t="shared" si="67"/>
        <v>5.4439906702163704E-4</v>
      </c>
      <c r="Y204">
        <f t="shared" si="68"/>
        <v>1.0000000000000007</v>
      </c>
      <c r="AA204">
        <f t="shared" si="63"/>
        <v>1.1762777689903801</v>
      </c>
    </row>
    <row r="205" spans="1:27" x14ac:dyDescent="0.3">
      <c r="A205" s="4">
        <v>44079</v>
      </c>
      <c r="B205">
        <v>203</v>
      </c>
      <c r="C205">
        <v>190665</v>
      </c>
      <c r="E205">
        <f t="shared" si="54"/>
        <v>9165050720352.4043</v>
      </c>
      <c r="F205">
        <v>3128</v>
      </c>
      <c r="H205">
        <f t="shared" si="55"/>
        <v>9191559.3776448127</v>
      </c>
      <c r="I205">
        <f t="shared" si="56"/>
        <v>193196.28594560723</v>
      </c>
      <c r="J205">
        <f t="shared" si="64"/>
        <v>2995.6776156035485</v>
      </c>
      <c r="K205">
        <f t="shared" si="65"/>
        <v>6407408.5384287033</v>
      </c>
      <c r="L205">
        <f t="shared" si="57"/>
        <v>17509.213412362278</v>
      </c>
      <c r="O205" s="2">
        <f t="shared" si="66"/>
        <v>203</v>
      </c>
      <c r="P205">
        <f t="shared" si="58"/>
        <v>8.1822798111420111E-2</v>
      </c>
      <c r="Q205">
        <f t="shared" si="59"/>
        <v>-1.1059473589109532E-5</v>
      </c>
      <c r="R205">
        <f t="shared" si="60"/>
        <v>1.709125050387224E-7</v>
      </c>
      <c r="S205">
        <f t="shared" si="61"/>
        <v>1.4753461200246737E-6</v>
      </c>
      <c r="T205">
        <f t="shared" si="62"/>
        <v>9.4132149640461358E-6</v>
      </c>
      <c r="U205">
        <f t="shared" si="67"/>
        <v>0.99929367602886698</v>
      </c>
      <c r="V205">
        <f t="shared" si="67"/>
        <v>1.7354777486671923E-5</v>
      </c>
      <c r="W205">
        <f t="shared" si="67"/>
        <v>1.3525925459971429E-4</v>
      </c>
      <c r="X205">
        <f t="shared" si="67"/>
        <v>5.5370993904717476E-4</v>
      </c>
      <c r="Y205">
        <f t="shared" si="68"/>
        <v>1.0000000000000004</v>
      </c>
      <c r="AA205">
        <f t="shared" si="63"/>
        <v>1.1748880304286364</v>
      </c>
    </row>
    <row r="206" spans="1:27" x14ac:dyDescent="0.3">
      <c r="A206" s="4">
        <v>44080</v>
      </c>
      <c r="B206">
        <v>204</v>
      </c>
      <c r="C206">
        <v>194109</v>
      </c>
      <c r="E206">
        <f t="shared" si="54"/>
        <v>9144209964094.8008</v>
      </c>
      <c r="F206">
        <v>3444</v>
      </c>
      <c r="H206">
        <f t="shared" si="55"/>
        <v>7375344.0290629277</v>
      </c>
      <c r="I206">
        <f t="shared" si="56"/>
        <v>196221.31314169752</v>
      </c>
      <c r="J206">
        <f t="shared" si="64"/>
        <v>3025.0271960902901</v>
      </c>
      <c r="K206">
        <f t="shared" si="65"/>
        <v>4461866.8085880596</v>
      </c>
      <c r="L206">
        <f t="shared" si="57"/>
        <v>175538.21041596422</v>
      </c>
      <c r="O206" s="2">
        <f t="shared" si="66"/>
        <v>204</v>
      </c>
      <c r="P206">
        <f t="shared" si="58"/>
        <v>8.1726753517243955E-2</v>
      </c>
      <c r="Q206">
        <f t="shared" si="59"/>
        <v>-1.1166858339971644E-5</v>
      </c>
      <c r="R206">
        <f t="shared" si="60"/>
        <v>1.7106503972434431E-7</v>
      </c>
      <c r="S206">
        <f t="shared" si="61"/>
        <v>1.4799032903030996E-6</v>
      </c>
      <c r="T206">
        <f t="shared" si="62"/>
        <v>9.5158900099441998E-6</v>
      </c>
      <c r="U206">
        <f t="shared" si="67"/>
        <v>0.99928261655527784</v>
      </c>
      <c r="V206">
        <f t="shared" si="67"/>
        <v>1.7525689991710644E-5</v>
      </c>
      <c r="W206">
        <f t="shared" si="67"/>
        <v>1.3673460071973896E-4</v>
      </c>
      <c r="X206">
        <f t="shared" si="67"/>
        <v>5.6312315401122089E-4</v>
      </c>
      <c r="Y206">
        <f t="shared" si="68"/>
        <v>1.0000000000000004</v>
      </c>
      <c r="AA206">
        <f t="shared" si="63"/>
        <v>1.173495945024813</v>
      </c>
    </row>
    <row r="207" spans="1:27" x14ac:dyDescent="0.3">
      <c r="A207" s="4">
        <v>44081</v>
      </c>
      <c r="B207">
        <v>205</v>
      </c>
      <c r="C207">
        <v>196989</v>
      </c>
      <c r="E207">
        <f t="shared" si="54"/>
        <v>9126800367103.9141</v>
      </c>
      <c r="F207">
        <v>2880</v>
      </c>
      <c r="H207">
        <f t="shared" si="55"/>
        <v>10756815.575266039</v>
      </c>
      <c r="I207">
        <f t="shared" si="56"/>
        <v>199275.71260303946</v>
      </c>
      <c r="J207">
        <f t="shared" si="64"/>
        <v>3054.3994613419345</v>
      </c>
      <c r="K207">
        <f t="shared" si="65"/>
        <v>5229054.5288994918</v>
      </c>
      <c r="L207">
        <f t="shared" si="57"/>
        <v>30415.172116356909</v>
      </c>
      <c r="O207" s="2">
        <f t="shared" si="66"/>
        <v>205</v>
      </c>
      <c r="P207">
        <f t="shared" si="58"/>
        <v>8.1630533446618608E-2</v>
      </c>
      <c r="Q207">
        <f t="shared" si="59"/>
        <v>-1.1274303806344137E-5</v>
      </c>
      <c r="R207">
        <f t="shared" si="60"/>
        <v>1.7118258813200087E-7</v>
      </c>
      <c r="S207">
        <f t="shared" si="61"/>
        <v>1.4842390112545151E-6</v>
      </c>
      <c r="T207">
        <f t="shared" si="62"/>
        <v>9.6188822069576211E-6</v>
      </c>
      <c r="U207">
        <f t="shared" si="67"/>
        <v>0.99927144969693782</v>
      </c>
      <c r="V207">
        <f t="shared" si="67"/>
        <v>1.7696755031434988E-5</v>
      </c>
      <c r="W207">
        <f t="shared" si="67"/>
        <v>1.3821450401004206E-4</v>
      </c>
      <c r="X207">
        <f t="shared" si="67"/>
        <v>5.7263904402116508E-4</v>
      </c>
      <c r="Y207">
        <f t="shared" si="68"/>
        <v>1.0000000000000004</v>
      </c>
      <c r="AA207">
        <f t="shared" si="63"/>
        <v>1.1721012445904682</v>
      </c>
    </row>
    <row r="208" spans="1:27" x14ac:dyDescent="0.3">
      <c r="A208" s="4">
        <v>44082</v>
      </c>
      <c r="B208">
        <v>206</v>
      </c>
      <c r="C208">
        <v>200035</v>
      </c>
      <c r="E208">
        <f t="shared" si="54"/>
        <v>9108405350882.4688</v>
      </c>
      <c r="F208">
        <v>3046</v>
      </c>
      <c r="H208">
        <f t="shared" si="55"/>
        <v>9695491.7655679602</v>
      </c>
      <c r="I208">
        <f t="shared" si="56"/>
        <v>202359.50093675897</v>
      </c>
      <c r="J208">
        <f t="shared" si="64"/>
        <v>3083.788333719509</v>
      </c>
      <c r="K208">
        <f t="shared" si="65"/>
        <v>5403304.6049933126</v>
      </c>
      <c r="L208">
        <f t="shared" si="57"/>
        <v>1427.9581652969775</v>
      </c>
      <c r="O208" s="2">
        <f t="shared" si="66"/>
        <v>206</v>
      </c>
      <c r="P208">
        <f t="shared" si="58"/>
        <v>8.1534120048487368E-2</v>
      </c>
      <c r="Q208">
        <f t="shared" si="59"/>
        <v>-1.1381787323464248E-5</v>
      </c>
      <c r="R208">
        <f t="shared" si="60"/>
        <v>1.712644362398718E-7</v>
      </c>
      <c r="S208">
        <f t="shared" si="61"/>
        <v>1.4883467436536279E-6</v>
      </c>
      <c r="T208">
        <f t="shared" si="62"/>
        <v>9.7221761435707488E-6</v>
      </c>
      <c r="U208">
        <f t="shared" si="67"/>
        <v>0.9992601753931315</v>
      </c>
      <c r="V208">
        <f t="shared" si="67"/>
        <v>1.7867937619566989E-5</v>
      </c>
      <c r="W208">
        <f t="shared" si="67"/>
        <v>1.3969874302129657E-4</v>
      </c>
      <c r="X208">
        <f t="shared" si="67"/>
        <v>5.8225792622812272E-4</v>
      </c>
      <c r="Y208">
        <f t="shared" si="68"/>
        <v>1.0000000000000004</v>
      </c>
      <c r="AA208">
        <f t="shared" si="63"/>
        <v>1.1707036732708238</v>
      </c>
    </row>
    <row r="209" spans="1:27" x14ac:dyDescent="0.3">
      <c r="A209" s="4">
        <v>44083</v>
      </c>
      <c r="B209">
        <v>207</v>
      </c>
      <c r="C209">
        <v>203342</v>
      </c>
      <c r="E209">
        <f t="shared" si="54"/>
        <v>9088455145990.7227</v>
      </c>
      <c r="F209">
        <v>3307</v>
      </c>
      <c r="H209">
        <f t="shared" si="55"/>
        <v>8138230.8479101369</v>
      </c>
      <c r="I209">
        <f t="shared" si="56"/>
        <v>205472.68855063408</v>
      </c>
      <c r="J209">
        <f t="shared" si="64"/>
        <v>3113.1876138751104</v>
      </c>
      <c r="K209">
        <f t="shared" si="65"/>
        <v>4539833.6998031428</v>
      </c>
      <c r="L209">
        <f t="shared" si="57"/>
        <v>37563.2410154233</v>
      </c>
      <c r="O209" s="2">
        <f t="shared" si="66"/>
        <v>207</v>
      </c>
      <c r="P209">
        <f t="shared" si="58"/>
        <v>8.1437496301997356E-2</v>
      </c>
      <c r="Q209">
        <f t="shared" si="59"/>
        <v>-1.1489285787269785E-5</v>
      </c>
      <c r="R209">
        <f t="shared" si="60"/>
        <v>1.7130987871114176E-7</v>
      </c>
      <c r="S209">
        <f t="shared" si="61"/>
        <v>1.4922199553806968E-6</v>
      </c>
      <c r="T209">
        <f t="shared" si="62"/>
        <v>9.8257559531779462E-6</v>
      </c>
      <c r="U209">
        <f t="shared" si="67"/>
        <v>0.99924879360580798</v>
      </c>
      <c r="V209">
        <f t="shared" si="67"/>
        <v>1.8039202055806861E-5</v>
      </c>
      <c r="W209">
        <f t="shared" si="67"/>
        <v>1.4118708976495019E-4</v>
      </c>
      <c r="X209">
        <f t="shared" si="67"/>
        <v>5.9198010237169346E-4</v>
      </c>
      <c r="Y209">
        <f t="shared" si="68"/>
        <v>1.0000000000000004</v>
      </c>
      <c r="AA209">
        <f t="shared" si="63"/>
        <v>1.1693029871715674</v>
      </c>
    </row>
    <row r="210" spans="1:27" x14ac:dyDescent="0.3">
      <c r="A210" s="4">
        <v>44084</v>
      </c>
      <c r="B210">
        <v>208</v>
      </c>
      <c r="C210">
        <v>207203</v>
      </c>
      <c r="E210">
        <f t="shared" si="54"/>
        <v>9065190489891.8145</v>
      </c>
      <c r="F210">
        <v>3861</v>
      </c>
      <c r="H210">
        <f t="shared" si="55"/>
        <v>5284290.470965947</v>
      </c>
      <c r="I210">
        <f t="shared" si="56"/>
        <v>208615.27953293623</v>
      </c>
      <c r="J210">
        <f t="shared" si="64"/>
        <v>3142.5909823021502</v>
      </c>
      <c r="K210">
        <f t="shared" si="65"/>
        <v>1994533.4791505677</v>
      </c>
      <c r="L210">
        <f t="shared" si="57"/>
        <v>516111.51670958946</v>
      </c>
      <c r="O210" s="2">
        <f t="shared" si="66"/>
        <v>208</v>
      </c>
      <c r="P210">
        <f t="shared" si="58"/>
        <v>8.1340645990842245E-2</v>
      </c>
      <c r="Q210">
        <f t="shared" si="59"/>
        <v>-1.1596775660433366E-5</v>
      </c>
      <c r="R210">
        <f t="shared" si="60"/>
        <v>1.7131821947918991E-7</v>
      </c>
      <c r="S210">
        <f t="shared" si="61"/>
        <v>1.4958521263761018E-6</v>
      </c>
      <c r="T210">
        <f t="shared" si="62"/>
        <v>9.9296053145780748E-6</v>
      </c>
      <c r="U210">
        <f t="shared" si="67"/>
        <v>0.99923730432002067</v>
      </c>
      <c r="V210">
        <f t="shared" si="67"/>
        <v>1.8210511934518001E-5</v>
      </c>
      <c r="W210">
        <f t="shared" si="67"/>
        <v>1.4267930972033089E-4</v>
      </c>
      <c r="X210">
        <f t="shared" si="67"/>
        <v>6.0180585832487143E-4</v>
      </c>
      <c r="Y210">
        <f t="shared" si="68"/>
        <v>1.0000000000000004</v>
      </c>
      <c r="AA210">
        <f t="shared" si="63"/>
        <v>1.1678989539904114</v>
      </c>
    </row>
    <row r="211" spans="1:27" x14ac:dyDescent="0.3">
      <c r="A211" s="4">
        <v>44085</v>
      </c>
      <c r="B211">
        <v>209</v>
      </c>
      <c r="C211">
        <v>210940</v>
      </c>
      <c r="E211">
        <f t="shared" si="54"/>
        <v>9042701395961.3477</v>
      </c>
      <c r="F211">
        <v>3737</v>
      </c>
      <c r="H211">
        <f t="shared" si="55"/>
        <v>5869758.5697765602</v>
      </c>
      <c r="I211">
        <f t="shared" si="56"/>
        <v>211787.27153392197</v>
      </c>
      <c r="J211">
        <f t="shared" si="64"/>
        <v>3171.9920009857451</v>
      </c>
      <c r="K211">
        <f t="shared" si="65"/>
        <v>717869.05219449161</v>
      </c>
      <c r="L211">
        <f t="shared" si="57"/>
        <v>319234.03895009228</v>
      </c>
      <c r="O211" s="2">
        <f t="shared" si="66"/>
        <v>209</v>
      </c>
      <c r="P211">
        <f t="shared" si="58"/>
        <v>8.1243553677960545E-2</v>
      </c>
      <c r="Q211">
        <f t="shared" si="59"/>
        <v>-1.1704232978764807E-5</v>
      </c>
      <c r="R211">
        <f t="shared" si="60"/>
        <v>1.7128877233374526E-7</v>
      </c>
      <c r="S211">
        <f t="shared" si="61"/>
        <v>1.4992367536172386E-6</v>
      </c>
      <c r="T211">
        <f t="shared" si="62"/>
        <v>1.0033707452813823E-5</v>
      </c>
      <c r="U211">
        <f t="shared" si="67"/>
        <v>0.99922570754436024</v>
      </c>
      <c r="V211">
        <f t="shared" si="67"/>
        <v>1.8381830153997193E-5</v>
      </c>
      <c r="W211">
        <f t="shared" si="67"/>
        <v>1.4417516184670698E-4</v>
      </c>
      <c r="X211">
        <f t="shared" si="67"/>
        <v>6.117354636394495E-4</v>
      </c>
      <c r="Y211">
        <f t="shared" si="68"/>
        <v>1.0000000000000004</v>
      </c>
      <c r="AA211">
        <f t="shared" si="63"/>
        <v>1.1664913526537499</v>
      </c>
    </row>
    <row r="212" spans="1:27" x14ac:dyDescent="0.3">
      <c r="A212" s="4">
        <v>44086</v>
      </c>
      <c r="B212">
        <v>210</v>
      </c>
      <c r="C212">
        <v>214746</v>
      </c>
      <c r="E212">
        <f t="shared" si="54"/>
        <v>9019825771865.9727</v>
      </c>
      <c r="F212">
        <v>3806</v>
      </c>
      <c r="H212">
        <f t="shared" si="55"/>
        <v>5540178.9018900096</v>
      </c>
      <c r="I212">
        <f t="shared" si="56"/>
        <v>214988.65564907592</v>
      </c>
      <c r="J212">
        <f t="shared" si="64"/>
        <v>3201.3841151539527</v>
      </c>
      <c r="K212">
        <f t="shared" si="65"/>
        <v>58881.764028458405</v>
      </c>
      <c r="L212">
        <f t="shared" si="57"/>
        <v>365560.36820816871</v>
      </c>
      <c r="O212" s="2">
        <f t="shared" si="66"/>
        <v>210</v>
      </c>
      <c r="P212">
        <f t="shared" si="58"/>
        <v>8.114620468061233E-2</v>
      </c>
      <c r="Q212">
        <f t="shared" si="59"/>
        <v>-1.1811633357982086E-5</v>
      </c>
      <c r="R212">
        <f t="shared" si="60"/>
        <v>1.7122086150790247E-7</v>
      </c>
      <c r="S212">
        <f t="shared" si="61"/>
        <v>1.502367356116816E-6</v>
      </c>
      <c r="T212">
        <f t="shared" si="62"/>
        <v>1.0138045140357367E-5</v>
      </c>
      <c r="U212">
        <f t="shared" ref="U212:X227" si="69" xml:space="preserve"> U211+($N$36*Q211)</f>
        <v>0.99921400331138144</v>
      </c>
      <c r="V212">
        <f t="shared" si="69"/>
        <v>1.8553118926330938E-5</v>
      </c>
      <c r="W212">
        <f t="shared" si="69"/>
        <v>1.4567439860032423E-4</v>
      </c>
      <c r="X212">
        <f t="shared" si="69"/>
        <v>6.2176917109226328E-4</v>
      </c>
      <c r="Y212">
        <f t="shared" si="68"/>
        <v>1.0000000000000004</v>
      </c>
      <c r="AA212">
        <f t="shared" si="63"/>
        <v>1.1650799729587438</v>
      </c>
    </row>
    <row r="213" spans="1:27" x14ac:dyDescent="0.3">
      <c r="A213" s="4">
        <v>44087</v>
      </c>
      <c r="B213">
        <v>211</v>
      </c>
      <c r="C213">
        <v>218382</v>
      </c>
      <c r="E213">
        <f t="shared" si="54"/>
        <v>8997998976744.9766</v>
      </c>
      <c r="F213">
        <v>3636</v>
      </c>
      <c r="H213">
        <f t="shared" si="55"/>
        <v>6369356.7792916568</v>
      </c>
      <c r="I213">
        <f t="shared" si="56"/>
        <v>218219.41630420578</v>
      </c>
      <c r="J213">
        <f t="shared" si="64"/>
        <v>3230.7606551298522</v>
      </c>
      <c r="K213">
        <f t="shared" si="65"/>
        <v>26433.458138108406</v>
      </c>
      <c r="L213">
        <f t="shared" si="57"/>
        <v>164218.92663078656</v>
      </c>
      <c r="O213" s="2">
        <f t="shared" si="66"/>
        <v>211</v>
      </c>
      <c r="P213">
        <f t="shared" si="58"/>
        <v>8.1048585045855132E-2</v>
      </c>
      <c r="Q213">
        <f t="shared" si="59"/>
        <v>-1.1918952000851167E-5</v>
      </c>
      <c r="R213">
        <f t="shared" si="60"/>
        <v>1.711138222656578E-7</v>
      </c>
      <c r="S213">
        <f t="shared" si="61"/>
        <v>1.5052374799416106E-6</v>
      </c>
      <c r="T213">
        <f t="shared" si="62"/>
        <v>1.0242600698643899E-5</v>
      </c>
      <c r="U213">
        <f t="shared" si="69"/>
        <v>0.99920219167802349</v>
      </c>
      <c r="V213">
        <f t="shared" si="69"/>
        <v>1.8724339787838842E-5</v>
      </c>
      <c r="W213">
        <f t="shared" si="69"/>
        <v>1.4717676595644104E-4</v>
      </c>
      <c r="X213">
        <f t="shared" si="69"/>
        <v>6.319072162326207E-4</v>
      </c>
      <c r="Y213">
        <f t="shared" si="68"/>
        <v>1.0000000000000004</v>
      </c>
      <c r="AA213">
        <f t="shared" si="63"/>
        <v>1.1636646152211336</v>
      </c>
    </row>
    <row r="214" spans="1:27" x14ac:dyDescent="0.3">
      <c r="A214" s="4">
        <v>44088</v>
      </c>
      <c r="B214">
        <v>212</v>
      </c>
      <c r="C214">
        <v>221523</v>
      </c>
      <c r="E214">
        <f t="shared" si="54"/>
        <v>8979164937813.791</v>
      </c>
      <c r="F214">
        <v>3141</v>
      </c>
      <c r="H214">
        <f t="shared" si="55"/>
        <v>9112902.6576082166</v>
      </c>
      <c r="I214">
        <f t="shared" si="56"/>
        <v>221479.53114249007</v>
      </c>
      <c r="J214">
        <f t="shared" si="64"/>
        <v>3260.1148382842948</v>
      </c>
      <c r="K214">
        <f t="shared" si="65"/>
        <v>1889.5415732184288</v>
      </c>
      <c r="L214">
        <f t="shared" si="57"/>
        <v>14188.344699493708</v>
      </c>
      <c r="O214" s="2">
        <f t="shared" si="66"/>
        <v>212</v>
      </c>
      <c r="P214">
        <f t="shared" si="58"/>
        <v>8.0950681526437196E-2</v>
      </c>
      <c r="Q214">
        <f t="shared" si="59"/>
        <v>-1.202616370469478E-5</v>
      </c>
      <c r="R214">
        <f t="shared" si="60"/>
        <v>1.7096700148979064E-7</v>
      </c>
      <c r="S214">
        <f t="shared" si="61"/>
        <v>1.5078407032505686E-6</v>
      </c>
      <c r="T214">
        <f t="shared" si="62"/>
        <v>1.0347355999954421E-5</v>
      </c>
      <c r="U214">
        <f t="shared" si="69"/>
        <v>0.99919027272602268</v>
      </c>
      <c r="V214">
        <f t="shared" si="69"/>
        <v>1.88954536101045E-5</v>
      </c>
      <c r="W214">
        <f t="shared" si="69"/>
        <v>1.4868200343638266E-4</v>
      </c>
      <c r="X214">
        <f t="shared" si="69"/>
        <v>6.4214981693126456E-4</v>
      </c>
      <c r="Y214">
        <f t="shared" si="68"/>
        <v>1.0000000000000004</v>
      </c>
      <c r="AA214">
        <f t="shared" si="63"/>
        <v>1.1622450899290366</v>
      </c>
    </row>
    <row r="215" spans="1:27" x14ac:dyDescent="0.3">
      <c r="A215" s="4">
        <v>44089</v>
      </c>
      <c r="B215">
        <v>213</v>
      </c>
      <c r="C215">
        <v>225030</v>
      </c>
      <c r="E215">
        <f t="shared" si="54"/>
        <v>8958159607163.0117</v>
      </c>
      <c r="F215">
        <v>3507</v>
      </c>
      <c r="H215">
        <f t="shared" si="55"/>
        <v>7037127.4627317293</v>
      </c>
      <c r="I215">
        <f t="shared" si="56"/>
        <v>224768.97091357998</v>
      </c>
      <c r="J215">
        <f t="shared" si="64"/>
        <v>3289.4397710899066</v>
      </c>
      <c r="K215">
        <f t="shared" si="65"/>
        <v>68136.183957271045</v>
      </c>
      <c r="L215">
        <f t="shared" si="57"/>
        <v>47332.453203412253</v>
      </c>
      <c r="O215" s="2">
        <f t="shared" si="66"/>
        <v>213</v>
      </c>
      <c r="P215">
        <f t="shared" si="58"/>
        <v>8.0852481557125155E-2</v>
      </c>
      <c r="Q215">
        <f t="shared" si="59"/>
        <v>-1.2133242869270097E-5</v>
      </c>
      <c r="R215">
        <f t="shared" si="60"/>
        <v>1.707797582698094E-7</v>
      </c>
      <c r="S215">
        <f t="shared" si="61"/>
        <v>1.5101706413511274E-6</v>
      </c>
      <c r="T215">
        <f t="shared" si="62"/>
        <v>1.0452292469649161E-5</v>
      </c>
      <c r="U215">
        <f t="shared" si="69"/>
        <v>0.99917824656231802</v>
      </c>
      <c r="V215">
        <f t="shared" si="69"/>
        <v>1.9066420611594291E-5</v>
      </c>
      <c r="W215">
        <f t="shared" si="69"/>
        <v>1.5018984413963323E-4</v>
      </c>
      <c r="X215">
        <f t="shared" si="69"/>
        <v>6.5249717293121897E-4</v>
      </c>
      <c r="Y215">
        <f t="shared" si="68"/>
        <v>1.0000000000000004</v>
      </c>
      <c r="AA215">
        <f t="shared" si="63"/>
        <v>1.1608212174029759</v>
      </c>
    </row>
    <row r="216" spans="1:27" x14ac:dyDescent="0.3">
      <c r="A216" s="4">
        <v>44090</v>
      </c>
      <c r="B216">
        <v>214</v>
      </c>
      <c r="C216">
        <v>228993</v>
      </c>
      <c r="E216">
        <f t="shared" si="54"/>
        <v>8934452648078.6758</v>
      </c>
      <c r="F216">
        <v>3963</v>
      </c>
      <c r="H216">
        <f t="shared" si="55"/>
        <v>4825747.7445249595</v>
      </c>
      <c r="I216">
        <f t="shared" si="56"/>
        <v>228087.69936485571</v>
      </c>
      <c r="J216">
        <f t="shared" si="64"/>
        <v>3318.7284512757324</v>
      </c>
      <c r="K216">
        <f t="shared" si="65"/>
        <v>819569.23999265325</v>
      </c>
      <c r="L216">
        <f t="shared" si="57"/>
        <v>415085.82849556638</v>
      </c>
      <c r="O216" s="2">
        <f t="shared" si="66"/>
        <v>214</v>
      </c>
      <c r="P216">
        <f t="shared" si="58"/>
        <v>8.0753973231481008E-2</v>
      </c>
      <c r="Q216">
        <f t="shared" si="59"/>
        <v>-1.2240163505015084E-5</v>
      </c>
      <c r="R216">
        <f t="shared" si="60"/>
        <v>1.705514644896704E-7</v>
      </c>
      <c r="S216">
        <f t="shared" si="61"/>
        <v>1.5122209517725254E-6</v>
      </c>
      <c r="T216">
        <f t="shared" si="62"/>
        <v>1.0557391088752888E-5</v>
      </c>
      <c r="U216">
        <f t="shared" si="69"/>
        <v>0.99916611331944871</v>
      </c>
      <c r="V216">
        <f t="shared" si="69"/>
        <v>1.9237200369864098E-5</v>
      </c>
      <c r="W216">
        <f t="shared" si="69"/>
        <v>1.5170001478098435E-4</v>
      </c>
      <c r="X216">
        <f t="shared" si="69"/>
        <v>6.6294946540086815E-4</v>
      </c>
      <c r="Y216">
        <f t="shared" si="68"/>
        <v>1.0000000000000004</v>
      </c>
      <c r="AA216">
        <f t="shared" si="63"/>
        <v>1.1593928274623551</v>
      </c>
    </row>
    <row r="217" spans="1:27" x14ac:dyDescent="0.3">
      <c r="A217" s="4">
        <v>44091</v>
      </c>
      <c r="B217">
        <v>215</v>
      </c>
      <c r="C217">
        <v>232628</v>
      </c>
      <c r="E217">
        <f t="shared" si="54"/>
        <v>8912735427981.6367</v>
      </c>
      <c r="F217">
        <v>3635</v>
      </c>
      <c r="H217">
        <f t="shared" si="55"/>
        <v>6374405.2962175487</v>
      </c>
      <c r="I217">
        <f t="shared" si="56"/>
        <v>231435.67313493849</v>
      </c>
      <c r="J217">
        <f t="shared" si="64"/>
        <v>3347.9737700827827</v>
      </c>
      <c r="K217">
        <f t="shared" si="65"/>
        <v>1421643.3531473996</v>
      </c>
      <c r="L217">
        <f t="shared" si="57"/>
        <v>82384.056660491275</v>
      </c>
      <c r="O217" s="2">
        <f t="shared" si="66"/>
        <v>215</v>
      </c>
      <c r="P217">
        <f t="shared" si="58"/>
        <v>8.0655145279101462E-2</v>
      </c>
      <c r="Q217">
        <f t="shared" si="59"/>
        <v>-1.2346899241663097E-5</v>
      </c>
      <c r="R217">
        <f t="shared" si="60"/>
        <v>1.7028150541501059E-7</v>
      </c>
      <c r="S217">
        <f t="shared" si="61"/>
        <v>1.5139853393547972E-6</v>
      </c>
      <c r="T217">
        <f t="shared" si="62"/>
        <v>1.0662632396893289E-5</v>
      </c>
      <c r="U217">
        <f t="shared" si="69"/>
        <v>0.99915387315594373</v>
      </c>
      <c r="V217">
        <f t="shared" si="69"/>
        <v>1.9407751834353769E-5</v>
      </c>
      <c r="W217">
        <f t="shared" si="69"/>
        <v>1.5321223573275689E-4</v>
      </c>
      <c r="X217">
        <f t="shared" si="69"/>
        <v>6.7350685648962102E-4</v>
      </c>
      <c r="Y217">
        <f t="shared" si="68"/>
        <v>1.0000000000000004</v>
      </c>
      <c r="AA217">
        <f t="shared" si="63"/>
        <v>1.157959759098564</v>
      </c>
    </row>
    <row r="218" spans="1:27" x14ac:dyDescent="0.3">
      <c r="A218" s="4">
        <v>44092</v>
      </c>
      <c r="B218">
        <v>216</v>
      </c>
      <c r="C218">
        <v>236519</v>
      </c>
      <c r="E218">
        <f t="shared" si="54"/>
        <v>8889518025706.0723</v>
      </c>
      <c r="F218">
        <v>3891</v>
      </c>
      <c r="H218">
        <f t="shared" si="55"/>
        <v>5147264.9631891865</v>
      </c>
      <c r="I218">
        <f t="shared" si="56"/>
        <v>234812.84164955895</v>
      </c>
      <c r="J218">
        <f t="shared" si="64"/>
        <v>3377.1685146204545</v>
      </c>
      <c r="K218">
        <f t="shared" si="65"/>
        <v>2910976.3167797313</v>
      </c>
      <c r="L218">
        <f t="shared" si="57"/>
        <v>264022.79536735005</v>
      </c>
      <c r="O218" s="2">
        <f t="shared" si="66"/>
        <v>216</v>
      </c>
      <c r="P218">
        <f t="shared" si="58"/>
        <v>8.0555987043331986E-2</v>
      </c>
      <c r="Q218">
        <f t="shared" si="59"/>
        <v>-1.2453423337225158E-5</v>
      </c>
      <c r="R218">
        <f t="shared" si="60"/>
        <v>1.6996928027962634E-7</v>
      </c>
      <c r="S218">
        <f t="shared" si="61"/>
        <v>1.5154575613520343E-6</v>
      </c>
      <c r="T218">
        <f t="shared" si="62"/>
        <v>1.0767996495593497E-5</v>
      </c>
      <c r="U218">
        <f t="shared" si="69"/>
        <v>0.99914152625670205</v>
      </c>
      <c r="V218">
        <f t="shared" si="69"/>
        <v>1.9578033339768779E-5</v>
      </c>
      <c r="W218">
        <f t="shared" si="69"/>
        <v>1.5472622107211168E-4</v>
      </c>
      <c r="X218">
        <f t="shared" si="69"/>
        <v>6.8416948888651427E-4</v>
      </c>
      <c r="Y218">
        <f t="shared" si="68"/>
        <v>1.0000000000000004</v>
      </c>
      <c r="AA218">
        <f t="shared" si="63"/>
        <v>1.156521860154893</v>
      </c>
    </row>
    <row r="219" spans="1:27" x14ac:dyDescent="0.3">
      <c r="A219" s="4">
        <v>44093</v>
      </c>
      <c r="B219">
        <v>217</v>
      </c>
      <c r="C219">
        <v>240687</v>
      </c>
      <c r="E219">
        <f t="shared" si="54"/>
        <v>8864681368204.9277</v>
      </c>
      <c r="F219">
        <v>4168</v>
      </c>
      <c r="H219">
        <f t="shared" si="55"/>
        <v>3967101.7747170911</v>
      </c>
      <c r="I219">
        <f t="shared" si="56"/>
        <v>238219.14701988213</v>
      </c>
      <c r="J219">
        <f t="shared" si="64"/>
        <v>3406.3053703231853</v>
      </c>
      <c r="K219">
        <f t="shared" si="65"/>
        <v>6090298.3314766353</v>
      </c>
      <c r="L219">
        <f t="shared" si="57"/>
        <v>580178.7088784998</v>
      </c>
      <c r="O219" s="2">
        <f t="shared" si="66"/>
        <v>217</v>
      </c>
      <c r="P219">
        <f t="shared" si="58"/>
        <v>8.0456488459465222E-2</v>
      </c>
      <c r="Q219">
        <f t="shared" si="59"/>
        <v>-1.2559708687339108E-5</v>
      </c>
      <c r="R219">
        <f t="shared" si="60"/>
        <v>1.6961420287086305E-7</v>
      </c>
      <c r="S219">
        <f t="shared" si="61"/>
        <v>1.5166314325484349E-6</v>
      </c>
      <c r="T219">
        <f t="shared" si="62"/>
        <v>1.087346305191981E-5</v>
      </c>
      <c r="U219">
        <f t="shared" si="69"/>
        <v>0.99912907283336483</v>
      </c>
      <c r="V219">
        <f t="shared" si="69"/>
        <v>1.9748002620048406E-5</v>
      </c>
      <c r="W219">
        <f t="shared" si="69"/>
        <v>1.5624167863346371E-4</v>
      </c>
      <c r="X219">
        <f t="shared" si="69"/>
        <v>6.9493748538210773E-4</v>
      </c>
      <c r="Y219">
        <f t="shared" si="68"/>
        <v>1.0000000000000004</v>
      </c>
      <c r="AA219">
        <f t="shared" si="63"/>
        <v>1.1550789870133946</v>
      </c>
    </row>
    <row r="220" spans="1:27" x14ac:dyDescent="0.3">
      <c r="A220" s="4">
        <v>44094</v>
      </c>
      <c r="B220">
        <v>218</v>
      </c>
      <c r="C220">
        <v>244676</v>
      </c>
      <c r="E220">
        <f t="shared" si="54"/>
        <v>8840943890457.7578</v>
      </c>
      <c r="F220">
        <v>3989</v>
      </c>
      <c r="H220">
        <f t="shared" si="55"/>
        <v>4712192.3044517664</v>
      </c>
      <c r="I220">
        <f t="shared" si="56"/>
        <v>241654.52394339006</v>
      </c>
      <c r="J220">
        <f t="shared" si="64"/>
        <v>3435.3769235079235</v>
      </c>
      <c r="K220">
        <f t="shared" si="65"/>
        <v>9129317.5606671721</v>
      </c>
      <c r="L220">
        <f t="shared" si="57"/>
        <v>306498.51082455157</v>
      </c>
      <c r="O220" s="2">
        <f t="shared" si="66"/>
        <v>218</v>
      </c>
      <c r="P220">
        <f t="shared" si="58"/>
        <v>8.0356640033433568E-2</v>
      </c>
      <c r="Q220">
        <f t="shared" si="59"/>
        <v>-1.2665727834984709E-5</v>
      </c>
      <c r="R220">
        <f t="shared" si="60"/>
        <v>1.6921570211366971E-7</v>
      </c>
      <c r="S220">
        <f t="shared" si="61"/>
        <v>1.5175008303856229E-6</v>
      </c>
      <c r="T220">
        <f t="shared" si="62"/>
        <v>1.0979011302485416E-5</v>
      </c>
      <c r="U220">
        <f t="shared" si="69"/>
        <v>0.99911651312467753</v>
      </c>
      <c r="V220">
        <f t="shared" si="69"/>
        <v>1.9917616822919269E-5</v>
      </c>
      <c r="W220">
        <f t="shared" si="69"/>
        <v>1.5775831006601215E-4</v>
      </c>
      <c r="X220">
        <f t="shared" si="69"/>
        <v>7.0581094843402757E-4</v>
      </c>
      <c r="Y220">
        <f t="shared" si="68"/>
        <v>1.0000000000000007</v>
      </c>
      <c r="AA220">
        <f t="shared" si="63"/>
        <v>1.1536310042888342</v>
      </c>
    </row>
    <row r="221" spans="1:27" x14ac:dyDescent="0.3">
      <c r="A221" s="4">
        <v>44095</v>
      </c>
      <c r="B221">
        <v>219</v>
      </c>
      <c r="C221">
        <v>248852</v>
      </c>
      <c r="E221">
        <f t="shared" si="54"/>
        <v>8816127722500.9707</v>
      </c>
      <c r="F221">
        <v>4176</v>
      </c>
      <c r="H221">
        <f t="shared" si="55"/>
        <v>3935297.6393099548</v>
      </c>
      <c r="I221">
        <f t="shared" si="56"/>
        <v>245118.89960742119</v>
      </c>
      <c r="J221">
        <f t="shared" si="64"/>
        <v>3464.3756640311331</v>
      </c>
      <c r="K221">
        <f t="shared" si="65"/>
        <v>13936038.541072065</v>
      </c>
      <c r="L221">
        <f t="shared" si="57"/>
        <v>506409.1955431308</v>
      </c>
      <c r="O221" s="2">
        <f t="shared" si="66"/>
        <v>219</v>
      </c>
      <c r="P221">
        <f t="shared" si="58"/>
        <v>8.0256432821004003E-2</v>
      </c>
      <c r="Q221">
        <f t="shared" si="59"/>
        <v>-1.2771452980563673E-5</v>
      </c>
      <c r="R221">
        <f t="shared" si="60"/>
        <v>1.6877322265315265E-7</v>
      </c>
      <c r="S221">
        <f t="shared" si="61"/>
        <v>1.5180597000995474E-6</v>
      </c>
      <c r="T221">
        <f t="shared" si="62"/>
        <v>1.1084620057810973E-5</v>
      </c>
      <c r="U221">
        <f t="shared" si="69"/>
        <v>0.99910384739684255</v>
      </c>
      <c r="V221">
        <f t="shared" si="69"/>
        <v>2.0086832525032938E-5</v>
      </c>
      <c r="W221">
        <f t="shared" si="69"/>
        <v>1.5927581089639778E-4</v>
      </c>
      <c r="X221">
        <f t="shared" si="69"/>
        <v>7.1678995973651304E-4</v>
      </c>
      <c r="Y221">
        <f t="shared" si="68"/>
        <v>1.0000000000000004</v>
      </c>
      <c r="AA221">
        <f t="shared" si="63"/>
        <v>1.15217778452984</v>
      </c>
    </row>
    <row r="222" spans="1:27" x14ac:dyDescent="0.3">
      <c r="A222" s="4">
        <v>44096</v>
      </c>
      <c r="B222">
        <v>220</v>
      </c>
      <c r="C222">
        <v>252923</v>
      </c>
      <c r="E222">
        <f t="shared" si="54"/>
        <v>8791969097821.4766</v>
      </c>
      <c r="F222">
        <v>4071</v>
      </c>
      <c r="H222">
        <f t="shared" si="55"/>
        <v>4362911.9165286189</v>
      </c>
      <c r="I222">
        <f t="shared" si="56"/>
        <v>248612.19359546748</v>
      </c>
      <c r="J222">
        <f t="shared" si="64"/>
        <v>3493.2939880462945</v>
      </c>
      <c r="K222">
        <f t="shared" si="65"/>
        <v>18583051.857358553</v>
      </c>
      <c r="L222">
        <f t="shared" si="57"/>
        <v>333744.23624745489</v>
      </c>
      <c r="O222" s="2">
        <f t="shared" si="66"/>
        <v>220</v>
      </c>
      <c r="P222">
        <f t="shared" si="58"/>
        <v>8.0155858407482392E-2</v>
      </c>
      <c r="Q222">
        <f t="shared" si="59"/>
        <v>-1.2876855992343313E-5</v>
      </c>
      <c r="R222">
        <f t="shared" si="60"/>
        <v>1.6828622543523523E-7</v>
      </c>
      <c r="S222">
        <f t="shared" si="61"/>
        <v>1.5183020598654012E-6</v>
      </c>
      <c r="T222">
        <f t="shared" si="62"/>
        <v>1.1190267707042677E-5</v>
      </c>
      <c r="U222">
        <f t="shared" si="69"/>
        <v>0.99909107594386204</v>
      </c>
      <c r="V222">
        <f t="shared" si="69"/>
        <v>2.0255605747686089E-5</v>
      </c>
      <c r="W222">
        <f t="shared" si="69"/>
        <v>1.6079387059649732E-4</v>
      </c>
      <c r="X222">
        <f t="shared" si="69"/>
        <v>7.2787457979432398E-4</v>
      </c>
      <c r="Y222">
        <f t="shared" si="68"/>
        <v>1.0000000000000007</v>
      </c>
      <c r="AA222">
        <f t="shared" si="63"/>
        <v>1.1507192079273643</v>
      </c>
    </row>
    <row r="223" spans="1:27" x14ac:dyDescent="0.3">
      <c r="A223" s="4">
        <v>44097</v>
      </c>
      <c r="B223">
        <v>221</v>
      </c>
      <c r="C223">
        <v>257388</v>
      </c>
      <c r="E223">
        <f t="shared" si="54"/>
        <v>8765510463531.6455</v>
      </c>
      <c r="F223">
        <v>4465</v>
      </c>
      <c r="H223">
        <f t="shared" si="55"/>
        <v>2872206.2477271557</v>
      </c>
      <c r="I223">
        <f t="shared" si="56"/>
        <v>252134.31779632761</v>
      </c>
      <c r="J223">
        <f t="shared" si="64"/>
        <v>3522.1242008601257</v>
      </c>
      <c r="K223">
        <f t="shared" si="65"/>
        <v>27601176.697183978</v>
      </c>
      <c r="L223">
        <f t="shared" si="57"/>
        <v>889014.77260365651</v>
      </c>
      <c r="O223" s="2">
        <f t="shared" si="66"/>
        <v>221</v>
      </c>
      <c r="P223">
        <f t="shared" si="58"/>
        <v>8.0054908887935067E-2</v>
      </c>
      <c r="Q223">
        <f t="shared" si="59"/>
        <v>-1.2981908417262703E-5</v>
      </c>
      <c r="R223">
        <f t="shared" si="60"/>
        <v>1.6775418828551845E-7</v>
      </c>
      <c r="S223">
        <f t="shared" si="61"/>
        <v>1.5182220059487957E-6</v>
      </c>
      <c r="T223">
        <f t="shared" si="62"/>
        <v>1.1295932223028389E-5</v>
      </c>
      <c r="U223">
        <f t="shared" si="69"/>
        <v>0.99907819908786966</v>
      </c>
      <c r="V223">
        <f t="shared" si="69"/>
        <v>2.0423891973121325E-5</v>
      </c>
      <c r="W223">
        <f t="shared" si="69"/>
        <v>1.6231217265636272E-4</v>
      </c>
      <c r="X223">
        <f t="shared" si="69"/>
        <v>7.3906484750136661E-4</v>
      </c>
      <c r="Y223">
        <f t="shared" si="68"/>
        <v>1.0000000000000004</v>
      </c>
      <c r="AA223">
        <f t="shared" si="63"/>
        <v>1.1492551620305587</v>
      </c>
    </row>
    <row r="224" spans="1:27" x14ac:dyDescent="0.3">
      <c r="A224" s="4">
        <v>44098</v>
      </c>
      <c r="B224">
        <v>222</v>
      </c>
      <c r="C224">
        <v>262022</v>
      </c>
      <c r="E224">
        <f t="shared" si="54"/>
        <v>8738092536181.3906</v>
      </c>
      <c r="F224">
        <v>4634</v>
      </c>
      <c r="H224">
        <f t="shared" si="55"/>
        <v>2327938.8872514009</v>
      </c>
      <c r="I224">
        <f t="shared" si="56"/>
        <v>255685.17631621627</v>
      </c>
      <c r="J224">
        <f t="shared" si="64"/>
        <v>3550.8585198886576</v>
      </c>
      <c r="K224">
        <f t="shared" si="65"/>
        <v>40155334.39936243</v>
      </c>
      <c r="L224">
        <f t="shared" si="57"/>
        <v>1173195.4659377895</v>
      </c>
      <c r="O224" s="2">
        <f t="shared" si="66"/>
        <v>222</v>
      </c>
      <c r="P224">
        <f t="shared" si="58"/>
        <v>7.9953576847934388E-2</v>
      </c>
      <c r="Q224">
        <f t="shared" si="59"/>
        <v>-1.308658149209998E-5</v>
      </c>
      <c r="R224">
        <f t="shared" si="60"/>
        <v>1.6717660648612059E-7</v>
      </c>
      <c r="S224">
        <f t="shared" si="61"/>
        <v>1.5178137178616119E-6</v>
      </c>
      <c r="T224">
        <f t="shared" si="62"/>
        <v>1.1401591167752247E-5</v>
      </c>
      <c r="U224">
        <f t="shared" si="69"/>
        <v>0.9990652171794524</v>
      </c>
      <c r="V224">
        <f t="shared" si="69"/>
        <v>2.0591646161406845E-5</v>
      </c>
      <c r="W224">
        <f t="shared" si="69"/>
        <v>1.6383039466231152E-4</v>
      </c>
      <c r="X224">
        <f t="shared" si="69"/>
        <v>7.5036077972439501E-4</v>
      </c>
      <c r="Y224">
        <f t="shared" si="68"/>
        <v>1.0000000000000004</v>
      </c>
      <c r="AA224">
        <f t="shared" si="63"/>
        <v>1.1477855414701663</v>
      </c>
    </row>
    <row r="225" spans="1:27" x14ac:dyDescent="0.3">
      <c r="A225" s="4">
        <v>44099</v>
      </c>
      <c r="B225">
        <v>223</v>
      </c>
      <c r="C225">
        <v>266845</v>
      </c>
      <c r="E225">
        <f t="shared" si="54"/>
        <v>8709601966107.6094</v>
      </c>
      <c r="F225">
        <v>4823</v>
      </c>
      <c r="H225">
        <f t="shared" si="55"/>
        <v>1786923.1882578053</v>
      </c>
      <c r="I225">
        <f t="shared" si="56"/>
        <v>259264.66539392754</v>
      </c>
      <c r="J225">
        <f t="shared" si="64"/>
        <v>3579.4890777112741</v>
      </c>
      <c r="K225">
        <f t="shared" si="65"/>
        <v>57461472.740019687</v>
      </c>
      <c r="L225">
        <f t="shared" si="57"/>
        <v>1546319.4138513575</v>
      </c>
      <c r="O225" s="2">
        <f t="shared" si="66"/>
        <v>223</v>
      </c>
      <c r="P225">
        <f t="shared" si="58"/>
        <v>7.9851855344836811E-2</v>
      </c>
      <c r="Q225">
        <f t="shared" si="59"/>
        <v>-1.3190846154999752E-5</v>
      </c>
      <c r="R225">
        <f t="shared" si="60"/>
        <v>1.6655299335067532E-7</v>
      </c>
      <c r="S225">
        <f t="shared" si="61"/>
        <v>1.5170714635209826E-6</v>
      </c>
      <c r="T225">
        <f t="shared" si="62"/>
        <v>1.1507221698128094E-5</v>
      </c>
      <c r="U225">
        <f t="shared" si="69"/>
        <v>0.99905213059796028</v>
      </c>
      <c r="V225">
        <f t="shared" si="69"/>
        <v>2.0758822767892967E-5</v>
      </c>
      <c r="W225">
        <f t="shared" si="69"/>
        <v>1.6534820838017315E-4</v>
      </c>
      <c r="X225">
        <f t="shared" si="69"/>
        <v>7.6176237089214721E-4</v>
      </c>
      <c r="Y225">
        <f t="shared" si="68"/>
        <v>1.0000000000000004</v>
      </c>
      <c r="AA225">
        <f t="shared" si="63"/>
        <v>1.1463102476895477</v>
      </c>
    </row>
    <row r="226" spans="1:27" x14ac:dyDescent="0.3">
      <c r="A226" s="4">
        <v>44100</v>
      </c>
      <c r="B226">
        <v>224</v>
      </c>
      <c r="C226">
        <v>271339</v>
      </c>
      <c r="E226">
        <f t="shared" si="54"/>
        <v>8683096745287.0791</v>
      </c>
      <c r="F226">
        <v>4494</v>
      </c>
      <c r="H226">
        <f t="shared" si="55"/>
        <v>2774751.2568762866</v>
      </c>
      <c r="I226">
        <f t="shared" si="56"/>
        <v>262872.67331915186</v>
      </c>
      <c r="J226">
        <f t="shared" si="64"/>
        <v>3608.0079252243158</v>
      </c>
      <c r="K226">
        <f t="shared" si="65"/>
        <v>71678687.466841117</v>
      </c>
      <c r="L226">
        <f t="shared" si="57"/>
        <v>784981.95656532154</v>
      </c>
      <c r="O226" s="2">
        <f t="shared" si="66"/>
        <v>224</v>
      </c>
      <c r="P226">
        <f t="shared" si="58"/>
        <v>7.9749737889602615E-2</v>
      </c>
      <c r="Q226">
        <f t="shared" si="59"/>
        <v>-1.329467305735969E-5</v>
      </c>
      <c r="R226">
        <f t="shared" si="60"/>
        <v>1.6588288079778149E-7</v>
      </c>
      <c r="S226">
        <f t="shared" si="61"/>
        <v>1.5159896044099652E-6</v>
      </c>
      <c r="T226">
        <f t="shared" si="62"/>
        <v>1.1612800572151943E-5</v>
      </c>
      <c r="U226">
        <f t="shared" si="69"/>
        <v>0.99903893975180524</v>
      </c>
      <c r="V226">
        <f t="shared" si="69"/>
        <v>2.0925375761243641E-5</v>
      </c>
      <c r="W226">
        <f t="shared" si="69"/>
        <v>1.6686527984369413E-4</v>
      </c>
      <c r="X226">
        <f t="shared" si="69"/>
        <v>7.7326959259027528E-4</v>
      </c>
      <c r="Y226">
        <f t="shared" si="68"/>
        <v>1.0000000000000004</v>
      </c>
      <c r="AA226">
        <f t="shared" si="63"/>
        <v>1.1448291886834741</v>
      </c>
    </row>
    <row r="227" spans="1:27" x14ac:dyDescent="0.3">
      <c r="A227" s="4">
        <v>44101</v>
      </c>
      <c r="B227">
        <v>225</v>
      </c>
      <c r="C227">
        <v>275213</v>
      </c>
      <c r="E227">
        <f t="shared" si="54"/>
        <v>8660280648130.7529</v>
      </c>
      <c r="F227">
        <v>3874</v>
      </c>
      <c r="H227">
        <f t="shared" si="55"/>
        <v>5224691.750929351</v>
      </c>
      <c r="I227">
        <f t="shared" si="56"/>
        <v>266509.08035404398</v>
      </c>
      <c r="J227">
        <f t="shared" si="64"/>
        <v>3636.4070348921232</v>
      </c>
      <c r="K227">
        <f t="shared" si="65"/>
        <v>75758217.203259155</v>
      </c>
      <c r="L227">
        <f t="shared" si="57"/>
        <v>56450.417068752766</v>
      </c>
      <c r="O227" s="2">
        <f t="shared" si="66"/>
        <v>225</v>
      </c>
      <c r="P227">
        <f t="shared" si="58"/>
        <v>7.9647218429169747E-2</v>
      </c>
      <c r="Q227">
        <f t="shared" si="59"/>
        <v>-1.339803257607603E-5</v>
      </c>
      <c r="R227">
        <f t="shared" si="60"/>
        <v>1.6516581992354831E-7</v>
      </c>
      <c r="S227">
        <f t="shared" si="61"/>
        <v>1.5145626007388835E-6</v>
      </c>
      <c r="T227">
        <f t="shared" si="62"/>
        <v>1.1718304155413599E-5</v>
      </c>
      <c r="U227">
        <f t="shared" si="69"/>
        <v>0.99902564507874791</v>
      </c>
      <c r="V227">
        <f t="shared" si="69"/>
        <v>2.1091258642041424E-5</v>
      </c>
      <c r="W227">
        <f t="shared" si="69"/>
        <v>1.683812694481041E-4</v>
      </c>
      <c r="X227">
        <f t="shared" si="69"/>
        <v>7.8488239316242719E-4</v>
      </c>
      <c r="Y227">
        <f t="shared" si="68"/>
        <v>1.0000000000000004</v>
      </c>
      <c r="AA227">
        <f t="shared" si="63"/>
        <v>1.143342278744867</v>
      </c>
    </row>
    <row r="228" spans="1:27" x14ac:dyDescent="0.3">
      <c r="A228" s="4">
        <v>44102</v>
      </c>
      <c r="B228">
        <v>226</v>
      </c>
      <c r="C228">
        <v>278722</v>
      </c>
      <c r="E228">
        <f t="shared" si="54"/>
        <v>8639640141830.0645</v>
      </c>
      <c r="F228">
        <v>3509</v>
      </c>
      <c r="H228">
        <f t="shared" si="55"/>
        <v>7026520.4288799455</v>
      </c>
      <c r="I228">
        <f t="shared" si="56"/>
        <v>270173.75865814014</v>
      </c>
      <c r="J228">
        <f t="shared" si="64"/>
        <v>3664.67830409616</v>
      </c>
      <c r="K228">
        <f t="shared" si="65"/>
        <v>73072430.038682044</v>
      </c>
      <c r="L228">
        <f t="shared" si="57"/>
        <v>24235.734366256464</v>
      </c>
      <c r="O228" s="2">
        <f t="shared" si="66"/>
        <v>226</v>
      </c>
      <c r="P228">
        <f t="shared" si="58"/>
        <v>7.9544291329397401E-2</v>
      </c>
      <c r="Q228">
        <f t="shared" si="59"/>
        <v>-1.3500894826148252E-5</v>
      </c>
      <c r="R228">
        <f t="shared" si="60"/>
        <v>1.6440138157413195E-7</v>
      </c>
      <c r="S228">
        <f t="shared" si="61"/>
        <v>1.5127850166066645E-6</v>
      </c>
      <c r="T228">
        <f t="shared" si="62"/>
        <v>1.1823708427967456E-5</v>
      </c>
      <c r="U228">
        <f t="shared" ref="U228:X243" si="70" xml:space="preserve"> U227+($N$36*Q227)</f>
        <v>0.99901224704617186</v>
      </c>
      <c r="V228">
        <f t="shared" si="70"/>
        <v>2.1256424461964974E-5</v>
      </c>
      <c r="W228">
        <f t="shared" si="70"/>
        <v>1.6989583204884298E-4</v>
      </c>
      <c r="X228">
        <f t="shared" si="70"/>
        <v>7.966006973178408E-4</v>
      </c>
      <c r="Y228">
        <f t="shared" si="68"/>
        <v>1.0000000000000004</v>
      </c>
      <c r="AA228">
        <f t="shared" si="63"/>
        <v>1.1418494382197071</v>
      </c>
    </row>
    <row r="229" spans="1:27" x14ac:dyDescent="0.3">
      <c r="A229" s="4">
        <v>44103</v>
      </c>
      <c r="B229">
        <v>227</v>
      </c>
      <c r="C229">
        <v>282724</v>
      </c>
      <c r="E229">
        <f t="shared" si="54"/>
        <v>8616129788707.4766</v>
      </c>
      <c r="F229">
        <v>4002</v>
      </c>
      <c r="H229">
        <f t="shared" si="55"/>
        <v>4655921.5844151694</v>
      </c>
      <c r="I229">
        <f t="shared" si="56"/>
        <v>273866.57221672294</v>
      </c>
      <c r="J229">
        <f t="shared" si="64"/>
        <v>3692.8135585827986</v>
      </c>
      <c r="K229">
        <f t="shared" si="65"/>
        <v>78454026.935968384</v>
      </c>
      <c r="L229">
        <f t="shared" si="57"/>
        <v>95596.255556232529</v>
      </c>
      <c r="O229" s="2">
        <f t="shared" si="66"/>
        <v>227</v>
      </c>
      <c r="P229">
        <f t="shared" si="58"/>
        <v>7.9440951358601394E-2</v>
      </c>
      <c r="Q229">
        <f t="shared" si="59"/>
        <v>-1.3603229673644662E-5</v>
      </c>
      <c r="R229">
        <f t="shared" si="60"/>
        <v>1.6358915691993078E-7</v>
      </c>
      <c r="S229">
        <f t="shared" si="61"/>
        <v>1.5106515251622094E-6</v>
      </c>
      <c r="T229">
        <f t="shared" si="62"/>
        <v>1.1928988991562522E-5</v>
      </c>
      <c r="U229">
        <f t="shared" si="70"/>
        <v>0.99899874615134576</v>
      </c>
      <c r="V229">
        <f t="shared" si="70"/>
        <v>2.1420825843539104E-5</v>
      </c>
      <c r="W229">
        <f t="shared" si="70"/>
        <v>1.7140861706544964E-4</v>
      </c>
      <c r="X229">
        <f t="shared" si="70"/>
        <v>8.0842440574580823E-4</v>
      </c>
      <c r="Y229">
        <f t="shared" si="68"/>
        <v>1.0000000000000007</v>
      </c>
      <c r="AA229">
        <f t="shared" si="63"/>
        <v>1.1403505932704225</v>
      </c>
    </row>
    <row r="230" spans="1:27" x14ac:dyDescent="0.3">
      <c r="A230" s="4">
        <v>44104</v>
      </c>
      <c r="B230">
        <v>228</v>
      </c>
      <c r="C230">
        <v>287008</v>
      </c>
      <c r="E230">
        <f t="shared" si="54"/>
        <v>8590998281239.5322</v>
      </c>
      <c r="F230">
        <v>4284</v>
      </c>
      <c r="H230">
        <f t="shared" si="55"/>
        <v>3518469.8113136147</v>
      </c>
      <c r="I230">
        <f t="shared" si="56"/>
        <v>277587.37677273352</v>
      </c>
      <c r="J230">
        <f t="shared" si="64"/>
        <v>3720.804556010582</v>
      </c>
      <c r="K230">
        <f t="shared" si="65"/>
        <v>88748141.990112677</v>
      </c>
      <c r="L230">
        <f t="shared" si="57"/>
        <v>317189.10813043767</v>
      </c>
      <c r="O230" s="2">
        <f t="shared" si="66"/>
        <v>228</v>
      </c>
      <c r="P230">
        <f t="shared" si="58"/>
        <v>7.9337193671710882E-2</v>
      </c>
      <c r="Q230">
        <f t="shared" si="59"/>
        <v>-1.3705006749032038E-5</v>
      </c>
      <c r="R230">
        <f t="shared" si="60"/>
        <v>1.6272875803359383E-7</v>
      </c>
      <c r="S230">
        <f t="shared" si="61"/>
        <v>1.508156913766819E-6</v>
      </c>
      <c r="T230">
        <f t="shared" si="62"/>
        <v>1.2034121077231625E-5</v>
      </c>
      <c r="U230">
        <f t="shared" si="70"/>
        <v>0.99898514292167206</v>
      </c>
      <c r="V230">
        <f t="shared" si="70"/>
        <v>2.1584415000459035E-5</v>
      </c>
      <c r="W230">
        <f t="shared" si="70"/>
        <v>1.7291926859061186E-4</v>
      </c>
      <c r="X230">
        <f t="shared" si="70"/>
        <v>8.2035339473737073E-4</v>
      </c>
      <c r="Y230">
        <f t="shared" si="68"/>
        <v>1.0000000000000004</v>
      </c>
      <c r="AA230">
        <f t="shared" si="63"/>
        <v>1.1388456756481955</v>
      </c>
    </row>
    <row r="231" spans="1:27" x14ac:dyDescent="0.3">
      <c r="A231" s="4">
        <v>44105</v>
      </c>
      <c r="B231">
        <v>229</v>
      </c>
      <c r="C231">
        <v>291182</v>
      </c>
      <c r="E231">
        <f t="shared" si="54"/>
        <v>8566547377608.6553</v>
      </c>
      <c r="F231">
        <v>4174</v>
      </c>
      <c r="H231">
        <f t="shared" si="55"/>
        <v>3943236.673161739</v>
      </c>
      <c r="I231">
        <f t="shared" si="56"/>
        <v>281336.01976232819</v>
      </c>
      <c r="J231">
        <f t="shared" si="64"/>
        <v>3748.642989594664</v>
      </c>
      <c r="K231">
        <f t="shared" si="65"/>
        <v>96943326.840623915</v>
      </c>
      <c r="L231">
        <f t="shared" si="57"/>
        <v>180928.58630096517</v>
      </c>
      <c r="O231" s="2">
        <f t="shared" si="66"/>
        <v>229</v>
      </c>
      <c r="P231">
        <f t="shared" si="58"/>
        <v>7.923301379508764E-2</v>
      </c>
      <c r="Q231">
        <f t="shared" si="59"/>
        <v>-1.3806195460875151E-5</v>
      </c>
      <c r="R231">
        <f t="shared" si="60"/>
        <v>1.6181981847526805E-7</v>
      </c>
      <c r="S231">
        <f t="shared" si="61"/>
        <v>1.5052960891599972E-6</v>
      </c>
      <c r="T231">
        <f t="shared" si="62"/>
        <v>1.2139079553239886E-5</v>
      </c>
      <c r="U231">
        <f t="shared" si="70"/>
        <v>0.99897143791492304</v>
      </c>
      <c r="V231">
        <f t="shared" si="70"/>
        <v>2.1747143758492629E-5</v>
      </c>
      <c r="W231">
        <f t="shared" si="70"/>
        <v>1.7442742550437867E-4</v>
      </c>
      <c r="X231">
        <f t="shared" si="70"/>
        <v>8.3238751581460237E-4</v>
      </c>
      <c r="Y231">
        <f t="shared" si="68"/>
        <v>1.0000000000000004</v>
      </c>
      <c r="AA231">
        <f t="shared" si="63"/>
        <v>1.1373346224747589</v>
      </c>
    </row>
    <row r="232" spans="1:27" x14ac:dyDescent="0.3">
      <c r="A232" s="4">
        <v>44106</v>
      </c>
      <c r="B232">
        <v>230</v>
      </c>
      <c r="C232">
        <v>295499</v>
      </c>
      <c r="E232">
        <f t="shared" si="54"/>
        <v>8541295448930.1895</v>
      </c>
      <c r="F232">
        <v>4317</v>
      </c>
      <c r="H232">
        <f t="shared" si="55"/>
        <v>3395758.7527591772</v>
      </c>
      <c r="I232">
        <f t="shared" si="56"/>
        <v>285112.34025418328</v>
      </c>
      <c r="J232">
        <f t="shared" si="64"/>
        <v>3776.3204918550909</v>
      </c>
      <c r="K232">
        <f t="shared" si="65"/>
        <v>107882700.67536952</v>
      </c>
      <c r="L232">
        <f t="shared" si="57"/>
        <v>292334.3305278208</v>
      </c>
      <c r="O232" s="2">
        <f t="shared" si="66"/>
        <v>230</v>
      </c>
      <c r="P232">
        <f t="shared" si="58"/>
        <v>7.9128407612064064E-2</v>
      </c>
      <c r="Q232">
        <f t="shared" si="59"/>
        <v>-1.3906765009915234E-5</v>
      </c>
      <c r="R232">
        <f t="shared" si="60"/>
        <v>1.6086199388959223E-7</v>
      </c>
      <c r="S232">
        <f t="shared" si="61"/>
        <v>1.5020640826329161E-6</v>
      </c>
      <c r="T232">
        <f t="shared" si="62"/>
        <v>1.2243838933392725E-5</v>
      </c>
      <c r="U232">
        <f t="shared" si="70"/>
        <v>0.99895763171946217</v>
      </c>
      <c r="V232">
        <f t="shared" si="70"/>
        <v>2.1908963576967898E-5</v>
      </c>
      <c r="W232">
        <f t="shared" si="70"/>
        <v>1.7593272159353867E-4</v>
      </c>
      <c r="X232">
        <f t="shared" si="70"/>
        <v>8.4452659536784222E-4</v>
      </c>
      <c r="Y232">
        <f t="shared" si="68"/>
        <v>1.0000000000000007</v>
      </c>
      <c r="AA232">
        <f t="shared" si="63"/>
        <v>1.1358173760345045</v>
      </c>
    </row>
    <row r="233" spans="1:27" x14ac:dyDescent="0.3">
      <c r="A233" s="4">
        <v>44107</v>
      </c>
      <c r="B233">
        <v>231</v>
      </c>
      <c r="C233">
        <v>299506</v>
      </c>
      <c r="E233">
        <f t="shared" si="54"/>
        <v>8517890193465.8262</v>
      </c>
      <c r="F233">
        <v>4007</v>
      </c>
      <c r="H233">
        <f t="shared" si="55"/>
        <v>4634368.9997857101</v>
      </c>
      <c r="I233">
        <f t="shared" si="56"/>
        <v>288916.16889265081</v>
      </c>
      <c r="J233">
        <f t="shared" si="64"/>
        <v>3803.8286384675303</v>
      </c>
      <c r="K233">
        <f t="shared" si="65"/>
        <v>112144522.88218065</v>
      </c>
      <c r="L233">
        <f t="shared" si="57"/>
        <v>41278.602146957528</v>
      </c>
      <c r="O233" s="2">
        <f t="shared" si="66"/>
        <v>231</v>
      </c>
      <c r="P233">
        <f t="shared" si="58"/>
        <v>7.9023371349277158E-2</v>
      </c>
      <c r="Q233">
        <f t="shared" si="59"/>
        <v>-1.4006684403541291E-5</v>
      </c>
      <c r="R233">
        <f t="shared" si="60"/>
        <v>1.598549626209834E-7</v>
      </c>
      <c r="S233">
        <f t="shared" si="61"/>
        <v>1.4984560552164267E-6</v>
      </c>
      <c r="T233">
        <f t="shared" si="62"/>
        <v>1.2348373385703881E-5</v>
      </c>
      <c r="U233">
        <f t="shared" si="70"/>
        <v>0.99894372495445227</v>
      </c>
      <c r="V233">
        <f t="shared" si="70"/>
        <v>2.2069825570857491E-5</v>
      </c>
      <c r="W233">
        <f t="shared" si="70"/>
        <v>1.7743478567617158E-4</v>
      </c>
      <c r="X233">
        <f t="shared" si="70"/>
        <v>8.5677043430123492E-4</v>
      </c>
      <c r="Y233">
        <f t="shared" si="68"/>
        <v>1.0000000000000007</v>
      </c>
      <c r="AA233">
        <f t="shared" si="63"/>
        <v>1.1342938835780014</v>
      </c>
    </row>
    <row r="234" spans="1:27" x14ac:dyDescent="0.3">
      <c r="A234" s="4">
        <v>44108</v>
      </c>
      <c r="B234">
        <v>232</v>
      </c>
      <c r="C234">
        <v>303498</v>
      </c>
      <c r="E234">
        <f t="shared" si="54"/>
        <v>8494604486388.791</v>
      </c>
      <c r="F234">
        <v>3992</v>
      </c>
      <c r="H234">
        <f t="shared" si="55"/>
        <v>4699176.7536740899</v>
      </c>
      <c r="I234">
        <f t="shared" si="56"/>
        <v>292747.32784487156</v>
      </c>
      <c r="J234">
        <f t="shared" si="64"/>
        <v>3831.1589522207505</v>
      </c>
      <c r="K234">
        <f t="shared" si="65"/>
        <v>115576951.78705403</v>
      </c>
      <c r="L234">
        <f t="shared" si="57"/>
        <v>25869.84265072682</v>
      </c>
      <c r="O234" s="2">
        <f t="shared" si="66"/>
        <v>232</v>
      </c>
      <c r="P234">
        <f t="shared" si="58"/>
        <v>7.8917901563902701E-2</v>
      </c>
      <c r="Q234">
        <f t="shared" si="59"/>
        <v>-1.4105922470674423E-5</v>
      </c>
      <c r="R234">
        <f t="shared" si="60"/>
        <v>1.5879842635587758E-7</v>
      </c>
      <c r="S234">
        <f t="shared" si="61"/>
        <v>1.4944673028940374E-6</v>
      </c>
      <c r="T234">
        <f t="shared" si="62"/>
        <v>1.2452656741424508E-5</v>
      </c>
      <c r="U234">
        <f t="shared" si="70"/>
        <v>0.99892971827004873</v>
      </c>
      <c r="V234">
        <f t="shared" si="70"/>
        <v>2.2229680533478474E-5</v>
      </c>
      <c r="W234">
        <f t="shared" si="70"/>
        <v>1.7893324173138802E-4</v>
      </c>
      <c r="X234">
        <f t="shared" si="70"/>
        <v>8.6911880768693881E-4</v>
      </c>
      <c r="Y234">
        <f t="shared" si="68"/>
        <v>1.0000000000000004</v>
      </c>
      <c r="AA234">
        <f t="shared" si="63"/>
        <v>1.1327640971384225</v>
      </c>
    </row>
    <row r="235" spans="1:27" x14ac:dyDescent="0.3">
      <c r="A235" s="4">
        <v>44109</v>
      </c>
      <c r="B235">
        <v>233</v>
      </c>
      <c r="C235">
        <v>307120</v>
      </c>
      <c r="E235">
        <f t="shared" si="54"/>
        <v>8473504601613.168</v>
      </c>
      <c r="F235">
        <v>3622</v>
      </c>
      <c r="H235">
        <f t="shared" si="55"/>
        <v>6440218.0162541447</v>
      </c>
      <c r="I235">
        <f t="shared" si="56"/>
        <v>296605.63075196015</v>
      </c>
      <c r="J235">
        <f t="shared" si="64"/>
        <v>3858.3029070885968</v>
      </c>
      <c r="K235">
        <f t="shared" si="65"/>
        <v>110551960.68412599</v>
      </c>
      <c r="L235">
        <f t="shared" si="57"/>
        <v>55839.063898522028</v>
      </c>
      <c r="O235" s="2">
        <f t="shared" si="66"/>
        <v>233</v>
      </c>
      <c r="P235">
        <f t="shared" si="58"/>
        <v>7.8811995131930671E-2</v>
      </c>
      <c r="Q235">
        <f t="shared" si="59"/>
        <v>-1.4204447877094014E-5</v>
      </c>
      <c r="R235">
        <f t="shared" si="60"/>
        <v>1.5769211080391363E-7</v>
      </c>
      <c r="S235">
        <f t="shared" si="61"/>
        <v>1.4900932618550539E-6</v>
      </c>
      <c r="T235">
        <f t="shared" si="62"/>
        <v>1.2556662504435046E-5</v>
      </c>
      <c r="U235">
        <f t="shared" si="70"/>
        <v>0.99891561234757809</v>
      </c>
      <c r="V235">
        <f t="shared" si="70"/>
        <v>2.2388478959834352E-5</v>
      </c>
      <c r="W235">
        <f t="shared" si="70"/>
        <v>1.8042770903428206E-4</v>
      </c>
      <c r="X235">
        <f t="shared" si="70"/>
        <v>8.8157146442836333E-4</v>
      </c>
      <c r="Y235">
        <f t="shared" si="68"/>
        <v>1.0000000000000007</v>
      </c>
      <c r="AA235">
        <f t="shared" si="63"/>
        <v>1.1312279733629031</v>
      </c>
    </row>
    <row r="236" spans="1:27" x14ac:dyDescent="0.3">
      <c r="A236" s="4">
        <v>44110</v>
      </c>
      <c r="B236">
        <v>234</v>
      </c>
      <c r="C236">
        <v>311176</v>
      </c>
      <c r="E236">
        <f t="shared" si="54"/>
        <v>8449907600939.001</v>
      </c>
      <c r="F236">
        <v>4056</v>
      </c>
      <c r="H236">
        <f t="shared" si="55"/>
        <v>4425799.6704169996</v>
      </c>
      <c r="I236">
        <f t="shared" si="56"/>
        <v>300490.88268438203</v>
      </c>
      <c r="J236">
        <f t="shared" si="64"/>
        <v>3885.2519324218738</v>
      </c>
      <c r="K236">
        <f t="shared" si="65"/>
        <v>114171732.04851902</v>
      </c>
      <c r="L236">
        <f t="shared" si="57"/>
        <v>29154.902581664355</v>
      </c>
      <c r="O236" s="2">
        <f t="shared" si="66"/>
        <v>234</v>
      </c>
      <c r="P236">
        <f t="shared" si="58"/>
        <v>7.8705649237670497E-2</v>
      </c>
      <c r="Q236">
        <f t="shared" si="59"/>
        <v>-1.4302229141246111E-5</v>
      </c>
      <c r="R236">
        <f t="shared" si="60"/>
        <v>1.5653576643391342E-7</v>
      </c>
      <c r="S236">
        <f t="shared" si="61"/>
        <v>1.4853295138095117E-6</v>
      </c>
      <c r="T236">
        <f t="shared" si="62"/>
        <v>1.2660363861002686E-5</v>
      </c>
      <c r="U236">
        <f t="shared" si="70"/>
        <v>0.99890140789970094</v>
      </c>
      <c r="V236">
        <f t="shared" si="70"/>
        <v>2.2546171070638264E-5</v>
      </c>
      <c r="W236">
        <f t="shared" si="70"/>
        <v>1.819178022961371E-4</v>
      </c>
      <c r="X236">
        <f t="shared" si="70"/>
        <v>8.9412812693279837E-4</v>
      </c>
      <c r="Y236">
        <f t="shared" si="68"/>
        <v>1.0000000000000007</v>
      </c>
      <c r="AA236">
        <f t="shared" si="63"/>
        <v>1.1296854733615367</v>
      </c>
    </row>
    <row r="237" spans="1:27" x14ac:dyDescent="0.3">
      <c r="A237" s="4">
        <v>44111</v>
      </c>
      <c r="B237">
        <v>235</v>
      </c>
      <c r="C237">
        <v>315714</v>
      </c>
      <c r="E237">
        <f t="shared" si="54"/>
        <v>8423545419776.4434</v>
      </c>
      <c r="F237">
        <v>4538</v>
      </c>
      <c r="H237">
        <f t="shared" si="55"/>
        <v>2630100.5121370368</v>
      </c>
      <c r="I237">
        <f t="shared" si="56"/>
        <v>304402.88010165398</v>
      </c>
      <c r="J237">
        <f t="shared" si="64"/>
        <v>3911.9974172719521</v>
      </c>
      <c r="K237">
        <f t="shared" si="65"/>
        <v>127941433.35475928</v>
      </c>
      <c r="L237">
        <f t="shared" si="57"/>
        <v>391879.2335821864</v>
      </c>
      <c r="O237" s="2">
        <f t="shared" si="66"/>
        <v>235</v>
      </c>
      <c r="P237">
        <f t="shared" si="58"/>
        <v>7.859886136473683E-2</v>
      </c>
      <c r="Q237">
        <f t="shared" si="59"/>
        <v>-1.4399234650589583E-5</v>
      </c>
      <c r="R237">
        <f t="shared" si="60"/>
        <v>1.5532916928587474E-7</v>
      </c>
      <c r="S237">
        <f t="shared" si="61"/>
        <v>1.4801717913949821E-6</v>
      </c>
      <c r="T237">
        <f t="shared" si="62"/>
        <v>1.2763733689908727E-5</v>
      </c>
      <c r="U237">
        <f t="shared" si="70"/>
        <v>0.99888710567055972</v>
      </c>
      <c r="V237">
        <f t="shared" si="70"/>
        <v>2.2702706837072177E-5</v>
      </c>
      <c r="W237">
        <f t="shared" si="70"/>
        <v>1.8340313180994662E-4</v>
      </c>
      <c r="X237">
        <f t="shared" si="70"/>
        <v>9.0678849079380106E-4</v>
      </c>
      <c r="Y237">
        <f t="shared" si="68"/>
        <v>1.0000000000000004</v>
      </c>
      <c r="AA237">
        <f t="shared" si="63"/>
        <v>1.1281365625776034</v>
      </c>
    </row>
    <row r="238" spans="1:27" x14ac:dyDescent="0.3">
      <c r="A238" s="4">
        <v>44112</v>
      </c>
      <c r="B238">
        <v>236</v>
      </c>
      <c r="C238">
        <v>320564</v>
      </c>
      <c r="E238">
        <f t="shared" si="54"/>
        <v>8395416297843.8721</v>
      </c>
      <c r="F238">
        <v>4850</v>
      </c>
      <c r="H238">
        <f t="shared" si="55"/>
        <v>1715467.2312587204</v>
      </c>
      <c r="I238">
        <f t="shared" si="56"/>
        <v>308341.41081651649</v>
      </c>
      <c r="J238">
        <f t="shared" si="64"/>
        <v>3938.5307148625143</v>
      </c>
      <c r="K238">
        <f t="shared" si="65"/>
        <v>149391686.34820798</v>
      </c>
      <c r="L238">
        <f t="shared" si="57"/>
        <v>830776.25774903921</v>
      </c>
      <c r="O238" s="2">
        <f t="shared" si="66"/>
        <v>236</v>
      </c>
      <c r="P238">
        <f t="shared" si="58"/>
        <v>7.8491629288847356E-2</v>
      </c>
      <c r="Q238">
        <f t="shared" si="59"/>
        <v>-1.4495432678555549E-5</v>
      </c>
      <c r="R238">
        <f t="shared" si="60"/>
        <v>1.5407212188679344E-7</v>
      </c>
      <c r="S238">
        <f t="shared" si="61"/>
        <v>1.4746159837165571E-6</v>
      </c>
      <c r="T238">
        <f t="shared" si="62"/>
        <v>1.2866744572952198E-5</v>
      </c>
      <c r="U238">
        <f t="shared" si="70"/>
        <v>0.99887270643590909</v>
      </c>
      <c r="V238">
        <f t="shared" si="70"/>
        <v>2.2858036006358052E-5</v>
      </c>
      <c r="W238">
        <f t="shared" si="70"/>
        <v>1.848833036013416E-4</v>
      </c>
      <c r="X238">
        <f t="shared" si="70"/>
        <v>9.1955222448370975E-4</v>
      </c>
      <c r="Y238">
        <f t="shared" si="68"/>
        <v>1.0000000000000004</v>
      </c>
      <c r="AA238">
        <f t="shared" si="63"/>
        <v>1.1265812106837882</v>
      </c>
    </row>
    <row r="239" spans="1:27" x14ac:dyDescent="0.3">
      <c r="A239" s="4">
        <v>44113</v>
      </c>
      <c r="B239">
        <v>237</v>
      </c>
      <c r="C239">
        <v>324658</v>
      </c>
      <c r="E239">
        <f t="shared" si="54"/>
        <v>8371708455777.4092</v>
      </c>
      <c r="F239">
        <v>4094</v>
      </c>
      <c r="H239">
        <f t="shared" si="55"/>
        <v>4267358.0272331024</v>
      </c>
      <c r="I239">
        <f t="shared" si="56"/>
        <v>312306.25396374409</v>
      </c>
      <c r="J239">
        <f t="shared" si="64"/>
        <v>3964.8431472275988</v>
      </c>
      <c r="K239">
        <f t="shared" si="65"/>
        <v>152565630.14416352</v>
      </c>
      <c r="L239">
        <f t="shared" si="57"/>
        <v>16681.492618071716</v>
      </c>
      <c r="O239" s="2">
        <f t="shared" si="66"/>
        <v>237</v>
      </c>
      <c r="P239">
        <f t="shared" si="58"/>
        <v>7.8383951072866789E-2</v>
      </c>
      <c r="Q239">
        <f t="shared" si="59"/>
        <v>-1.4590791402221804E-5</v>
      </c>
      <c r="R239">
        <f t="shared" si="60"/>
        <v>1.5276445430688476E-7</v>
      </c>
      <c r="S239">
        <f t="shared" si="61"/>
        <v>1.4686581420758738E-6</v>
      </c>
      <c r="T239">
        <f t="shared" si="62"/>
        <v>1.2969368805839046E-5</v>
      </c>
      <c r="U239">
        <f t="shared" si="70"/>
        <v>0.99885821100323058</v>
      </c>
      <c r="V239">
        <f t="shared" si="70"/>
        <v>2.3012108128244845E-5</v>
      </c>
      <c r="W239">
        <f t="shared" si="70"/>
        <v>1.8635791958505817E-4</v>
      </c>
      <c r="X239">
        <f t="shared" si="70"/>
        <v>9.3241896905666192E-4</v>
      </c>
      <c r="Y239">
        <f t="shared" si="68"/>
        <v>1.0000000000000007</v>
      </c>
      <c r="AA239">
        <f t="shared" si="63"/>
        <v>1.1250193915106157</v>
      </c>
    </row>
    <row r="240" spans="1:27" x14ac:dyDescent="0.3">
      <c r="A240" s="4">
        <v>44114</v>
      </c>
      <c r="B240">
        <v>238</v>
      </c>
      <c r="C240">
        <v>328952</v>
      </c>
      <c r="E240">
        <f t="shared" si="54"/>
        <v>8346878456791.9121</v>
      </c>
      <c r="F240">
        <v>4294</v>
      </c>
      <c r="H240">
        <f t="shared" si="55"/>
        <v>3481054.6420546942</v>
      </c>
      <c r="I240">
        <f t="shared" si="56"/>
        <v>316297.17997379077</v>
      </c>
      <c r="J240">
        <f t="shared" si="64"/>
        <v>3990.9260100466781</v>
      </c>
      <c r="K240">
        <f t="shared" si="65"/>
        <v>160144469.89574614</v>
      </c>
      <c r="L240">
        <f t="shared" si="57"/>
        <v>91853.843386226246</v>
      </c>
      <c r="O240" s="2">
        <f t="shared" si="66"/>
        <v>238</v>
      </c>
      <c r="P240">
        <f t="shared" si="58"/>
        <v>7.8275825064664337E-2</v>
      </c>
      <c r="Q240">
        <f t="shared" si="59"/>
        <v>-1.4685278920837748E-5</v>
      </c>
      <c r="R240">
        <f t="shared" si="60"/>
        <v>1.5140602540361044E-7</v>
      </c>
      <c r="S240">
        <f t="shared" si="61"/>
        <v>1.4622944859641248E-6</v>
      </c>
      <c r="T240">
        <f t="shared" si="62"/>
        <v>1.3071578409470013E-5</v>
      </c>
      <c r="U240">
        <f t="shared" si="70"/>
        <v>0.99884362021182838</v>
      </c>
      <c r="V240">
        <f t="shared" si="70"/>
        <v>2.316487258255173E-5</v>
      </c>
      <c r="W240">
        <f t="shared" si="70"/>
        <v>1.8782657772713405E-4</v>
      </c>
      <c r="X240">
        <f t="shared" si="70"/>
        <v>9.4538833786250091E-4</v>
      </c>
      <c r="Y240">
        <f t="shared" si="68"/>
        <v>1.0000000000000004</v>
      </c>
      <c r="AA240">
        <f t="shared" si="63"/>
        <v>1.1234510830152427</v>
      </c>
    </row>
    <row r="241" spans="1:27" x14ac:dyDescent="0.3">
      <c r="A241" s="4">
        <v>44115</v>
      </c>
      <c r="B241">
        <v>239</v>
      </c>
      <c r="C241">
        <v>333449</v>
      </c>
      <c r="E241">
        <f t="shared" si="54"/>
        <v>8320914146081.5166</v>
      </c>
      <c r="F241">
        <v>4497</v>
      </c>
      <c r="H241">
        <f t="shared" si="55"/>
        <v>2764765.7060986101</v>
      </c>
      <c r="I241">
        <f t="shared" si="56"/>
        <v>320313.95055150159</v>
      </c>
      <c r="J241">
        <f t="shared" si="64"/>
        <v>4016.7705777108204</v>
      </c>
      <c r="K241">
        <f t="shared" si="65"/>
        <v>172529524.01449835</v>
      </c>
      <c r="L241">
        <f t="shared" si="57"/>
        <v>230620.29803219924</v>
      </c>
      <c r="O241" s="2">
        <f t="shared" si="66"/>
        <v>239</v>
      </c>
      <c r="P241">
        <f t="shared" si="58"/>
        <v>7.8167249898517935E-2</v>
      </c>
      <c r="Q241">
        <f t="shared" si="59"/>
        <v>-1.4778863275378769E-5</v>
      </c>
      <c r="R241">
        <f t="shared" si="60"/>
        <v>1.4999672431466408E-7</v>
      </c>
      <c r="S241">
        <f t="shared" si="61"/>
        <v>1.4555214094184969E-6</v>
      </c>
      <c r="T241">
        <f t="shared" si="62"/>
        <v>1.3173345141645608E-5</v>
      </c>
      <c r="U241">
        <f t="shared" si="70"/>
        <v>0.99882893493290759</v>
      </c>
      <c r="V241">
        <f t="shared" si="70"/>
        <v>2.3316278607955342E-5</v>
      </c>
      <c r="W241">
        <f t="shared" si="70"/>
        <v>1.8928887221309818E-4</v>
      </c>
      <c r="X241">
        <f t="shared" si="70"/>
        <v>9.5845991627197089E-4</v>
      </c>
      <c r="Y241">
        <f t="shared" si="68"/>
        <v>1.0000000000000007</v>
      </c>
      <c r="AA241">
        <f t="shared" si="63"/>
        <v>1.1218762673011238</v>
      </c>
    </row>
    <row r="242" spans="1:27" x14ac:dyDescent="0.3">
      <c r="A242" s="4">
        <v>44116</v>
      </c>
      <c r="B242">
        <v>240</v>
      </c>
      <c r="C242">
        <v>336716</v>
      </c>
      <c r="E242">
        <f t="shared" si="54"/>
        <v>8302076846383.9785</v>
      </c>
      <c r="F242">
        <v>3267</v>
      </c>
      <c r="H242">
        <f t="shared" si="55"/>
        <v>8368051.5249458188</v>
      </c>
      <c r="I242">
        <f t="shared" si="56"/>
        <v>324356.31866017391</v>
      </c>
      <c r="J242">
        <f t="shared" si="64"/>
        <v>4042.3681086723227</v>
      </c>
      <c r="K242">
        <f t="shared" si="65"/>
        <v>152761722.82204515</v>
      </c>
      <c r="L242">
        <f t="shared" si="57"/>
        <v>601195.70394609484</v>
      </c>
      <c r="O242" s="2">
        <f t="shared" si="66"/>
        <v>240</v>
      </c>
      <c r="P242">
        <f t="shared" si="58"/>
        <v>7.8058224501010812E-2</v>
      </c>
      <c r="Q242">
        <f t="shared" si="59"/>
        <v>-1.4871512469364826E-5</v>
      </c>
      <c r="R242">
        <f t="shared" si="60"/>
        <v>1.4853647227843635E-7</v>
      </c>
      <c r="S242">
        <f t="shared" si="61"/>
        <v>1.4483354878729613E-6</v>
      </c>
      <c r="T242">
        <f t="shared" si="62"/>
        <v>1.3274640509213429E-5</v>
      </c>
      <c r="U242">
        <f t="shared" si="70"/>
        <v>0.9988141560696322</v>
      </c>
      <c r="V242">
        <f t="shared" si="70"/>
        <v>2.3466275332270006E-5</v>
      </c>
      <c r="W242">
        <f t="shared" si="70"/>
        <v>1.9074439362251668E-4</v>
      </c>
      <c r="X242">
        <f t="shared" si="70"/>
        <v>9.7163326141361651E-4</v>
      </c>
      <c r="Y242">
        <f t="shared" si="68"/>
        <v>1.0000000000000007</v>
      </c>
      <c r="AA242">
        <f t="shared" si="63"/>
        <v>1.1202949307021211</v>
      </c>
    </row>
    <row r="243" spans="1:27" x14ac:dyDescent="0.3">
      <c r="A243" s="4">
        <v>44117</v>
      </c>
      <c r="B243">
        <v>241</v>
      </c>
      <c r="C243">
        <v>340622</v>
      </c>
      <c r="E243">
        <f t="shared" si="54"/>
        <v>8279583133905.0869</v>
      </c>
      <c r="F243">
        <v>3906</v>
      </c>
      <c r="H243">
        <f t="shared" si="55"/>
        <v>5079427.2093008058</v>
      </c>
      <c r="I243">
        <f t="shared" si="56"/>
        <v>328424.02851131215</v>
      </c>
      <c r="J243">
        <f t="shared" si="64"/>
        <v>4067.7098511382355</v>
      </c>
      <c r="K243">
        <f t="shared" si="65"/>
        <v>148790508.43884167</v>
      </c>
      <c r="L243">
        <f t="shared" si="57"/>
        <v>26150.075955150296</v>
      </c>
      <c r="O243" s="2">
        <f t="shared" si="66"/>
        <v>241</v>
      </c>
      <c r="P243">
        <f t="shared" si="58"/>
        <v>7.7948748102628931E-2</v>
      </c>
      <c r="Q243">
        <f t="shared" si="59"/>
        <v>-1.4963194491248458E-5</v>
      </c>
      <c r="R243">
        <f t="shared" si="60"/>
        <v>1.4702522488170672E-7</v>
      </c>
      <c r="S243">
        <f t="shared" si="61"/>
        <v>1.4407334856744735E-6</v>
      </c>
      <c r="T243">
        <f t="shared" si="62"/>
        <v>1.3375435780692278E-5</v>
      </c>
      <c r="U243">
        <f t="shared" si="70"/>
        <v>0.99879928455716283</v>
      </c>
      <c r="V243">
        <f t="shared" si="70"/>
        <v>2.3614811804548444E-5</v>
      </c>
      <c r="W243">
        <f t="shared" si="70"/>
        <v>1.9219272911038965E-4</v>
      </c>
      <c r="X243">
        <f t="shared" si="70"/>
        <v>9.8490790192282997E-4</v>
      </c>
      <c r="Y243">
        <f t="shared" si="68"/>
        <v>1.0000000000000007</v>
      </c>
      <c r="AA243">
        <f t="shared" si="63"/>
        <v>1.1187070639483869</v>
      </c>
    </row>
    <row r="244" spans="1:27" x14ac:dyDescent="0.3">
      <c r="A244" s="4">
        <v>44118</v>
      </c>
      <c r="B244">
        <v>242</v>
      </c>
      <c r="C244">
        <v>344749</v>
      </c>
      <c r="E244">
        <f t="shared" si="54"/>
        <v>8255849887888.1035</v>
      </c>
      <c r="F244">
        <v>4127</v>
      </c>
      <c r="H244">
        <f t="shared" si="55"/>
        <v>4132106.9686786649</v>
      </c>
      <c r="I244">
        <f t="shared" si="56"/>
        <v>332516.81556050654</v>
      </c>
      <c r="J244">
        <f t="shared" si="64"/>
        <v>4092.7870491943904</v>
      </c>
      <c r="K244">
        <f t="shared" si="65"/>
        <v>149626336.16178593</v>
      </c>
      <c r="L244">
        <f t="shared" si="57"/>
        <v>1170.5260028270611</v>
      </c>
      <c r="O244" s="2">
        <f t="shared" si="66"/>
        <v>242</v>
      </c>
      <c r="P244">
        <f t="shared" si="58"/>
        <v>7.7838820256596969E-2</v>
      </c>
      <c r="Q244">
        <f t="shared" si="59"/>
        <v>-1.5053877338766616E-5</v>
      </c>
      <c r="R244">
        <f t="shared" si="60"/>
        <v>1.4546297486097794E-7</v>
      </c>
      <c r="S244">
        <f t="shared" si="61"/>
        <v>1.4327123644863056E-6</v>
      </c>
      <c r="T244">
        <f t="shared" si="62"/>
        <v>1.3475701999419333E-5</v>
      </c>
      <c r="U244">
        <f t="shared" ref="U244:X259" si="71" xml:space="preserve"> U243+($N$36*Q243)</f>
        <v>0.99878432136267159</v>
      </c>
      <c r="V244">
        <f t="shared" si="71"/>
        <v>2.3761837029430151E-5</v>
      </c>
      <c r="W244">
        <f t="shared" si="71"/>
        <v>1.9363346259606412E-4</v>
      </c>
      <c r="X244">
        <f t="shared" si="71"/>
        <v>9.9828333770352225E-4</v>
      </c>
      <c r="Y244">
        <f t="shared" si="68"/>
        <v>1.0000000000000007</v>
      </c>
      <c r="AA244">
        <f t="shared" si="63"/>
        <v>1.1171126624360859</v>
      </c>
    </row>
    <row r="245" spans="1:27" x14ac:dyDescent="0.3">
      <c r="A245" s="4">
        <v>44119</v>
      </c>
      <c r="B245">
        <v>243</v>
      </c>
      <c r="C245">
        <v>349160</v>
      </c>
      <c r="E245">
        <f t="shared" si="54"/>
        <v>8230521096817.8525</v>
      </c>
      <c r="F245">
        <v>4411</v>
      </c>
      <c r="H245">
        <f t="shared" si="55"/>
        <v>3058156.1617253255</v>
      </c>
      <c r="I245">
        <f t="shared" si="56"/>
        <v>336634.40650997258</v>
      </c>
      <c r="J245">
        <f t="shared" si="64"/>
        <v>4117.5909494660445</v>
      </c>
      <c r="K245">
        <f t="shared" si="65"/>
        <v>156890492.27741715</v>
      </c>
      <c r="L245">
        <f t="shared" si="57"/>
        <v>86088.870935237224</v>
      </c>
      <c r="O245" s="2">
        <f t="shared" si="66"/>
        <v>243</v>
      </c>
      <c r="P245">
        <f t="shared" si="58"/>
        <v>7.7728440866894635E-2</v>
      </c>
      <c r="Q245">
        <f t="shared" si="59"/>
        <v>-1.5143529045762133E-5</v>
      </c>
      <c r="R245">
        <f t="shared" si="60"/>
        <v>1.4384975561582129E-7</v>
      </c>
      <c r="S245">
        <f t="shared" si="61"/>
        <v>1.4242692928641482E-6</v>
      </c>
      <c r="T245">
        <f t="shared" si="62"/>
        <v>1.3575409997282164E-5</v>
      </c>
      <c r="U245">
        <f t="shared" si="71"/>
        <v>0.99876926748533279</v>
      </c>
      <c r="V245">
        <f t="shared" si="71"/>
        <v>2.3907300004291131E-5</v>
      </c>
      <c r="W245">
        <f t="shared" si="71"/>
        <v>1.9506617496055042E-4</v>
      </c>
      <c r="X245">
        <f t="shared" si="71"/>
        <v>1.0117590397029416E-3</v>
      </c>
      <c r="Y245">
        <f t="shared" si="68"/>
        <v>1.0000000000000007</v>
      </c>
      <c r="AA245">
        <f t="shared" si="63"/>
        <v>1.1155117266288026</v>
      </c>
    </row>
    <row r="246" spans="1:27" x14ac:dyDescent="0.3">
      <c r="A246" s="4">
        <v>44120</v>
      </c>
      <c r="B246">
        <v>244</v>
      </c>
      <c r="C246">
        <v>353461</v>
      </c>
      <c r="E246">
        <f t="shared" si="54"/>
        <v>8205861416734.6689</v>
      </c>
      <c r="F246">
        <v>4301</v>
      </c>
      <c r="H246">
        <f t="shared" si="55"/>
        <v>3454983.0235734498</v>
      </c>
      <c r="I246">
        <f t="shared" si="56"/>
        <v>340776.51931842696</v>
      </c>
      <c r="J246">
        <f t="shared" si="64"/>
        <v>4142.1128084543743</v>
      </c>
      <c r="K246">
        <f t="shared" si="65"/>
        <v>160896050.16119966</v>
      </c>
      <c r="L246">
        <f t="shared" si="57"/>
        <v>25245.139637256347</v>
      </c>
      <c r="O246" s="2">
        <f t="shared" si="66"/>
        <v>244</v>
      </c>
      <c r="P246">
        <f t="shared" si="58"/>
        <v>7.7617610227892944E-2</v>
      </c>
      <c r="Q246">
        <f t="shared" si="59"/>
        <v>-1.5232117712119511E-5</v>
      </c>
      <c r="R246">
        <f t="shared" si="60"/>
        <v>1.4218564563224869E-7</v>
      </c>
      <c r="S246">
        <f t="shared" si="61"/>
        <v>1.4154016573700895E-6</v>
      </c>
      <c r="T246">
        <f t="shared" si="62"/>
        <v>1.3674530409117172E-5</v>
      </c>
      <c r="U246">
        <f t="shared" si="71"/>
        <v>0.99875412395628704</v>
      </c>
      <c r="V246">
        <f t="shared" si="71"/>
        <v>2.4051149759906954E-5</v>
      </c>
      <c r="W246">
        <f t="shared" si="71"/>
        <v>1.9649044425341456E-4</v>
      </c>
      <c r="X246">
        <f t="shared" si="71"/>
        <v>1.0253344497002238E-3</v>
      </c>
      <c r="Y246">
        <f t="shared" si="68"/>
        <v>1.0000000000000007</v>
      </c>
      <c r="AA246">
        <f t="shared" si="63"/>
        <v>1.1139042626256368</v>
      </c>
    </row>
    <row r="247" spans="1:27" x14ac:dyDescent="0.3">
      <c r="A247" s="4">
        <v>44121</v>
      </c>
      <c r="B247">
        <v>245</v>
      </c>
      <c r="C247">
        <v>357762</v>
      </c>
      <c r="E247">
        <f t="shared" si="54"/>
        <v>8181238733853.4863</v>
      </c>
      <c r="F247">
        <v>4301</v>
      </c>
      <c r="H247">
        <f t="shared" si="55"/>
        <v>3454983.0235734498</v>
      </c>
      <c r="I247">
        <f t="shared" si="56"/>
        <v>344942.86321915139</v>
      </c>
      <c r="J247">
        <f t="shared" si="64"/>
        <v>4166.3439007244306</v>
      </c>
      <c r="K247">
        <f t="shared" si="65"/>
        <v>164330267.80610567</v>
      </c>
      <c r="L247">
        <f t="shared" si="57"/>
        <v>18132.265072112012</v>
      </c>
      <c r="O247" s="2">
        <f t="shared" si="66"/>
        <v>245</v>
      </c>
      <c r="P247">
        <f t="shared" si="58"/>
        <v>7.7506329078652972E-2</v>
      </c>
      <c r="Q247">
        <f t="shared" si="59"/>
        <v>-1.5319611537630658E-5</v>
      </c>
      <c r="R247">
        <f t="shared" si="60"/>
        <v>1.4047077406077698E-7</v>
      </c>
      <c r="S247">
        <f t="shared" si="61"/>
        <v>1.406107075688373E-6</v>
      </c>
      <c r="T247">
        <f t="shared" si="62"/>
        <v>1.3773033687881508E-5</v>
      </c>
      <c r="U247">
        <f t="shared" si="71"/>
        <v>0.99873889183857489</v>
      </c>
      <c r="V247">
        <f t="shared" si="71"/>
        <v>2.4193335405539202E-5</v>
      </c>
      <c r="W247">
        <f t="shared" si="71"/>
        <v>1.9790584591078465E-4</v>
      </c>
      <c r="X247">
        <f t="shared" si="71"/>
        <v>1.039008980109341E-3</v>
      </c>
      <c r="Y247">
        <f t="shared" si="68"/>
        <v>1.0000000000000007</v>
      </c>
      <c r="AA247">
        <f t="shared" si="63"/>
        <v>1.1122902829396213</v>
      </c>
    </row>
    <row r="248" spans="1:27" x14ac:dyDescent="0.3">
      <c r="A248" s="4">
        <v>44122</v>
      </c>
      <c r="B248">
        <v>246</v>
      </c>
      <c r="C248">
        <v>361867</v>
      </c>
      <c r="E248">
        <f t="shared" si="54"/>
        <v>8157772632897.5166</v>
      </c>
      <c r="F248">
        <v>4105</v>
      </c>
      <c r="H248">
        <f t="shared" si="55"/>
        <v>4222032.34104829</v>
      </c>
      <c r="I248">
        <f t="shared" si="56"/>
        <v>349133.13874731993</v>
      </c>
      <c r="J248">
        <f t="shared" si="64"/>
        <v>4190.2755281685386</v>
      </c>
      <c r="K248">
        <f t="shared" si="65"/>
        <v>162151222.40250689</v>
      </c>
      <c r="L248">
        <f t="shared" si="57"/>
        <v>7271.9157044232179</v>
      </c>
      <c r="O248" s="2">
        <f t="shared" si="66"/>
        <v>246</v>
      </c>
      <c r="P248">
        <f t="shared" si="58"/>
        <v>7.7394598675660023E-2</v>
      </c>
      <c r="Q248">
        <f t="shared" si="59"/>
        <v>-1.540597886081639E-5</v>
      </c>
      <c r="R248">
        <f t="shared" si="60"/>
        <v>1.3870532775049448E-7</v>
      </c>
      <c r="S248">
        <f t="shared" si="61"/>
        <v>1.3963834123281552E-6</v>
      </c>
      <c r="T248">
        <f t="shared" si="62"/>
        <v>1.387089012073774E-5</v>
      </c>
      <c r="U248">
        <f t="shared" si="71"/>
        <v>0.99872357222703723</v>
      </c>
      <c r="V248">
        <f t="shared" si="71"/>
        <v>2.4333806179599978E-5</v>
      </c>
      <c r="W248">
        <f t="shared" si="71"/>
        <v>1.9931195298647302E-4</v>
      </c>
      <c r="X248">
        <f t="shared" si="71"/>
        <v>1.0527820137972226E-3</v>
      </c>
      <c r="Y248">
        <f t="shared" si="68"/>
        <v>1.0000000000000007</v>
      </c>
      <c r="AA248">
        <f t="shared" si="63"/>
        <v>1.1106698075405852</v>
      </c>
    </row>
    <row r="249" spans="1:27" x14ac:dyDescent="0.3">
      <c r="A249" s="4">
        <v>44123</v>
      </c>
      <c r="B249">
        <v>247</v>
      </c>
      <c r="C249">
        <v>365240</v>
      </c>
      <c r="E249">
        <f t="shared" si="54"/>
        <v>8138516209778.7305</v>
      </c>
      <c r="F249">
        <v>3373</v>
      </c>
      <c r="H249">
        <f t="shared" si="55"/>
        <v>7766022.7308012629</v>
      </c>
      <c r="I249">
        <f t="shared" si="56"/>
        <v>353347.037777944</v>
      </c>
      <c r="J249">
        <f t="shared" si="64"/>
        <v>4213.8990306240739</v>
      </c>
      <c r="K249">
        <f t="shared" si="65"/>
        <v>141442550.41525114</v>
      </c>
      <c r="L249">
        <f t="shared" si="57"/>
        <v>707111.17970450723</v>
      </c>
      <c r="O249" s="2">
        <f t="shared" si="66"/>
        <v>247</v>
      </c>
      <c r="P249">
        <f t="shared" si="58"/>
        <v>7.7282420888638986E-2</v>
      </c>
      <c r="Q249">
        <f t="shared" si="59"/>
        <v>-1.5491188203984523E-5</v>
      </c>
      <c r="R249">
        <f t="shared" si="60"/>
        <v>1.3688956010650819E-7</v>
      </c>
      <c r="S249">
        <f t="shared" si="61"/>
        <v>1.3862287976466458E-6</v>
      </c>
      <c r="T249">
        <f t="shared" si="62"/>
        <v>1.3968069846231369E-5</v>
      </c>
      <c r="U249">
        <f t="shared" si="71"/>
        <v>0.99870816624817638</v>
      </c>
      <c r="V249">
        <f t="shared" si="71"/>
        <v>2.4472511507350472E-5</v>
      </c>
      <c r="W249">
        <f t="shared" si="71"/>
        <v>2.0070833639880117E-4</v>
      </c>
      <c r="X249">
        <f t="shared" si="71"/>
        <v>1.0666529039179604E-3</v>
      </c>
      <c r="Y249">
        <f t="shared" si="68"/>
        <v>1.0000000000000007</v>
      </c>
      <c r="AA249">
        <f t="shared" si="63"/>
        <v>1.1090428652290925</v>
      </c>
    </row>
    <row r="250" spans="1:27" x14ac:dyDescent="0.3">
      <c r="A250" s="4">
        <v>44124</v>
      </c>
      <c r="B250">
        <v>248</v>
      </c>
      <c r="C250">
        <v>368842</v>
      </c>
      <c r="E250">
        <f t="shared" si="54"/>
        <v>8117977551910.2109</v>
      </c>
      <c r="F250">
        <v>3602</v>
      </c>
      <c r="H250">
        <f t="shared" si="55"/>
        <v>6542128.3547719857</v>
      </c>
      <c r="I250">
        <f t="shared" si="56"/>
        <v>357584.24357614317</v>
      </c>
      <c r="J250">
        <f t="shared" si="64"/>
        <v>4237.2057981991675</v>
      </c>
      <c r="K250">
        <f t="shared" si="65"/>
        <v>126737079.69888973</v>
      </c>
      <c r="L250">
        <f t="shared" si="57"/>
        <v>403486.4060658415</v>
      </c>
      <c r="O250" s="2">
        <f t="shared" si="66"/>
        <v>248</v>
      </c>
      <c r="P250">
        <f t="shared" si="58"/>
        <v>7.7169798325134181E-2</v>
      </c>
      <c r="Q250">
        <f t="shared" si="59"/>
        <v>-1.5575208326113561E-5</v>
      </c>
      <c r="R250">
        <f t="shared" si="60"/>
        <v>1.3502380221570639E-7</v>
      </c>
      <c r="S250">
        <f t="shared" si="61"/>
        <v>1.3756416511056339E-6</v>
      </c>
      <c r="T250">
        <f t="shared" si="62"/>
        <v>1.4064542872792221E-5</v>
      </c>
      <c r="U250">
        <f t="shared" si="71"/>
        <v>0.99869267505997239</v>
      </c>
      <c r="V250">
        <f t="shared" si="71"/>
        <v>2.460940106745698E-5</v>
      </c>
      <c r="W250">
        <f t="shared" si="71"/>
        <v>2.0209456519644782E-4</v>
      </c>
      <c r="X250">
        <f t="shared" si="71"/>
        <v>1.0806209737641917E-3</v>
      </c>
      <c r="Y250">
        <f t="shared" si="68"/>
        <v>1.0000000000000004</v>
      </c>
      <c r="AA250">
        <f t="shared" si="63"/>
        <v>1.1074094954229698</v>
      </c>
    </row>
    <row r="251" spans="1:27" x14ac:dyDescent="0.3">
      <c r="A251" s="4">
        <v>44125</v>
      </c>
      <c r="B251">
        <v>249</v>
      </c>
      <c r="C251">
        <v>373109</v>
      </c>
      <c r="E251">
        <f t="shared" si="54"/>
        <v>8093680631119.5039</v>
      </c>
      <c r="F251">
        <v>4267</v>
      </c>
      <c r="H251">
        <f t="shared" si="55"/>
        <v>3582534.5990537792</v>
      </c>
      <c r="I251">
        <f t="shared" si="56"/>
        <v>361844.43086187978</v>
      </c>
      <c r="J251">
        <f t="shared" si="64"/>
        <v>4260.1872857366106</v>
      </c>
      <c r="K251">
        <f t="shared" si="65"/>
        <v>126890517.8674905</v>
      </c>
      <c r="L251">
        <f t="shared" si="57"/>
        <v>46.413075634588729</v>
      </c>
      <c r="O251" s="2">
        <f t="shared" si="66"/>
        <v>249</v>
      </c>
      <c r="P251">
        <f t="shared" si="58"/>
        <v>7.7056734490758394E-2</v>
      </c>
      <c r="Q251">
        <f t="shared" si="59"/>
        <v>-1.5658008285519773E-5</v>
      </c>
      <c r="R251">
        <f t="shared" si="60"/>
        <v>1.3310847677552588E-7</v>
      </c>
      <c r="S251">
        <f t="shared" si="61"/>
        <v>1.3646207098899022E-6</v>
      </c>
      <c r="T251">
        <f t="shared" si="62"/>
        <v>1.4160279098854345E-5</v>
      </c>
      <c r="U251">
        <f t="shared" si="71"/>
        <v>0.99867709985164632</v>
      </c>
      <c r="V251">
        <f t="shared" si="71"/>
        <v>2.4744424869672687E-5</v>
      </c>
      <c r="W251">
        <f t="shared" si="71"/>
        <v>2.0347020684755346E-4</v>
      </c>
      <c r="X251">
        <f t="shared" si="71"/>
        <v>1.0946855166369838E-3</v>
      </c>
      <c r="Y251">
        <f t="shared" si="68"/>
        <v>1.0000000000000004</v>
      </c>
      <c r="AA251">
        <f t="shared" si="63"/>
        <v>1.1057697504554558</v>
      </c>
    </row>
    <row r="252" spans="1:27" x14ac:dyDescent="0.3">
      <c r="A252" s="4">
        <v>44126</v>
      </c>
      <c r="B252">
        <v>250</v>
      </c>
      <c r="C252">
        <v>377541</v>
      </c>
      <c r="E252">
        <f t="shared" si="54"/>
        <v>8068482730214.1934</v>
      </c>
      <c r="F252">
        <v>4432</v>
      </c>
      <c r="H252">
        <f t="shared" si="55"/>
        <v>2985149.3062815927</v>
      </c>
      <c r="I252">
        <f t="shared" si="56"/>
        <v>366127.26589183515</v>
      </c>
      <c r="J252">
        <f t="shared" si="64"/>
        <v>4282.8350299553713</v>
      </c>
      <c r="K252">
        <f t="shared" si="65"/>
        <v>130273326.29188563</v>
      </c>
      <c r="L252">
        <f t="shared" si="57"/>
        <v>22250.188288414982</v>
      </c>
      <c r="O252" s="2">
        <f t="shared" si="66"/>
        <v>250</v>
      </c>
      <c r="P252">
        <f t="shared" si="58"/>
        <v>7.694323399343915E-2</v>
      </c>
      <c r="Q252">
        <f t="shared" si="59"/>
        <v>-1.5739557514703094E-5</v>
      </c>
      <c r="R252">
        <f t="shared" si="60"/>
        <v>1.311441154624524E-7</v>
      </c>
      <c r="S252">
        <f t="shared" si="61"/>
        <v>1.3531650642730431E-6</v>
      </c>
      <c r="T252">
        <f t="shared" si="62"/>
        <v>1.4255248334967598E-5</v>
      </c>
      <c r="U252">
        <f t="shared" si="71"/>
        <v>0.99866144184336081</v>
      </c>
      <c r="V252">
        <f t="shared" si="71"/>
        <v>2.4877533346448212E-5</v>
      </c>
      <c r="W252">
        <f t="shared" si="71"/>
        <v>2.0483482755744337E-4</v>
      </c>
      <c r="X252">
        <f t="shared" si="71"/>
        <v>1.1088457957358381E-3</v>
      </c>
      <c r="Y252">
        <f t="shared" si="68"/>
        <v>1.0000000000000004</v>
      </c>
      <c r="AA252">
        <f t="shared" si="63"/>
        <v>1.1041236985043985</v>
      </c>
    </row>
    <row r="253" spans="1:27" x14ac:dyDescent="0.3">
      <c r="A253" s="4">
        <v>44127</v>
      </c>
      <c r="B253">
        <v>251</v>
      </c>
      <c r="C253">
        <v>381910</v>
      </c>
      <c r="E253">
        <f t="shared" si="54"/>
        <v>8043681464036.0586</v>
      </c>
      <c r="F253">
        <v>4369</v>
      </c>
      <c r="H253">
        <f t="shared" si="55"/>
        <v>3206815.8726127911</v>
      </c>
      <c r="I253">
        <f t="shared" si="56"/>
        <v>370432.40656175709</v>
      </c>
      <c r="J253">
        <f t="shared" si="64"/>
        <v>4305.1406699219369</v>
      </c>
      <c r="K253">
        <f t="shared" si="65"/>
        <v>131735151.13359673</v>
      </c>
      <c r="L253">
        <f t="shared" si="57"/>
        <v>4078.0140380190105</v>
      </c>
      <c r="O253" s="2">
        <f t="shared" si="66"/>
        <v>251</v>
      </c>
      <c r="P253">
        <f t="shared" si="58"/>
        <v>7.6829302801635496E-2</v>
      </c>
      <c r="Q253">
        <f t="shared" si="59"/>
        <v>-1.5819825910282258E-5</v>
      </c>
      <c r="R253">
        <f t="shared" si="60"/>
        <v>1.2913138049263783E-7</v>
      </c>
      <c r="S253">
        <f t="shared" si="61"/>
        <v>1.3412742014191671E-6</v>
      </c>
      <c r="T253">
        <f t="shared" si="62"/>
        <v>1.4349420328370454E-5</v>
      </c>
      <c r="U253">
        <f t="shared" si="71"/>
        <v>0.99864570228584615</v>
      </c>
      <c r="V253">
        <f t="shared" si="71"/>
        <v>2.5008677461910665E-5</v>
      </c>
      <c r="W253">
        <f t="shared" si="71"/>
        <v>2.0618799262171641E-4</v>
      </c>
      <c r="X253">
        <f t="shared" si="71"/>
        <v>1.1231010440708056E-3</v>
      </c>
      <c r="Y253">
        <f t="shared" si="68"/>
        <v>1.0000000000000007</v>
      </c>
      <c r="AA253">
        <f t="shared" si="63"/>
        <v>1.1024714272955434</v>
      </c>
    </row>
    <row r="254" spans="1:27" x14ac:dyDescent="0.3">
      <c r="A254" s="4">
        <v>44128</v>
      </c>
      <c r="B254">
        <v>252</v>
      </c>
      <c r="C254">
        <v>385980</v>
      </c>
      <c r="E254">
        <f t="shared" si="54"/>
        <v>8020611861728.5205</v>
      </c>
      <c r="F254">
        <v>4070</v>
      </c>
      <c r="H254">
        <f t="shared" si="55"/>
        <v>4367090.4334545108</v>
      </c>
      <c r="I254">
        <f t="shared" si="56"/>
        <v>374759.50253340817</v>
      </c>
      <c r="J254">
        <f t="shared" si="64"/>
        <v>4327.0959716510843</v>
      </c>
      <c r="K254">
        <f t="shared" si="65"/>
        <v>125899563.39779361</v>
      </c>
      <c r="L254">
        <f t="shared" si="57"/>
        <v>66098.338639215115</v>
      </c>
      <c r="O254" s="2">
        <f t="shared" si="66"/>
        <v>252</v>
      </c>
      <c r="P254">
        <f t="shared" si="58"/>
        <v>7.6714948568374908E-2</v>
      </c>
      <c r="Q254">
        <f t="shared" si="59"/>
        <v>-1.5898783941529248E-5</v>
      </c>
      <c r="R254">
        <f t="shared" si="60"/>
        <v>1.2707109125442866E-7</v>
      </c>
      <c r="S254">
        <f t="shared" si="61"/>
        <v>1.3289480596636673E-6</v>
      </c>
      <c r="T254">
        <f t="shared" si="62"/>
        <v>1.4442764790611152E-5</v>
      </c>
      <c r="U254">
        <f t="shared" si="71"/>
        <v>0.99862988245993589</v>
      </c>
      <c r="V254">
        <f t="shared" si="71"/>
        <v>2.5137808842403303E-5</v>
      </c>
      <c r="W254">
        <f t="shared" si="71"/>
        <v>2.0752926682313558E-4</v>
      </c>
      <c r="X254">
        <f t="shared" si="71"/>
        <v>1.1374504643991762E-3</v>
      </c>
      <c r="Y254">
        <f t="shared" si="68"/>
        <v>1.0000000000000007</v>
      </c>
      <c r="AA254">
        <f t="shared" si="63"/>
        <v>1.1008130487498222</v>
      </c>
    </row>
    <row r="255" spans="1:27" x14ac:dyDescent="0.3">
      <c r="A255" s="4">
        <v>44129</v>
      </c>
      <c r="B255">
        <v>253</v>
      </c>
      <c r="C255">
        <v>389712</v>
      </c>
      <c r="E255">
        <f t="shared" si="54"/>
        <v>7999487230435.8281</v>
      </c>
      <c r="F255">
        <v>3732</v>
      </c>
      <c r="H255">
        <f t="shared" si="55"/>
        <v>5894011.1544060204</v>
      </c>
      <c r="I255">
        <f t="shared" si="56"/>
        <v>379108.1953911992</v>
      </c>
      <c r="J255">
        <f t="shared" si="64"/>
        <v>4348.6928577910294</v>
      </c>
      <c r="K255">
        <f t="shared" si="65"/>
        <v>112440672.18162504</v>
      </c>
      <c r="L255">
        <f t="shared" si="57"/>
        <v>380310.08085046679</v>
      </c>
      <c r="O255" s="2">
        <f t="shared" si="66"/>
        <v>253</v>
      </c>
      <c r="P255">
        <f t="shared" si="58"/>
        <v>7.660018103508151E-2</v>
      </c>
      <c r="Q255">
        <f t="shared" si="59"/>
        <v>-1.5976402781705545E-5</v>
      </c>
      <c r="R255">
        <f t="shared" si="60"/>
        <v>1.2496425703322986E-7</v>
      </c>
      <c r="S255">
        <f t="shared" si="61"/>
        <v>1.3161870957258637E-6</v>
      </c>
      <c r="T255">
        <f t="shared" si="62"/>
        <v>1.4535251428946452E-5</v>
      </c>
      <c r="U255">
        <f t="shared" si="71"/>
        <v>0.99861398367599441</v>
      </c>
      <c r="V255">
        <f t="shared" si="71"/>
        <v>2.5264879933657731E-5</v>
      </c>
      <c r="W255">
        <f t="shared" si="71"/>
        <v>2.0885821488279924E-4</v>
      </c>
      <c r="X255">
        <f t="shared" si="71"/>
        <v>1.1518932291897873E-3</v>
      </c>
      <c r="Y255">
        <f t="shared" si="68"/>
        <v>1.0000000000000007</v>
      </c>
      <c r="AA255">
        <f t="shared" si="63"/>
        <v>1.0991487047750059</v>
      </c>
    </row>
    <row r="256" spans="1:27" x14ac:dyDescent="0.3">
      <c r="A256" s="4">
        <v>44130</v>
      </c>
      <c r="B256">
        <v>254</v>
      </c>
      <c r="C256">
        <v>392934</v>
      </c>
      <c r="E256">
        <f t="shared" si="54"/>
        <v>7981271811458.2734</v>
      </c>
      <c r="F256">
        <v>3222</v>
      </c>
      <c r="H256">
        <f t="shared" si="55"/>
        <v>8630424.786610961</v>
      </c>
      <c r="I256">
        <f t="shared" si="56"/>
        <v>383478.11883474735</v>
      </c>
      <c r="J256">
        <f t="shared" si="64"/>
        <v>4369.9234435481485</v>
      </c>
      <c r="K256">
        <f t="shared" si="65"/>
        <v>89413688.611379802</v>
      </c>
      <c r="L256">
        <f t="shared" si="57"/>
        <v>1317728.2322474392</v>
      </c>
      <c r="O256" s="2">
        <f t="shared" si="66"/>
        <v>254</v>
      </c>
      <c r="P256">
        <f t="shared" si="58"/>
        <v>7.6485012531527813E-2</v>
      </c>
      <c r="Q256">
        <f t="shared" si="59"/>
        <v>-1.6052654467191821E-5</v>
      </c>
      <c r="R256">
        <f t="shared" si="60"/>
        <v>1.2281211699787027E-7</v>
      </c>
      <c r="S256">
        <f t="shared" si="61"/>
        <v>1.3029923677759686E-6</v>
      </c>
      <c r="T256">
        <f t="shared" si="62"/>
        <v>1.4626849982417982E-5</v>
      </c>
      <c r="U256">
        <f t="shared" si="71"/>
        <v>0.99859800727321268</v>
      </c>
      <c r="V256">
        <f t="shared" si="71"/>
        <v>2.5389844190690961E-5</v>
      </c>
      <c r="W256">
        <f t="shared" si="71"/>
        <v>2.101744019785251E-4</v>
      </c>
      <c r="X256">
        <f t="shared" si="71"/>
        <v>1.1664284806187338E-3</v>
      </c>
      <c r="Y256">
        <f t="shared" si="68"/>
        <v>1.0000000000000007</v>
      </c>
      <c r="AA256">
        <f t="shared" si="63"/>
        <v>1.0974785744358977</v>
      </c>
    </row>
    <row r="257" spans="1:27" x14ac:dyDescent="0.3">
      <c r="A257" s="4">
        <v>44131</v>
      </c>
      <c r="B257">
        <v>255</v>
      </c>
      <c r="C257">
        <v>396454</v>
      </c>
      <c r="E257">
        <f t="shared" si="54"/>
        <v>7961395395936.0771</v>
      </c>
      <c r="F257">
        <v>3520</v>
      </c>
      <c r="H257">
        <f t="shared" si="55"/>
        <v>6968324.7426951332</v>
      </c>
      <c r="I257">
        <f t="shared" si="56"/>
        <v>387868.89891495963</v>
      </c>
      <c r="J257">
        <f t="shared" si="64"/>
        <v>4390.7800802122802</v>
      </c>
      <c r="K257">
        <f t="shared" si="65"/>
        <v>73703960.640361324</v>
      </c>
      <c r="L257">
        <f t="shared" si="57"/>
        <v>758257.948094505</v>
      </c>
      <c r="O257" s="2">
        <f t="shared" si="66"/>
        <v>255</v>
      </c>
      <c r="P257">
        <f t="shared" si="58"/>
        <v>7.6369458590837866E-2</v>
      </c>
      <c r="Q257">
        <f t="shared" si="59"/>
        <v>-1.6127512090293489E-5</v>
      </c>
      <c r="R257">
        <f t="shared" si="60"/>
        <v>1.2061618877499112E-7</v>
      </c>
      <c r="S257">
        <f t="shared" si="61"/>
        <v>1.2893656378089729E-6</v>
      </c>
      <c r="T257">
        <f t="shared" si="62"/>
        <v>1.4717530263709525E-5</v>
      </c>
      <c r="U257">
        <f t="shared" si="71"/>
        <v>0.99858195461874544</v>
      </c>
      <c r="V257">
        <f t="shared" si="71"/>
        <v>2.5512656307688831E-5</v>
      </c>
      <c r="W257">
        <f t="shared" si="71"/>
        <v>2.1147739434630106E-4</v>
      </c>
      <c r="X257">
        <f t="shared" si="71"/>
        <v>1.1810553306011518E-3</v>
      </c>
      <c r="Y257">
        <f t="shared" si="68"/>
        <v>1.0000000000000007</v>
      </c>
      <c r="AA257">
        <f t="shared" si="63"/>
        <v>1.0958028827744759</v>
      </c>
    </row>
    <row r="258" spans="1:27" x14ac:dyDescent="0.3">
      <c r="A258" s="4">
        <v>44132</v>
      </c>
      <c r="B258">
        <v>256</v>
      </c>
      <c r="C258">
        <v>400483</v>
      </c>
      <c r="E258">
        <f t="shared" si="54"/>
        <v>7938675220476.7002</v>
      </c>
      <c r="F258">
        <v>4029</v>
      </c>
      <c r="H258">
        <f t="shared" si="55"/>
        <v>4540131.6274160845</v>
      </c>
      <c r="I258">
        <f t="shared" si="56"/>
        <v>392280.1543228529</v>
      </c>
      <c r="J258">
        <f t="shared" si="64"/>
        <v>4411.2554078932735</v>
      </c>
      <c r="K258">
        <f t="shared" si="65"/>
        <v>67286677.203090787</v>
      </c>
      <c r="L258">
        <f t="shared" si="57"/>
        <v>146119.19686365291</v>
      </c>
      <c r="O258" s="2">
        <f t="shared" si="66"/>
        <v>256</v>
      </c>
      <c r="P258">
        <f t="shared" si="58"/>
        <v>7.6253538701273313E-2</v>
      </c>
      <c r="Q258">
        <f t="shared" si="59"/>
        <v>-1.6200950032595501E-5</v>
      </c>
      <c r="R258">
        <f t="shared" si="60"/>
        <v>1.1837832709663486E-7</v>
      </c>
      <c r="S258">
        <f t="shared" si="61"/>
        <v>1.2753094973699462E-6</v>
      </c>
      <c r="T258">
        <f t="shared" si="62"/>
        <v>1.480726220812892E-5</v>
      </c>
      <c r="U258">
        <f t="shared" si="71"/>
        <v>0.99856582710665509</v>
      </c>
      <c r="V258">
        <f t="shared" si="71"/>
        <v>2.5633272496463823E-5</v>
      </c>
      <c r="W258">
        <f t="shared" si="71"/>
        <v>2.1276675998411004E-4</v>
      </c>
      <c r="X258">
        <f t="shared" si="71"/>
        <v>1.1957728608648613E-3</v>
      </c>
      <c r="Y258">
        <f t="shared" si="68"/>
        <v>1.0000000000000007</v>
      </c>
      <c r="AA258">
        <f t="shared" si="63"/>
        <v>1.0941219115915617</v>
      </c>
    </row>
    <row r="259" spans="1:27" x14ac:dyDescent="0.3">
      <c r="A259" s="4">
        <v>44133</v>
      </c>
      <c r="B259">
        <v>257</v>
      </c>
      <c r="C259">
        <v>404048</v>
      </c>
      <c r="E259">
        <f t="shared" ref="E259:E322" si="72">(C259-$D$2)^2</f>
        <v>7918598687846.5215</v>
      </c>
      <c r="F259">
        <v>3565</v>
      </c>
      <c r="H259">
        <f t="shared" ref="H259:H322" si="73">(F259-$G$2)^2</f>
        <v>6732771.4810299911</v>
      </c>
      <c r="I259">
        <f t="shared" ref="I259:I322" si="74">(V259+W259+X259)*$N$39</f>
        <v>396711.49674220273</v>
      </c>
      <c r="J259">
        <f t="shared" si="64"/>
        <v>4431.3424193498213</v>
      </c>
      <c r="K259">
        <f t="shared" si="65"/>
        <v>53824280.051670022</v>
      </c>
      <c r="L259">
        <f t="shared" ref="L259:L322" si="75">(F259-J259)^2</f>
        <v>750549.18756490154</v>
      </c>
      <c r="O259" s="2">
        <f t="shared" si="66"/>
        <v>257</v>
      </c>
      <c r="P259">
        <f t="shared" ref="P259:P322" si="76">$N$2*EXP(-((O259-$N$3)^2)/($N$4^2)) + $N$5*EXP(-((O259-$N$6)^2)/($N$7^2)) + $N$8*EXP(-((O259-$N$9)^2)/($N$10^2)) + $N$11*EXP(-((O259-$N$12)^2)/($N$13^2))+ $N$14*EXP(-((O259-$N$15)^2)/($N$16^2))+ $N$17*EXP(-((O259-$N$18)^2)/($N$19^2))+ $N$20*EXP(-((O259-$N$21)^2)/($N$22^2))+ $N$23*EXP(-((O259-$N$24)^2)/($N$25^2))+$N$26*EXP(-((O259-$N$27)^2)/($N$28^2))</f>
        <v>7.6137277219505958E-2</v>
      </c>
      <c r="Q259">
        <f t="shared" ref="Q259:Q322" si="77">$N$37*$N$39 -(P259*(U259*W259)) + $N$32*X259 - $N$38*U259</f>
        <v>-1.6272944246827463E-5</v>
      </c>
      <c r="R259">
        <f t="shared" ref="R259:R322" si="78">(P259*(U259*W259)) - $N$35*V259 - $N$38*V259</f>
        <v>1.1610079416204562E-7</v>
      </c>
      <c r="S259">
        <f t="shared" ref="S259:S322" si="79">$N$35*V259 - $N$34*W259 - $N$38*W259</f>
        <v>1.2608275213257655E-6</v>
      </c>
      <c r="T259">
        <f t="shared" ref="T259:T322" si="80">$N$34*W259- $N$32*X259 - $N$38*X259</f>
        <v>1.4896015931339651E-5</v>
      </c>
      <c r="U259">
        <f t="shared" si="71"/>
        <v>0.99854962615662246</v>
      </c>
      <c r="V259">
        <f t="shared" si="71"/>
        <v>2.5751650823560457E-5</v>
      </c>
      <c r="W259">
        <f t="shared" si="71"/>
        <v>2.1404206948147999E-4</v>
      </c>
      <c r="X259">
        <f t="shared" si="71"/>
        <v>1.2105801230729901E-3</v>
      </c>
      <c r="Y259">
        <f t="shared" si="68"/>
        <v>1.0000000000000004</v>
      </c>
      <c r="AA259">
        <f t="shared" ref="AA259:AA322" si="81">(P259/$N$34)*U259</f>
        <v>1.092436012544193</v>
      </c>
    </row>
    <row r="260" spans="1:27" x14ac:dyDescent="0.3">
      <c r="A260" s="4">
        <v>44134</v>
      </c>
      <c r="B260">
        <v>258</v>
      </c>
      <c r="C260">
        <v>406945</v>
      </c>
      <c r="E260">
        <f t="shared" si="72"/>
        <v>7902302761688.3965</v>
      </c>
      <c r="F260">
        <v>2897</v>
      </c>
      <c r="H260">
        <f t="shared" si="73"/>
        <v>10645592.787525874</v>
      </c>
      <c r="I260">
        <f t="shared" si="74"/>
        <v>401162.53127928841</v>
      </c>
      <c r="J260">
        <f t="shared" ref="J260:J323" si="82">I260-I259</f>
        <v>4451.0345370856812</v>
      </c>
      <c r="K260">
        <f t="shared" ref="K260:K323" si="83">(C260-I260)^2</f>
        <v>33436944.506007966</v>
      </c>
      <c r="L260">
        <f t="shared" si="75"/>
        <v>2415023.3424551077</v>
      </c>
      <c r="O260" s="2">
        <f t="shared" ref="O260:O323" si="84">O259+$N$36</f>
        <v>258</v>
      </c>
      <c r="P260">
        <f t="shared" si="76"/>
        <v>7.6020704473160117E-2</v>
      </c>
      <c r="Q260">
        <f t="shared" si="77"/>
        <v>-1.6343472596374259E-5</v>
      </c>
      <c r="R260">
        <f t="shared" si="78"/>
        <v>1.1378634349930791E-7</v>
      </c>
      <c r="S260">
        <f t="shared" si="79"/>
        <v>1.2459244550809244E-6</v>
      </c>
      <c r="T260">
        <f t="shared" si="80"/>
        <v>1.4983761797794026E-5</v>
      </c>
      <c r="U260">
        <f t="shared" ref="U260:X275" si="85" xml:space="preserve"> U259+($N$36*Q259)</f>
        <v>0.99853335321237569</v>
      </c>
      <c r="V260">
        <f t="shared" si="85"/>
        <v>2.5867751617722503E-5</v>
      </c>
      <c r="W260">
        <f t="shared" si="85"/>
        <v>2.1530289700280575E-4</v>
      </c>
      <c r="X260">
        <f t="shared" si="85"/>
        <v>1.2254761390043298E-3</v>
      </c>
      <c r="Y260">
        <f t="shared" ref="Y260:Y323" si="86">U260+V260+W260+X260</f>
        <v>1.0000000000000004</v>
      </c>
      <c r="AA260">
        <f t="shared" si="81"/>
        <v>1.0907456229570076</v>
      </c>
    </row>
    <row r="261" spans="1:27" x14ac:dyDescent="0.3">
      <c r="A261" s="4">
        <v>44135</v>
      </c>
      <c r="B261">
        <v>259</v>
      </c>
      <c r="C261">
        <v>410088</v>
      </c>
      <c r="E261">
        <f t="shared" si="72"/>
        <v>7884642043677.2998</v>
      </c>
      <c r="F261">
        <v>3143</v>
      </c>
      <c r="H261">
        <f t="shared" si="73"/>
        <v>9100831.623756431</v>
      </c>
      <c r="I261">
        <f t="shared" si="74"/>
        <v>405632.85698550218</v>
      </c>
      <c r="J261">
        <f t="shared" si="82"/>
        <v>4470.3257062137709</v>
      </c>
      <c r="K261">
        <f t="shared" si="83"/>
        <v>19848299.279628742</v>
      </c>
      <c r="L261">
        <f t="shared" si="75"/>
        <v>1761793.5303758855</v>
      </c>
      <c r="O261" s="2">
        <f t="shared" si="84"/>
        <v>259</v>
      </c>
      <c r="P261">
        <f t="shared" si="76"/>
        <v>7.5903858083506678E-2</v>
      </c>
      <c r="Q261">
        <f t="shared" si="77"/>
        <v>-1.6412515262810817E-5</v>
      </c>
      <c r="R261">
        <f t="shared" si="78"/>
        <v>1.1143831923546678E-7</v>
      </c>
      <c r="S261">
        <f t="shared" si="79"/>
        <v>1.2306064413799338E-6</v>
      </c>
      <c r="T261">
        <f t="shared" si="80"/>
        <v>1.5070470502195416E-5</v>
      </c>
      <c r="U261">
        <f t="shared" si="85"/>
        <v>0.9985170097397793</v>
      </c>
      <c r="V261">
        <f t="shared" si="85"/>
        <v>2.5981537961221811E-5</v>
      </c>
      <c r="W261">
        <f t="shared" si="85"/>
        <v>2.1654882145788669E-4</v>
      </c>
      <c r="X261">
        <f t="shared" si="85"/>
        <v>1.2404599008021238E-3</v>
      </c>
      <c r="Y261">
        <f t="shared" si="86"/>
        <v>1.0000000000000004</v>
      </c>
      <c r="AA261">
        <f t="shared" si="81"/>
        <v>1.0890512847903386</v>
      </c>
    </row>
    <row r="262" spans="1:27" x14ac:dyDescent="0.3">
      <c r="A262" s="4">
        <v>44136</v>
      </c>
      <c r="B262">
        <v>260</v>
      </c>
      <c r="C262">
        <v>412784</v>
      </c>
      <c r="E262">
        <f t="shared" si="72"/>
        <v>7869508789198.1631</v>
      </c>
      <c r="F262">
        <v>2696</v>
      </c>
      <c r="H262">
        <f t="shared" si="73"/>
        <v>11997622.689630173</v>
      </c>
      <c r="I262">
        <f t="shared" si="74"/>
        <v>410122.06749142887</v>
      </c>
      <c r="J262">
        <f t="shared" si="82"/>
        <v>4489.2105059266905</v>
      </c>
      <c r="K262">
        <f t="shared" si="83"/>
        <v>7085884.6801877981</v>
      </c>
      <c r="L262">
        <f t="shared" si="75"/>
        <v>3215603.9185658572</v>
      </c>
      <c r="O262" s="2">
        <f t="shared" si="84"/>
        <v>260</v>
      </c>
      <c r="P262">
        <f t="shared" si="76"/>
        <v>7.5786784542198588E-2</v>
      </c>
      <c r="Q262">
        <f t="shared" si="77"/>
        <v>-1.6480055233127843E-5</v>
      </c>
      <c r="R262">
        <f t="shared" si="78"/>
        <v>1.0906077277456414E-7</v>
      </c>
      <c r="S262">
        <f t="shared" si="79"/>
        <v>1.2148812936087302E-6</v>
      </c>
      <c r="T262">
        <f t="shared" si="80"/>
        <v>1.5156113166744549E-5</v>
      </c>
      <c r="U262">
        <f t="shared" si="85"/>
        <v>0.99850059722451645</v>
      </c>
      <c r="V262">
        <f t="shared" si="85"/>
        <v>2.6092976280457278E-5</v>
      </c>
      <c r="W262">
        <f t="shared" si="85"/>
        <v>2.1777942789926661E-4</v>
      </c>
      <c r="X262">
        <f t="shared" si="85"/>
        <v>1.2555303713043192E-3</v>
      </c>
      <c r="Y262">
        <f t="shared" si="86"/>
        <v>1.0000000000000004</v>
      </c>
      <c r="AA262">
        <f t="shared" si="81"/>
        <v>1.0873536672508013</v>
      </c>
    </row>
    <row r="263" spans="1:27" x14ac:dyDescent="0.3">
      <c r="A263" s="4">
        <v>44137</v>
      </c>
      <c r="B263">
        <v>261</v>
      </c>
      <c r="C263">
        <v>415402</v>
      </c>
      <c r="E263">
        <f t="shared" si="72"/>
        <v>7854827278317.5303</v>
      </c>
      <c r="F263">
        <v>2618</v>
      </c>
      <c r="H263">
        <f t="shared" si="73"/>
        <v>12544053.009849753</v>
      </c>
      <c r="I263">
        <f t="shared" si="74"/>
        <v>414629.7517741936</v>
      </c>
      <c r="J263">
        <f t="shared" si="82"/>
        <v>4507.6842827647342</v>
      </c>
      <c r="K263">
        <f t="shared" si="83"/>
        <v>596367.32226112857</v>
      </c>
      <c r="L263">
        <f t="shared" si="75"/>
        <v>3570906.6885280679</v>
      </c>
      <c r="O263" s="2">
        <f t="shared" si="84"/>
        <v>261</v>
      </c>
      <c r="P263">
        <f t="shared" si="76"/>
        <v>7.5669541078701164E-2</v>
      </c>
      <c r="Q263">
        <f t="shared" si="77"/>
        <v>-1.6546078879612346E-5</v>
      </c>
      <c r="R263">
        <f t="shared" si="78"/>
        <v>1.0665859892551322E-7</v>
      </c>
      <c r="S263">
        <f t="shared" si="79"/>
        <v>1.1987588232809097E-6</v>
      </c>
      <c r="T263">
        <f t="shared" si="80"/>
        <v>1.5240661457405923E-5</v>
      </c>
      <c r="U263">
        <f t="shared" si="85"/>
        <v>0.99848411716928331</v>
      </c>
      <c r="V263">
        <f t="shared" si="85"/>
        <v>2.6202037053231842E-5</v>
      </c>
      <c r="W263">
        <f t="shared" si="85"/>
        <v>2.1899430919287535E-4</v>
      </c>
      <c r="X263">
        <f t="shared" si="85"/>
        <v>1.2706864844710638E-3</v>
      </c>
      <c r="Y263">
        <f t="shared" si="86"/>
        <v>1.0000000000000007</v>
      </c>
      <c r="AA263">
        <f t="shared" si="81"/>
        <v>1.0856535935697251</v>
      </c>
    </row>
    <row r="264" spans="1:27" x14ac:dyDescent="0.3">
      <c r="A264" s="4">
        <v>44138</v>
      </c>
      <c r="B264">
        <v>262</v>
      </c>
      <c r="C264">
        <v>418375</v>
      </c>
      <c r="E264">
        <f t="shared" si="72"/>
        <v>7838171581090.8115</v>
      </c>
      <c r="F264">
        <v>2973</v>
      </c>
      <c r="H264">
        <f t="shared" si="73"/>
        <v>10155429.501158079</v>
      </c>
      <c r="I264">
        <f t="shared" si="74"/>
        <v>419155.49508342036</v>
      </c>
      <c r="J264">
        <f t="shared" si="82"/>
        <v>4525.7433092267602</v>
      </c>
      <c r="K264">
        <f t="shared" si="83"/>
        <v>609172.57524335908</v>
      </c>
      <c r="L264">
        <f t="shared" si="75"/>
        <v>2411011.7843484702</v>
      </c>
      <c r="O264" s="2">
        <f t="shared" si="84"/>
        <v>262</v>
      </c>
      <c r="P264">
        <f t="shared" si="76"/>
        <v>7.5552197857415099E-2</v>
      </c>
      <c r="Q264">
        <f t="shared" si="77"/>
        <v>-1.6610576646607612E-5</v>
      </c>
      <c r="R264">
        <f t="shared" si="78"/>
        <v>1.0423769350140119E-7</v>
      </c>
      <c r="S264">
        <f t="shared" si="79"/>
        <v>1.1822512301409793E-6</v>
      </c>
      <c r="T264">
        <f t="shared" si="80"/>
        <v>1.5324087722965232E-5</v>
      </c>
      <c r="U264">
        <f t="shared" si="85"/>
        <v>0.99846757109040374</v>
      </c>
      <c r="V264">
        <f t="shared" si="85"/>
        <v>2.6308695652157355E-5</v>
      </c>
      <c r="W264">
        <f t="shared" si="85"/>
        <v>2.2019306801615625E-4</v>
      </c>
      <c r="X264">
        <f t="shared" si="85"/>
        <v>1.2859271459284697E-3</v>
      </c>
      <c r="Y264">
        <f t="shared" si="86"/>
        <v>1.0000000000000004</v>
      </c>
      <c r="AA264">
        <f t="shared" si="81"/>
        <v>1.0839520725083296</v>
      </c>
    </row>
    <row r="265" spans="1:27" x14ac:dyDescent="0.3">
      <c r="A265" s="4">
        <v>44139</v>
      </c>
      <c r="B265">
        <v>263</v>
      </c>
      <c r="C265">
        <v>421731</v>
      </c>
      <c r="E265">
        <f t="shared" si="72"/>
        <v>7819391435445.2637</v>
      </c>
      <c r="F265">
        <v>3356</v>
      </c>
      <c r="H265">
        <f t="shared" si="73"/>
        <v>7861061.5185414273</v>
      </c>
      <c r="I265">
        <f t="shared" si="74"/>
        <v>423698.88005503506</v>
      </c>
      <c r="J265">
        <f t="shared" si="82"/>
        <v>4543.3849716146942</v>
      </c>
      <c r="K265">
        <f t="shared" si="83"/>
        <v>3872551.9110047789</v>
      </c>
      <c r="L265">
        <f t="shared" si="75"/>
        <v>1409883.0708164282</v>
      </c>
      <c r="O265" s="2">
        <f t="shared" si="84"/>
        <v>263</v>
      </c>
      <c r="P265">
        <f t="shared" si="76"/>
        <v>7.5434840545189757E-2</v>
      </c>
      <c r="Q265">
        <f t="shared" si="77"/>
        <v>-1.6673543859542407E-5</v>
      </c>
      <c r="R265">
        <f t="shared" si="78"/>
        <v>1.018051343086476E-7</v>
      </c>
      <c r="S265">
        <f t="shared" si="79"/>
        <v>1.1653735639981519E-6</v>
      </c>
      <c r="T265">
        <f t="shared" si="80"/>
        <v>1.5406365161235608E-5</v>
      </c>
      <c r="U265">
        <f t="shared" si="85"/>
        <v>0.99845096051375715</v>
      </c>
      <c r="V265">
        <f t="shared" si="85"/>
        <v>2.6412933345658756E-5</v>
      </c>
      <c r="W265">
        <f t="shared" si="85"/>
        <v>2.2137531924629723E-4</v>
      </c>
      <c r="X265">
        <f t="shared" si="85"/>
        <v>1.301251233651435E-3</v>
      </c>
      <c r="Y265">
        <f t="shared" si="86"/>
        <v>1.0000000000000007</v>
      </c>
      <c r="AA265">
        <f t="shared" si="81"/>
        <v>1.0822503351728401</v>
      </c>
    </row>
    <row r="266" spans="1:27" x14ac:dyDescent="0.3">
      <c r="A266" s="4">
        <v>44140</v>
      </c>
      <c r="B266">
        <v>264</v>
      </c>
      <c r="C266">
        <v>425796</v>
      </c>
      <c r="E266">
        <f t="shared" si="72"/>
        <v>7796673898577.501</v>
      </c>
      <c r="F266">
        <v>4065</v>
      </c>
      <c r="H266">
        <f t="shared" si="73"/>
        <v>4388013.018083971</v>
      </c>
      <c r="I266">
        <f t="shared" si="74"/>
        <v>428259.48804635816</v>
      </c>
      <c r="J266">
        <f t="shared" si="82"/>
        <v>4560.6079913231079</v>
      </c>
      <c r="K266">
        <f t="shared" si="83"/>
        <v>6068773.3545495681</v>
      </c>
      <c r="L266">
        <f t="shared" si="75"/>
        <v>245627.28106332576</v>
      </c>
      <c r="O266" s="2">
        <f t="shared" si="84"/>
        <v>264</v>
      </c>
      <c r="P266">
        <f t="shared" si="76"/>
        <v>7.5317573290726234E-2</v>
      </c>
      <c r="Q266">
        <f t="shared" si="77"/>
        <v>-1.6734981672617957E-5</v>
      </c>
      <c r="R266">
        <f t="shared" si="78"/>
        <v>9.9369387239556451E-8</v>
      </c>
      <c r="S266">
        <f t="shared" si="79"/>
        <v>1.1481442679737608E-6</v>
      </c>
      <c r="T266">
        <f t="shared" si="80"/>
        <v>1.5487468017404639E-5</v>
      </c>
      <c r="U266">
        <f t="shared" si="85"/>
        <v>0.99843428696989756</v>
      </c>
      <c r="V266">
        <f t="shared" si="85"/>
        <v>2.6514738479967404E-5</v>
      </c>
      <c r="W266">
        <f t="shared" si="85"/>
        <v>2.2254069281029537E-4</v>
      </c>
      <c r="X266">
        <f t="shared" si="85"/>
        <v>1.3166575988126706E-3</v>
      </c>
      <c r="Y266">
        <f t="shared" si="86"/>
        <v>1.0000000000000004</v>
      </c>
      <c r="AA266">
        <f t="shared" si="81"/>
        <v>1.080549877734138</v>
      </c>
    </row>
    <row r="267" spans="1:27" x14ac:dyDescent="0.3">
      <c r="A267" s="4">
        <v>44141</v>
      </c>
      <c r="B267">
        <v>265</v>
      </c>
      <c r="C267">
        <v>429574</v>
      </c>
      <c r="E267">
        <f t="shared" si="72"/>
        <v>7775589912140.8711</v>
      </c>
      <c r="F267">
        <v>3778</v>
      </c>
      <c r="H267">
        <f t="shared" si="73"/>
        <v>5672773.3758149864</v>
      </c>
      <c r="I267">
        <f t="shared" si="74"/>
        <v>432836.90073041135</v>
      </c>
      <c r="J267">
        <f t="shared" si="82"/>
        <v>4577.4126840531826</v>
      </c>
      <c r="K267">
        <f t="shared" si="83"/>
        <v>10646521.176518904</v>
      </c>
      <c r="L267">
        <f t="shared" si="75"/>
        <v>639060.63942511356</v>
      </c>
      <c r="O267" s="2">
        <f t="shared" si="84"/>
        <v>265</v>
      </c>
      <c r="P267">
        <f t="shared" si="76"/>
        <v>7.5200522156975633E-2</v>
      </c>
      <c r="Q267">
        <f t="shared" si="77"/>
        <v>-1.6794898172288567E-5</v>
      </c>
      <c r="R267">
        <f t="shared" si="78"/>
        <v>9.6940538853960154E-8</v>
      </c>
      <c r="S267">
        <f t="shared" si="79"/>
        <v>1.1305858132464984E-6</v>
      </c>
      <c r="T267">
        <f t="shared" si="80"/>
        <v>1.5567371820188108E-5</v>
      </c>
      <c r="U267">
        <f t="shared" si="85"/>
        <v>0.99841755198822491</v>
      </c>
      <c r="V267">
        <f t="shared" si="85"/>
        <v>2.661410786720696E-5</v>
      </c>
      <c r="W267">
        <f t="shared" si="85"/>
        <v>2.2368883707826913E-4</v>
      </c>
      <c r="X267">
        <f t="shared" si="85"/>
        <v>1.3321450668300752E-3</v>
      </c>
      <c r="Y267">
        <f t="shared" si="86"/>
        <v>1.0000000000000004</v>
      </c>
      <c r="AA267">
        <f t="shared" si="81"/>
        <v>1.0788525106407862</v>
      </c>
    </row>
    <row r="268" spans="1:27" x14ac:dyDescent="0.3">
      <c r="A268" s="4">
        <v>44142</v>
      </c>
      <c r="B268">
        <v>266</v>
      </c>
      <c r="C268">
        <v>433836</v>
      </c>
      <c r="E268">
        <f t="shared" si="72"/>
        <v>7751839120337.9404</v>
      </c>
      <c r="F268">
        <v>4262</v>
      </c>
      <c r="H268">
        <f t="shared" si="73"/>
        <v>3601487.1836832394</v>
      </c>
      <c r="I268">
        <f t="shared" si="74"/>
        <v>437430.70199205261</v>
      </c>
      <c r="J268">
        <f t="shared" si="82"/>
        <v>4593.8012616412598</v>
      </c>
      <c r="K268">
        <f t="shared" si="83"/>
        <v>12921882.411666982</v>
      </c>
      <c r="L268">
        <f t="shared" si="75"/>
        <v>110092.07722673172</v>
      </c>
      <c r="O268" s="2">
        <f t="shared" si="84"/>
        <v>266</v>
      </c>
      <c r="P268">
        <f t="shared" si="76"/>
        <v>7.508383904571822E-2</v>
      </c>
      <c r="Q268">
        <f t="shared" si="77"/>
        <v>-1.6853309654068713E-5</v>
      </c>
      <c r="R268">
        <f t="shared" si="78"/>
        <v>9.4530556363260236E-8</v>
      </c>
      <c r="S268">
        <f t="shared" si="79"/>
        <v>1.112725435547376E-6</v>
      </c>
      <c r="T268">
        <f t="shared" si="80"/>
        <v>1.5646053662158077E-5</v>
      </c>
      <c r="U268">
        <f t="shared" si="85"/>
        <v>0.9984007570900526</v>
      </c>
      <c r="V268">
        <f t="shared" si="85"/>
        <v>2.671104840606092E-5</v>
      </c>
      <c r="W268">
        <f t="shared" si="85"/>
        <v>2.2481942289151563E-4</v>
      </c>
      <c r="X268">
        <f t="shared" si="85"/>
        <v>1.3477124386502633E-3</v>
      </c>
      <c r="Y268">
        <f t="shared" si="86"/>
        <v>1.0000000000000004</v>
      </c>
      <c r="AA268">
        <f t="shared" si="81"/>
        <v>1.0771604148866327</v>
      </c>
    </row>
    <row r="269" spans="1:27" x14ac:dyDescent="0.3">
      <c r="A269" s="4">
        <v>44143</v>
      </c>
      <c r="B269">
        <v>267</v>
      </c>
      <c r="C269">
        <v>437716</v>
      </c>
      <c r="E269">
        <f t="shared" si="72"/>
        <v>7730248685911.8828</v>
      </c>
      <c r="F269">
        <v>3880</v>
      </c>
      <c r="H269">
        <f t="shared" si="73"/>
        <v>5197298.6493739989</v>
      </c>
      <c r="I269">
        <f t="shared" si="74"/>
        <v>442040.48017334787</v>
      </c>
      <c r="J269">
        <f t="shared" si="82"/>
        <v>4609.7781812952599</v>
      </c>
      <c r="K269">
        <f t="shared" si="83"/>
        <v>18701128.769678798</v>
      </c>
      <c r="L269">
        <f t="shared" si="75"/>
        <v>532576.19389461714</v>
      </c>
      <c r="O269" s="2">
        <f t="shared" si="84"/>
        <v>267</v>
      </c>
      <c r="P269">
        <f t="shared" si="76"/>
        <v>7.4967706149706978E-2</v>
      </c>
      <c r="Q269">
        <f t="shared" si="77"/>
        <v>-1.6910242090137337E-5</v>
      </c>
      <c r="R269">
        <f t="shared" si="78"/>
        <v>9.2153575295132099E-8</v>
      </c>
      <c r="S269">
        <f t="shared" si="79"/>
        <v>1.0945959835156787E-6</v>
      </c>
      <c r="T269">
        <f t="shared" si="80"/>
        <v>1.5723492531326527E-5</v>
      </c>
      <c r="U269">
        <f t="shared" si="85"/>
        <v>0.99838390378039854</v>
      </c>
      <c r="V269">
        <f t="shared" si="85"/>
        <v>2.6805578962424181E-5</v>
      </c>
      <c r="W269">
        <f t="shared" si="85"/>
        <v>2.2593214832706301E-4</v>
      </c>
      <c r="X269">
        <f t="shared" si="85"/>
        <v>1.3633584923124214E-3</v>
      </c>
      <c r="Y269">
        <f t="shared" si="86"/>
        <v>1.0000000000000004</v>
      </c>
      <c r="AA269">
        <f t="shared" si="81"/>
        <v>1.0754762058395364</v>
      </c>
    </row>
    <row r="270" spans="1:27" x14ac:dyDescent="0.3">
      <c r="A270" s="4">
        <v>44144</v>
      </c>
      <c r="B270">
        <v>268</v>
      </c>
      <c r="C270">
        <v>440569</v>
      </c>
      <c r="E270">
        <f t="shared" si="72"/>
        <v>7714392248403.7852</v>
      </c>
      <c r="F270">
        <v>2853</v>
      </c>
      <c r="H270">
        <f t="shared" si="73"/>
        <v>10934651.532265123</v>
      </c>
      <c r="I270">
        <f t="shared" si="74"/>
        <v>446665.83072036743</v>
      </c>
      <c r="J270">
        <f t="shared" si="82"/>
        <v>4625.3505470195669</v>
      </c>
      <c r="K270">
        <f t="shared" si="83"/>
        <v>37171344.832816087</v>
      </c>
      <c r="L270">
        <f t="shared" si="75"/>
        <v>3141226.4615205578</v>
      </c>
      <c r="O270" s="2">
        <f t="shared" si="84"/>
        <v>268</v>
      </c>
      <c r="P270">
        <f t="shared" si="76"/>
        <v>7.4852340961689953E-2</v>
      </c>
      <c r="Q270">
        <f t="shared" si="77"/>
        <v>-1.6965732804567106E-5</v>
      </c>
      <c r="R270">
        <f t="shared" si="78"/>
        <v>8.9826214299435446E-8</v>
      </c>
      <c r="S270">
        <f t="shared" si="79"/>
        <v>1.0762368884983001E-6</v>
      </c>
      <c r="T270">
        <f t="shared" si="80"/>
        <v>1.5799669701769371E-5</v>
      </c>
      <c r="U270">
        <f t="shared" si="85"/>
        <v>0.99836699353830838</v>
      </c>
      <c r="V270">
        <f t="shared" si="85"/>
        <v>2.6897732537719313E-5</v>
      </c>
      <c r="W270">
        <f t="shared" si="85"/>
        <v>2.2702674431057868E-4</v>
      </c>
      <c r="X270">
        <f t="shared" si="85"/>
        <v>1.3790819848437479E-3</v>
      </c>
      <c r="Y270">
        <f t="shared" si="86"/>
        <v>1.0000000000000004</v>
      </c>
      <c r="AA270">
        <f t="shared" si="81"/>
        <v>1.0738030050506151</v>
      </c>
    </row>
    <row r="271" spans="1:27" x14ac:dyDescent="0.3">
      <c r="A271" s="4">
        <v>44145</v>
      </c>
      <c r="B271">
        <v>269</v>
      </c>
      <c r="C271">
        <v>444348</v>
      </c>
      <c r="E271">
        <f t="shared" si="72"/>
        <v>7693414339353.2012</v>
      </c>
      <c r="F271">
        <v>3779</v>
      </c>
      <c r="H271">
        <f t="shared" si="73"/>
        <v>5668010.8588890946</v>
      </c>
      <c r="I271">
        <f t="shared" si="74"/>
        <v>451306.35928819672</v>
      </c>
      <c r="J271">
        <f t="shared" si="82"/>
        <v>4640.5285678292857</v>
      </c>
      <c r="K271">
        <f t="shared" si="83"/>
        <v>48418763.983633563</v>
      </c>
      <c r="L271">
        <f t="shared" si="75"/>
        <v>742231.47318598023</v>
      </c>
      <c r="O271" s="2">
        <f t="shared" si="84"/>
        <v>269</v>
      </c>
      <c r="P271">
        <f t="shared" si="76"/>
        <v>7.473800186090819E-2</v>
      </c>
      <c r="Q271">
        <f t="shared" si="77"/>
        <v>-1.7019832371657464E-5</v>
      </c>
      <c r="R271">
        <f t="shared" si="78"/>
        <v>8.7567915545568405E-8</v>
      </c>
      <c r="S271">
        <f t="shared" si="79"/>
        <v>1.0576952643693519E-6</v>
      </c>
      <c r="T271">
        <f t="shared" si="80"/>
        <v>1.5874569191742544E-5</v>
      </c>
      <c r="U271">
        <f t="shared" si="85"/>
        <v>0.99835002780550386</v>
      </c>
      <c r="V271">
        <f t="shared" si="85"/>
        <v>2.6987558752018748E-5</v>
      </c>
      <c r="W271">
        <f t="shared" si="85"/>
        <v>2.2810298119907698E-4</v>
      </c>
      <c r="X271">
        <f t="shared" si="85"/>
        <v>1.3948816545455173E-3</v>
      </c>
      <c r="Y271">
        <f t="shared" si="86"/>
        <v>1.0000000000000004</v>
      </c>
      <c r="AA271">
        <f t="shared" si="81"/>
        <v>1.0721445203382682</v>
      </c>
    </row>
    <row r="272" spans="1:27" x14ac:dyDescent="0.3">
      <c r="A272" s="4">
        <v>44146</v>
      </c>
      <c r="B272">
        <v>270</v>
      </c>
      <c r="C272">
        <v>448118</v>
      </c>
      <c r="E272">
        <f t="shared" si="72"/>
        <v>7672514850652.2129</v>
      </c>
      <c r="F272">
        <v>3770</v>
      </c>
      <c r="H272">
        <f t="shared" si="73"/>
        <v>5710945.5112221232</v>
      </c>
      <c r="I272">
        <f t="shared" si="74"/>
        <v>455961.68536518648</v>
      </c>
      <c r="J272">
        <f t="shared" si="82"/>
        <v>4655.3260769897606</v>
      </c>
      <c r="K272">
        <f t="shared" si="83"/>
        <v>61523400.108040571</v>
      </c>
      <c r="L272">
        <f t="shared" si="75"/>
        <v>783802.26259807951</v>
      </c>
      <c r="O272" s="2">
        <f t="shared" si="84"/>
        <v>270</v>
      </c>
      <c r="P272">
        <f t="shared" si="76"/>
        <v>7.4624994285913029E-2</v>
      </c>
      <c r="Q272">
        <f t="shared" si="77"/>
        <v>-1.7072606750665964E-5</v>
      </c>
      <c r="R272">
        <f t="shared" si="78"/>
        <v>8.5401307949375531E-8</v>
      </c>
      <c r="S272">
        <f t="shared" si="79"/>
        <v>1.0390271443777741E-6</v>
      </c>
      <c r="T272">
        <f t="shared" si="80"/>
        <v>1.5948178298338815E-5</v>
      </c>
      <c r="U272">
        <f t="shared" si="85"/>
        <v>0.99833300797313218</v>
      </c>
      <c r="V272">
        <f t="shared" si="85"/>
        <v>2.7075126667564317E-5</v>
      </c>
      <c r="W272">
        <f t="shared" si="85"/>
        <v>2.2916067646344633E-4</v>
      </c>
      <c r="X272">
        <f t="shared" si="85"/>
        <v>1.4107562237372598E-3</v>
      </c>
      <c r="Y272">
        <f t="shared" si="86"/>
        <v>1.0000000000000004</v>
      </c>
      <c r="AA272">
        <f t="shared" si="81"/>
        <v>1.0705051342725627</v>
      </c>
    </row>
    <row r="273" spans="1:27" x14ac:dyDescent="0.3">
      <c r="A273" s="4">
        <v>44147</v>
      </c>
      <c r="B273">
        <v>271</v>
      </c>
      <c r="C273">
        <v>452291</v>
      </c>
      <c r="E273">
        <f t="shared" si="72"/>
        <v>7649414424815.291</v>
      </c>
      <c r="F273">
        <v>4173</v>
      </c>
      <c r="H273">
        <f t="shared" si="73"/>
        <v>3947209.1900876309</v>
      </c>
      <c r="I273">
        <f t="shared" si="74"/>
        <v>460631.44648110197</v>
      </c>
      <c r="J273">
        <f t="shared" si="82"/>
        <v>4669.7611159154912</v>
      </c>
      <c r="K273">
        <f t="shared" si="83"/>
        <v>69563047.504126266</v>
      </c>
      <c r="L273">
        <f t="shared" si="75"/>
        <v>246771.60628560412</v>
      </c>
      <c r="O273" s="2">
        <f t="shared" si="84"/>
        <v>271</v>
      </c>
      <c r="P273">
        <f t="shared" si="76"/>
        <v>7.4513677487409793E-2</v>
      </c>
      <c r="Q273">
        <f t="shared" si="77"/>
        <v>-1.7124139667089157E-5</v>
      </c>
      <c r="R273">
        <f t="shared" si="78"/>
        <v>8.3352589057423523E-8</v>
      </c>
      <c r="S273">
        <f t="shared" si="79"/>
        <v>1.0202988598101603E-6</v>
      </c>
      <c r="T273">
        <f t="shared" si="80"/>
        <v>1.6020488218221573E-5</v>
      </c>
      <c r="U273">
        <f t="shared" si="85"/>
        <v>0.99831593536638152</v>
      </c>
      <c r="V273">
        <f t="shared" si="85"/>
        <v>2.7160527975513692E-5</v>
      </c>
      <c r="W273">
        <f t="shared" si="85"/>
        <v>2.301997036078241E-4</v>
      </c>
      <c r="X273">
        <f t="shared" si="85"/>
        <v>1.4267044020355986E-3</v>
      </c>
      <c r="Y273">
        <f t="shared" si="86"/>
        <v>1.0000000000000004</v>
      </c>
      <c r="AA273">
        <f t="shared" si="81"/>
        <v>1.0688900009684037</v>
      </c>
    </row>
    <row r="274" spans="1:27" x14ac:dyDescent="0.3">
      <c r="A274" s="4">
        <v>44148</v>
      </c>
      <c r="B274">
        <v>272</v>
      </c>
      <c r="C274">
        <v>457735</v>
      </c>
      <c r="E274">
        <f t="shared" si="72"/>
        <v>7619330494535.3496</v>
      </c>
      <c r="F274">
        <v>5444</v>
      </c>
      <c r="H274">
        <f t="shared" si="73"/>
        <v>512310.17727884877</v>
      </c>
      <c r="I274">
        <f t="shared" si="74"/>
        <v>465315.30306660914</v>
      </c>
      <c r="J274">
        <f t="shared" si="82"/>
        <v>4683.8565855071647</v>
      </c>
      <c r="K274">
        <f t="shared" si="83"/>
        <v>57460994.581643879</v>
      </c>
      <c r="L274">
        <f t="shared" si="75"/>
        <v>577818.01059682644</v>
      </c>
      <c r="O274" s="2">
        <f t="shared" si="84"/>
        <v>272</v>
      </c>
      <c r="P274">
        <f t="shared" si="76"/>
        <v>7.4404471836011621E-2</v>
      </c>
      <c r="Q274">
        <f t="shared" si="77"/>
        <v>-1.7174535246430618E-5</v>
      </c>
      <c r="R274">
        <f t="shared" si="78"/>
        <v>8.1451919820404512E-8</v>
      </c>
      <c r="S274">
        <f t="shared" si="79"/>
        <v>1.0015885623050696E-6</v>
      </c>
      <c r="T274">
        <f t="shared" si="80"/>
        <v>1.6091494764305144E-5</v>
      </c>
      <c r="U274">
        <f t="shared" si="85"/>
        <v>0.99829881122671449</v>
      </c>
      <c r="V274">
        <f t="shared" si="85"/>
        <v>2.7243880564571116E-5</v>
      </c>
      <c r="W274">
        <f t="shared" si="85"/>
        <v>2.3122000246763425E-4</v>
      </c>
      <c r="X274">
        <f t="shared" si="85"/>
        <v>1.4427248902538201E-3</v>
      </c>
      <c r="Y274">
        <f t="shared" si="86"/>
        <v>1.0000000000000004</v>
      </c>
      <c r="AA274">
        <f t="shared" si="81"/>
        <v>1.0673051508258835</v>
      </c>
    </row>
    <row r="275" spans="1:27" x14ac:dyDescent="0.3">
      <c r="A275" s="4">
        <v>44149</v>
      </c>
      <c r="B275">
        <v>273</v>
      </c>
      <c r="C275">
        <v>463007</v>
      </c>
      <c r="E275">
        <f t="shared" si="72"/>
        <v>7590253543211.6973</v>
      </c>
      <c r="F275">
        <v>5272</v>
      </c>
      <c r="H275">
        <f t="shared" si="73"/>
        <v>788115.08853227959</v>
      </c>
      <c r="I275">
        <f t="shared" si="74"/>
        <v>470012.94403315778</v>
      </c>
      <c r="J275">
        <f t="shared" si="82"/>
        <v>4697.6409665486426</v>
      </c>
      <c r="K275">
        <f t="shared" si="83"/>
        <v>49083251.795739084</v>
      </c>
      <c r="L275">
        <f t="shared" si="75"/>
        <v>329888.29930717748</v>
      </c>
      <c r="O275" s="2">
        <f t="shared" si="84"/>
        <v>273</v>
      </c>
      <c r="P275">
        <f t="shared" si="76"/>
        <v>7.4297866637050874E-2</v>
      </c>
      <c r="Q275">
        <f t="shared" si="77"/>
        <v>-1.7223920901018044E-5</v>
      </c>
      <c r="R275">
        <f t="shared" si="78"/>
        <v>7.9733824730809162E-8</v>
      </c>
      <c r="S275">
        <f t="shared" si="79"/>
        <v>9.8298788790841441E-7</v>
      </c>
      <c r="T275">
        <f t="shared" si="80"/>
        <v>1.6161199188378821E-5</v>
      </c>
      <c r="U275">
        <f t="shared" si="85"/>
        <v>0.99828163669146808</v>
      </c>
      <c r="V275">
        <f t="shared" si="85"/>
        <v>2.732533248439152E-5</v>
      </c>
      <c r="W275">
        <f t="shared" si="85"/>
        <v>2.3222159102993933E-4</v>
      </c>
      <c r="X275">
        <f t="shared" si="85"/>
        <v>1.4588163850181254E-3</v>
      </c>
      <c r="Y275">
        <f t="shared" si="86"/>
        <v>1.0000000000000007</v>
      </c>
      <c r="AA275">
        <f t="shared" si="81"/>
        <v>1.0657576025301021</v>
      </c>
    </row>
    <row r="276" spans="1:27" x14ac:dyDescent="0.3">
      <c r="A276" s="4">
        <v>44150</v>
      </c>
      <c r="B276">
        <v>274</v>
      </c>
      <c r="C276">
        <v>467113</v>
      </c>
      <c r="E276">
        <f t="shared" si="72"/>
        <v>7567646001833.7725</v>
      </c>
      <c r="F276">
        <v>4106</v>
      </c>
      <c r="H276">
        <f t="shared" si="73"/>
        <v>4217923.8241223982</v>
      </c>
      <c r="I276">
        <f t="shared" si="74"/>
        <v>474724.09314247832</v>
      </c>
      <c r="J276">
        <f t="shared" si="82"/>
        <v>4711.1491093205404</v>
      </c>
      <c r="K276">
        <f t="shared" si="83"/>
        <v>57928738.823480502</v>
      </c>
      <c r="L276">
        <f t="shared" si="75"/>
        <v>366205.44451144343</v>
      </c>
      <c r="O276" s="2">
        <f t="shared" si="84"/>
        <v>274</v>
      </c>
      <c r="P276">
        <f t="shared" si="76"/>
        <v>7.4194428377837934E-2</v>
      </c>
      <c r="Q276">
        <f t="shared" si="77"/>
        <v>-1.7272450463835927E-5</v>
      </c>
      <c r="R276">
        <f t="shared" si="78"/>
        <v>7.8237587925805767E-8</v>
      </c>
      <c r="S276">
        <f t="shared" si="79"/>
        <v>9.6460375637118139E-7</v>
      </c>
      <c r="T276">
        <f t="shared" si="80"/>
        <v>1.622960911953894E-5</v>
      </c>
      <c r="U276">
        <f t="shared" ref="U276:X291" si="87" xml:space="preserve"> U275+($N$36*Q275)</f>
        <v>0.9982644127705671</v>
      </c>
      <c r="V276">
        <f t="shared" si="87"/>
        <v>2.7405066309122329E-5</v>
      </c>
      <c r="W276">
        <f t="shared" si="87"/>
        <v>2.3320457891784775E-4</v>
      </c>
      <c r="X276">
        <f t="shared" si="87"/>
        <v>1.4749775842065043E-3</v>
      </c>
      <c r="Y276">
        <f t="shared" si="86"/>
        <v>1.0000000000000007</v>
      </c>
      <c r="AA276">
        <f t="shared" si="81"/>
        <v>1.0642554812390093</v>
      </c>
    </row>
    <row r="277" spans="1:27" x14ac:dyDescent="0.3">
      <c r="A277" s="4">
        <v>44151</v>
      </c>
      <c r="B277">
        <v>275</v>
      </c>
      <c r="C277">
        <v>470648</v>
      </c>
      <c r="E277">
        <f t="shared" si="72"/>
        <v>7548209384232.249</v>
      </c>
      <c r="F277">
        <v>3535</v>
      </c>
      <c r="H277">
        <f t="shared" si="73"/>
        <v>6889356.9888067525</v>
      </c>
      <c r="I277">
        <f t="shared" si="74"/>
        <v>479448.5162332551</v>
      </c>
      <c r="J277">
        <f t="shared" si="82"/>
        <v>4724.4230907767778</v>
      </c>
      <c r="K277">
        <f t="shared" si="83"/>
        <v>77449085.971786484</v>
      </c>
      <c r="L277">
        <f t="shared" si="75"/>
        <v>1414727.2888729831</v>
      </c>
      <c r="O277" s="2">
        <f t="shared" si="84"/>
        <v>275</v>
      </c>
      <c r="P277">
        <f t="shared" si="76"/>
        <v>7.4094809301999132E-2</v>
      </c>
      <c r="Q277">
        <f t="shared" si="77"/>
        <v>-1.7320307555507761E-5</v>
      </c>
      <c r="R277">
        <f t="shared" si="78"/>
        <v>7.7007633920750558E-8</v>
      </c>
      <c r="S277">
        <f t="shared" si="79"/>
        <v>9.4656029374592287E-7</v>
      </c>
      <c r="T277">
        <f t="shared" si="80"/>
        <v>1.6296739627841088E-5</v>
      </c>
      <c r="U277">
        <f t="shared" si="87"/>
        <v>0.99824714032010331</v>
      </c>
      <c r="V277">
        <f t="shared" si="87"/>
        <v>2.7483303897048135E-5</v>
      </c>
      <c r="W277">
        <f t="shared" si="87"/>
        <v>2.3416918267421893E-4</v>
      </c>
      <c r="X277">
        <f t="shared" si="87"/>
        <v>1.4912071933260431E-3</v>
      </c>
      <c r="Y277">
        <f t="shared" si="86"/>
        <v>1.0000000000000007</v>
      </c>
      <c r="AA277">
        <f t="shared" si="81"/>
        <v>1.0628081414467729</v>
      </c>
    </row>
    <row r="278" spans="1:27" x14ac:dyDescent="0.3">
      <c r="A278" s="4">
        <v>44152</v>
      </c>
      <c r="B278">
        <v>276</v>
      </c>
      <c r="C278">
        <v>474455</v>
      </c>
      <c r="E278">
        <f t="shared" si="72"/>
        <v>7527305170244.9199</v>
      </c>
      <c r="F278">
        <v>3807</v>
      </c>
      <c r="H278">
        <f t="shared" si="73"/>
        <v>5535472.3849641178</v>
      </c>
      <c r="I278">
        <f t="shared" si="74"/>
        <v>484186.02936874935</v>
      </c>
      <c r="J278">
        <f t="shared" si="82"/>
        <v>4737.5131354942569</v>
      </c>
      <c r="K278">
        <f t="shared" si="83"/>
        <v>94692932.575462446</v>
      </c>
      <c r="L278">
        <f t="shared" si="75"/>
        <v>865854.6953273532</v>
      </c>
      <c r="O278" s="2">
        <f t="shared" si="84"/>
        <v>276</v>
      </c>
      <c r="P278">
        <f t="shared" si="76"/>
        <v>7.3999756170973416E-2</v>
      </c>
      <c r="Q278">
        <f t="shared" si="77"/>
        <v>-1.7367709161530285E-5</v>
      </c>
      <c r="R278">
        <f t="shared" si="78"/>
        <v>7.6093879718703569E-8</v>
      </c>
      <c r="S278">
        <f t="shared" si="79"/>
        <v>9.2900086005839029E-7</v>
      </c>
      <c r="T278">
        <f t="shared" si="80"/>
        <v>1.6362614421753191E-5</v>
      </c>
      <c r="U278">
        <f t="shared" si="87"/>
        <v>0.99822982001254779</v>
      </c>
      <c r="V278">
        <f t="shared" si="87"/>
        <v>2.7560311530968886E-5</v>
      </c>
      <c r="W278">
        <f t="shared" si="87"/>
        <v>2.3511574296796486E-4</v>
      </c>
      <c r="X278">
        <f t="shared" si="87"/>
        <v>1.5075039329538842E-3</v>
      </c>
      <c r="Y278">
        <f t="shared" si="86"/>
        <v>1.0000000000000007</v>
      </c>
      <c r="AA278">
        <f t="shared" si="81"/>
        <v>1.0614262925147755</v>
      </c>
    </row>
    <row r="279" spans="1:27" x14ac:dyDescent="0.3">
      <c r="A279" s="4">
        <v>44153</v>
      </c>
      <c r="B279">
        <v>277</v>
      </c>
      <c r="C279">
        <v>478720</v>
      </c>
      <c r="E279">
        <f t="shared" si="72"/>
        <v>7503920508106.123</v>
      </c>
      <c r="F279">
        <v>4265</v>
      </c>
      <c r="H279">
        <f t="shared" si="73"/>
        <v>3590109.6329055633</v>
      </c>
      <c r="I279">
        <f t="shared" si="74"/>
        <v>488936.50796287978</v>
      </c>
      <c r="J279">
        <f t="shared" si="82"/>
        <v>4750.478594130429</v>
      </c>
      <c r="K279">
        <f t="shared" si="83"/>
        <v>104377034.95558602</v>
      </c>
      <c r="L279">
        <f t="shared" si="75"/>
        <v>235689.46535885779</v>
      </c>
      <c r="O279" s="2">
        <f t="shared" si="84"/>
        <v>277</v>
      </c>
      <c r="P279">
        <f t="shared" si="76"/>
        <v>7.391011903481004E-2</v>
      </c>
      <c r="Q279">
        <f t="shared" si="77"/>
        <v>-1.7414909386734738E-5</v>
      </c>
      <c r="R279">
        <f t="shared" si="78"/>
        <v>7.5552043229924087E-8</v>
      </c>
      <c r="S279">
        <f t="shared" si="79"/>
        <v>9.1209015678265463E-7</v>
      </c>
      <c r="T279">
        <f t="shared" si="80"/>
        <v>1.642726718672216E-5</v>
      </c>
      <c r="U279">
        <f t="shared" si="87"/>
        <v>0.99821245230338629</v>
      </c>
      <c r="V279">
        <f t="shared" si="87"/>
        <v>2.7636405410687589E-5</v>
      </c>
      <c r="W279">
        <f t="shared" si="87"/>
        <v>2.3604474382802324E-4</v>
      </c>
      <c r="X279">
        <f t="shared" si="87"/>
        <v>1.5238665473756375E-3</v>
      </c>
      <c r="Y279">
        <f t="shared" si="86"/>
        <v>1.0000000000000007</v>
      </c>
      <c r="AA279">
        <f t="shared" si="81"/>
        <v>1.0601221243184544</v>
      </c>
    </row>
    <row r="280" spans="1:27" x14ac:dyDescent="0.3">
      <c r="A280" s="4">
        <v>44154</v>
      </c>
      <c r="B280">
        <v>278</v>
      </c>
      <c r="C280">
        <v>483518</v>
      </c>
      <c r="E280">
        <f t="shared" si="72"/>
        <v>7477656932839.2207</v>
      </c>
      <c r="F280">
        <v>4798</v>
      </c>
      <c r="H280">
        <f t="shared" si="73"/>
        <v>1854386.1114051063</v>
      </c>
      <c r="I280">
        <f t="shared" si="74"/>
        <v>493699.89693323692</v>
      </c>
      <c r="J280">
        <f t="shared" si="82"/>
        <v>4763.3889703571331</v>
      </c>
      <c r="K280">
        <f t="shared" si="83"/>
        <v>103671025.15905932</v>
      </c>
      <c r="L280">
        <f t="shared" si="75"/>
        <v>1197.923372939413</v>
      </c>
      <c r="O280" s="2">
        <f t="shared" si="84"/>
        <v>278</v>
      </c>
      <c r="P280">
        <f t="shared" si="76"/>
        <v>7.3826859793734365E-2</v>
      </c>
      <c r="Q280">
        <f t="shared" si="77"/>
        <v>-1.7462203342903442E-5</v>
      </c>
      <c r="R280">
        <f t="shared" si="78"/>
        <v>7.5443891341224072E-8</v>
      </c>
      <c r="S280">
        <f t="shared" si="79"/>
        <v>8.9601638115436032E-7</v>
      </c>
      <c r="T280">
        <f t="shared" si="80"/>
        <v>1.6490743070407857E-5</v>
      </c>
      <c r="U280">
        <f t="shared" si="87"/>
        <v>0.99819503739399951</v>
      </c>
      <c r="V280">
        <f t="shared" si="87"/>
        <v>2.7711957453917513E-5</v>
      </c>
      <c r="W280">
        <f t="shared" si="87"/>
        <v>2.3695683398480588E-4</v>
      </c>
      <c r="X280">
        <f t="shared" si="87"/>
        <v>1.5402938145623597E-3</v>
      </c>
      <c r="Y280">
        <f t="shared" si="86"/>
        <v>1.0000000000000007</v>
      </c>
      <c r="AA280">
        <f t="shared" si="81"/>
        <v>1.0589094298751669</v>
      </c>
    </row>
    <row r="281" spans="1:27" x14ac:dyDescent="0.3">
      <c r="A281" s="4">
        <v>44155</v>
      </c>
      <c r="B281">
        <v>279</v>
      </c>
      <c r="C281">
        <v>488310</v>
      </c>
      <c r="E281">
        <f t="shared" si="72"/>
        <v>7451472156006.0498</v>
      </c>
      <c r="F281">
        <v>4792</v>
      </c>
      <c r="H281">
        <f t="shared" si="73"/>
        <v>1870763.2129604586</v>
      </c>
      <c r="I281">
        <f t="shared" si="74"/>
        <v>498476.22191745293</v>
      </c>
      <c r="J281">
        <f t="shared" si="82"/>
        <v>4776.3249842160149</v>
      </c>
      <c r="K281">
        <f t="shared" si="83"/>
        <v>103352068.07490034</v>
      </c>
      <c r="L281">
        <f t="shared" si="75"/>
        <v>245.70611982818343</v>
      </c>
      <c r="O281" s="2">
        <f t="shared" si="84"/>
        <v>279</v>
      </c>
      <c r="P281">
        <f t="shared" si="76"/>
        <v>7.375106028944739E-2</v>
      </c>
      <c r="Q281">
        <f t="shared" si="77"/>
        <v>-1.7509931113762659E-5</v>
      </c>
      <c r="R281">
        <f t="shared" si="78"/>
        <v>7.583740972040898E-8</v>
      </c>
      <c r="S281">
        <f t="shared" si="79"/>
        <v>8.8099338619817527E-7</v>
      </c>
      <c r="T281">
        <f t="shared" si="80"/>
        <v>1.6553100317844074E-5</v>
      </c>
      <c r="U281">
        <f t="shared" si="87"/>
        <v>0.99817757519065664</v>
      </c>
      <c r="V281">
        <f t="shared" si="87"/>
        <v>2.7787401345258737E-5</v>
      </c>
      <c r="W281">
        <f t="shared" si="87"/>
        <v>2.3785285036596025E-4</v>
      </c>
      <c r="X281">
        <f t="shared" si="87"/>
        <v>1.5567845576327675E-3</v>
      </c>
      <c r="Y281">
        <f t="shared" si="86"/>
        <v>1.0000000000000007</v>
      </c>
      <c r="AA281">
        <f t="shared" si="81"/>
        <v>1.0578037212090794</v>
      </c>
    </row>
    <row r="282" spans="1:27" x14ac:dyDescent="0.3">
      <c r="A282" s="4">
        <v>44156</v>
      </c>
      <c r="B282">
        <v>280</v>
      </c>
      <c r="C282">
        <v>493308</v>
      </c>
      <c r="E282">
        <f t="shared" si="72"/>
        <v>7424210670188.1143</v>
      </c>
      <c r="F282">
        <v>4998</v>
      </c>
      <c r="H282">
        <f t="shared" si="73"/>
        <v>1349682.7262266984</v>
      </c>
      <c r="I282">
        <f t="shared" si="74"/>
        <v>503265.60157409025</v>
      </c>
      <c r="J282">
        <f t="shared" si="82"/>
        <v>4789.3796566373203</v>
      </c>
      <c r="K282">
        <f t="shared" si="83"/>
        <v>99153829.108324647</v>
      </c>
      <c r="L282">
        <f t="shared" si="75"/>
        <v>43522.447664762381</v>
      </c>
      <c r="O282" s="2">
        <f t="shared" si="84"/>
        <v>280</v>
      </c>
      <c r="P282">
        <f t="shared" si="76"/>
        <v>7.368392962199069E-2</v>
      </c>
      <c r="Q282">
        <f t="shared" si="77"/>
        <v>-1.755848172954783E-5</v>
      </c>
      <c r="R282">
        <f t="shared" si="78"/>
        <v>7.6806875656062915E-8</v>
      </c>
      <c r="S282">
        <f t="shared" si="79"/>
        <v>8.6726279696759144E-7</v>
      </c>
      <c r="T282">
        <f t="shared" si="80"/>
        <v>1.6614412056924176E-5</v>
      </c>
      <c r="U282">
        <f t="shared" si="87"/>
        <v>0.99816006525954293</v>
      </c>
      <c r="V282">
        <f t="shared" si="87"/>
        <v>2.7863238754979146E-5</v>
      </c>
      <c r="W282">
        <f t="shared" si="87"/>
        <v>2.3873384375215843E-4</v>
      </c>
      <c r="X282">
        <f t="shared" si="87"/>
        <v>1.5733376579506115E-3</v>
      </c>
      <c r="Y282">
        <f t="shared" si="86"/>
        <v>1.0000000000000007</v>
      </c>
      <c r="AA282">
        <f t="shared" si="81"/>
        <v>1.0568223340909744</v>
      </c>
    </row>
    <row r="283" spans="1:27" x14ac:dyDescent="0.3">
      <c r="A283" s="4">
        <v>44157</v>
      </c>
      <c r="B283">
        <v>281</v>
      </c>
      <c r="C283">
        <v>497668</v>
      </c>
      <c r="E283">
        <f t="shared" si="72"/>
        <v>7400469942823.5762</v>
      </c>
      <c r="F283">
        <v>4360</v>
      </c>
      <c r="H283">
        <f t="shared" si="73"/>
        <v>3239130.5249458198</v>
      </c>
      <c r="I283">
        <f t="shared" si="74"/>
        <v>508068.2609706677</v>
      </c>
      <c r="J283">
        <f t="shared" si="82"/>
        <v>4802.6593965774518</v>
      </c>
      <c r="K283">
        <f t="shared" si="83"/>
        <v>108165428.25799391</v>
      </c>
      <c r="L283">
        <f t="shared" si="75"/>
        <v>195947.34137831378</v>
      </c>
      <c r="O283" s="2">
        <f t="shared" si="84"/>
        <v>281</v>
      </c>
      <c r="P283">
        <f t="shared" si="76"/>
        <v>7.3626810345719496E-2</v>
      </c>
      <c r="Q283">
        <f t="shared" si="77"/>
        <v>-1.7608297071419193E-5</v>
      </c>
      <c r="R283">
        <f t="shared" si="78"/>
        <v>7.8432815047333143E-8</v>
      </c>
      <c r="S283">
        <f t="shared" si="79"/>
        <v>8.5509602520781271E-7</v>
      </c>
      <c r="T283">
        <f t="shared" si="80"/>
        <v>1.6674768231164047E-5</v>
      </c>
      <c r="U283">
        <f t="shared" si="87"/>
        <v>0.99814250677781335</v>
      </c>
      <c r="V283">
        <f t="shared" si="87"/>
        <v>2.7940045630635209E-5</v>
      </c>
      <c r="W283">
        <f t="shared" si="87"/>
        <v>2.3960110654912601E-4</v>
      </c>
      <c r="X283">
        <f t="shared" si="87"/>
        <v>1.5899520700075357E-3</v>
      </c>
      <c r="Y283">
        <f t="shared" si="86"/>
        <v>1.0000000000000007</v>
      </c>
      <c r="AA283">
        <f t="shared" si="81"/>
        <v>1.055984516684942</v>
      </c>
    </row>
    <row r="284" spans="1:27" x14ac:dyDescent="0.3">
      <c r="A284" s="4">
        <v>44158</v>
      </c>
      <c r="B284">
        <v>282</v>
      </c>
      <c r="C284">
        <v>502110</v>
      </c>
      <c r="E284">
        <f t="shared" si="72"/>
        <v>7376321814024.7139</v>
      </c>
      <c r="F284">
        <v>4442</v>
      </c>
      <c r="H284">
        <f t="shared" si="73"/>
        <v>2950694.1370226722</v>
      </c>
      <c r="I284">
        <f t="shared" si="74"/>
        <v>512884.54603963613</v>
      </c>
      <c r="J284">
        <f t="shared" si="82"/>
        <v>4816.2850689684274</v>
      </c>
      <c r="K284">
        <f t="shared" si="83"/>
        <v>116090842.36023863</v>
      </c>
      <c r="L284">
        <f t="shared" si="75"/>
        <v>140089.31285270044</v>
      </c>
      <c r="O284" s="2">
        <f t="shared" si="84"/>
        <v>282</v>
      </c>
      <c r="P284">
        <f t="shared" si="76"/>
        <v>7.3581183158251365E-2</v>
      </c>
      <c r="Q284">
        <f t="shared" si="77"/>
        <v>-1.7659875614693224E-5</v>
      </c>
      <c r="R284">
        <f t="shared" si="78"/>
        <v>8.0801825194571394E-8</v>
      </c>
      <c r="S284">
        <f t="shared" si="79"/>
        <v>8.4479611682538431E-7</v>
      </c>
      <c r="T284">
        <f t="shared" si="80"/>
        <v>1.6734277672673269E-5</v>
      </c>
      <c r="U284">
        <f t="shared" si="87"/>
        <v>0.99812489848074193</v>
      </c>
      <c r="V284">
        <f t="shared" si="87"/>
        <v>2.8018478445682543E-5</v>
      </c>
      <c r="W284">
        <f t="shared" si="87"/>
        <v>2.4045620257433383E-4</v>
      </c>
      <c r="X284">
        <f t="shared" si="87"/>
        <v>1.6066268382386997E-3</v>
      </c>
      <c r="Y284">
        <f t="shared" si="86"/>
        <v>1.0000000000000007</v>
      </c>
      <c r="AA284">
        <f t="shared" si="81"/>
        <v>1.0553114965656056</v>
      </c>
    </row>
    <row r="285" spans="1:27" x14ac:dyDescent="0.3">
      <c r="A285" s="4">
        <v>44159</v>
      </c>
      <c r="B285">
        <v>283</v>
      </c>
      <c r="C285">
        <v>506302</v>
      </c>
      <c r="E285">
        <f t="shared" si="72"/>
        <v>7353568958692.6445</v>
      </c>
      <c r="F285">
        <v>4192</v>
      </c>
      <c r="H285">
        <f t="shared" si="73"/>
        <v>3872073.3684956823</v>
      </c>
      <c r="I285">
        <f t="shared" si="74"/>
        <v>517714.93905821739</v>
      </c>
      <c r="J285">
        <f t="shared" si="82"/>
        <v>4830.3930185812642</v>
      </c>
      <c r="K285">
        <f t="shared" si="83"/>
        <v>130255177.94658415</v>
      </c>
      <c r="L285">
        <f t="shared" si="75"/>
        <v>407545.6461732983</v>
      </c>
      <c r="O285" s="2">
        <f t="shared" si="84"/>
        <v>283</v>
      </c>
      <c r="P285">
        <f t="shared" si="76"/>
        <v>7.3548669661221602E-2</v>
      </c>
      <c r="Q285">
        <f t="shared" si="77"/>
        <v>-1.7713775909704744E-5</v>
      </c>
      <c r="R285">
        <f t="shared" si="78"/>
        <v>8.40062464035489E-8</v>
      </c>
      <c r="S285">
        <f t="shared" si="79"/>
        <v>8.3669935960239869E-7</v>
      </c>
      <c r="T285">
        <f t="shared" si="80"/>
        <v>1.6793070303698796E-5</v>
      </c>
      <c r="U285">
        <f t="shared" si="87"/>
        <v>0.99810723860512729</v>
      </c>
      <c r="V285">
        <f t="shared" si="87"/>
        <v>2.8099280270877114E-5</v>
      </c>
      <c r="W285">
        <f t="shared" si="87"/>
        <v>2.4130099869115921E-4</v>
      </c>
      <c r="X285">
        <f t="shared" si="87"/>
        <v>1.623361115911373E-3</v>
      </c>
      <c r="Y285">
        <f t="shared" si="86"/>
        <v>1.0000000000000007</v>
      </c>
      <c r="AA285">
        <f t="shared" si="81"/>
        <v>1.0548265200678135</v>
      </c>
    </row>
    <row r="286" spans="1:27" x14ac:dyDescent="0.3">
      <c r="A286" s="4">
        <v>44160</v>
      </c>
      <c r="B286">
        <v>284</v>
      </c>
      <c r="C286">
        <v>511836</v>
      </c>
      <c r="E286">
        <f t="shared" si="72"/>
        <v>7323585973834.7383</v>
      </c>
      <c r="F286">
        <v>5534</v>
      </c>
      <c r="H286">
        <f t="shared" si="73"/>
        <v>391573.65394856525</v>
      </c>
      <c r="I286">
        <f t="shared" si="74"/>
        <v>522560.07508033974</v>
      </c>
      <c r="J286">
        <f t="shared" si="82"/>
        <v>4845.136022122344</v>
      </c>
      <c r="K286">
        <f t="shared" si="83"/>
        <v>115005786.32876377</v>
      </c>
      <c r="L286">
        <f t="shared" si="75"/>
        <v>474533.58001742774</v>
      </c>
      <c r="O286" s="2">
        <f t="shared" si="84"/>
        <v>284</v>
      </c>
      <c r="P286">
        <f t="shared" si="76"/>
        <v>7.3531032743534716E-2</v>
      </c>
      <c r="Q286">
        <f t="shared" si="77"/>
        <v>-1.777061969071504E-5</v>
      </c>
      <c r="R286">
        <f t="shared" si="78"/>
        <v>8.8143667674514526E-8</v>
      </c>
      <c r="S286">
        <f t="shared" si="79"/>
        <v>8.311765729847926E-7</v>
      </c>
      <c r="T286">
        <f t="shared" si="80"/>
        <v>1.6851299450055733E-5</v>
      </c>
      <c r="U286">
        <f t="shared" si="87"/>
        <v>0.99808952482921753</v>
      </c>
      <c r="V286">
        <f t="shared" si="87"/>
        <v>2.8183286517280663E-5</v>
      </c>
      <c r="W286">
        <f t="shared" si="87"/>
        <v>2.4213769805076161E-4</v>
      </c>
      <c r="X286">
        <f t="shared" si="87"/>
        <v>1.6401541862150718E-3</v>
      </c>
      <c r="Y286">
        <f t="shared" si="86"/>
        <v>1.0000000000000007</v>
      </c>
      <c r="AA286">
        <f t="shared" si="81"/>
        <v>1.0545548575279913</v>
      </c>
    </row>
    <row r="287" spans="1:27" x14ac:dyDescent="0.3">
      <c r="A287" s="4">
        <v>44161</v>
      </c>
      <c r="B287">
        <v>285</v>
      </c>
      <c r="C287">
        <v>516753</v>
      </c>
      <c r="E287">
        <f t="shared" si="72"/>
        <v>7296997257219.1709</v>
      </c>
      <c r="F287">
        <v>4917</v>
      </c>
      <c r="H287">
        <f t="shared" si="73"/>
        <v>1544448.5972239536</v>
      </c>
      <c r="I287">
        <f t="shared" si="74"/>
        <v>527420.75921893434</v>
      </c>
      <c r="J287">
        <f t="shared" si="82"/>
        <v>4860.6841385946027</v>
      </c>
      <c r="K287">
        <f t="shared" si="83"/>
        <v>113801086.75315863</v>
      </c>
      <c r="L287">
        <f t="shared" si="75"/>
        <v>3171.4762458319169</v>
      </c>
      <c r="O287" s="2">
        <f t="shared" si="84"/>
        <v>285</v>
      </c>
      <c r="P287">
        <f t="shared" si="76"/>
        <v>7.3530174118976208E-2</v>
      </c>
      <c r="Q287">
        <f t="shared" si="77"/>
        <v>-1.7831094497225467E-5</v>
      </c>
      <c r="R287">
        <f t="shared" si="78"/>
        <v>9.3316254932344737E-8</v>
      </c>
      <c r="S287">
        <f t="shared" si="79"/>
        <v>8.2863399797366392E-7</v>
      </c>
      <c r="T287">
        <f t="shared" si="80"/>
        <v>1.6909144244319458E-5</v>
      </c>
      <c r="U287">
        <f t="shared" si="87"/>
        <v>0.99807175420952687</v>
      </c>
      <c r="V287">
        <f t="shared" si="87"/>
        <v>2.8271430184955177E-5</v>
      </c>
      <c r="W287">
        <f t="shared" si="87"/>
        <v>2.429688746237464E-4</v>
      </c>
      <c r="X287">
        <f t="shared" si="87"/>
        <v>1.6570054856651275E-3</v>
      </c>
      <c r="Y287">
        <f t="shared" si="86"/>
        <v>1.0000000000000007</v>
      </c>
      <c r="AA287">
        <f t="shared" si="81"/>
        <v>1.054523767707271</v>
      </c>
    </row>
    <row r="288" spans="1:27" x14ac:dyDescent="0.3">
      <c r="A288" s="4">
        <v>44162</v>
      </c>
      <c r="B288">
        <v>286</v>
      </c>
      <c r="C288">
        <v>522581</v>
      </c>
      <c r="E288">
        <f t="shared" si="72"/>
        <v>7265544922716.4443</v>
      </c>
      <c r="F288">
        <v>5828</v>
      </c>
      <c r="H288">
        <f t="shared" si="73"/>
        <v>110063.67773630559</v>
      </c>
      <c r="I288">
        <f t="shared" si="74"/>
        <v>532297.98464522196</v>
      </c>
      <c r="J288">
        <f t="shared" si="82"/>
        <v>4877.2254262876231</v>
      </c>
      <c r="K288">
        <f t="shared" si="83"/>
        <v>94419790.595479429</v>
      </c>
      <c r="L288">
        <f t="shared" si="75"/>
        <v>903972.29001795198</v>
      </c>
      <c r="O288" s="2">
        <f t="shared" si="84"/>
        <v>286</v>
      </c>
      <c r="P288">
        <f t="shared" si="76"/>
        <v>7.3548128543057492E-2</v>
      </c>
      <c r="Q288">
        <f t="shared" si="77"/>
        <v>-1.789595568889649E-5</v>
      </c>
      <c r="R288">
        <f t="shared" si="78"/>
        <v>9.9629894337261506E-8</v>
      </c>
      <c r="S288">
        <f t="shared" si="79"/>
        <v>8.2951370361052156E-7</v>
      </c>
      <c r="T288">
        <f t="shared" si="80"/>
        <v>1.6966812090948707E-5</v>
      </c>
      <c r="U288">
        <f t="shared" si="87"/>
        <v>0.99805392311502961</v>
      </c>
      <c r="V288">
        <f t="shared" si="87"/>
        <v>2.8364746439887522E-5</v>
      </c>
      <c r="W288">
        <f t="shared" si="87"/>
        <v>2.4379750862172007E-4</v>
      </c>
      <c r="X288">
        <f t="shared" si="87"/>
        <v>1.673914629909447E-3</v>
      </c>
      <c r="Y288">
        <f t="shared" si="86"/>
        <v>1.0000000000000007</v>
      </c>
      <c r="AA288">
        <f t="shared" si="81"/>
        <v>1.0547624145872077</v>
      </c>
    </row>
    <row r="289" spans="1:27" x14ac:dyDescent="0.3">
      <c r="A289" s="4">
        <v>44163</v>
      </c>
      <c r="B289">
        <v>287</v>
      </c>
      <c r="C289">
        <v>527999</v>
      </c>
      <c r="E289">
        <f t="shared" si="72"/>
        <v>7236366191853.3369</v>
      </c>
      <c r="F289">
        <v>5418</v>
      </c>
      <c r="H289">
        <f t="shared" si="73"/>
        <v>550205.61735204177</v>
      </c>
      <c r="I289">
        <f t="shared" si="74"/>
        <v>537192.95113912877</v>
      </c>
      <c r="J289">
        <f t="shared" si="82"/>
        <v>4894.9664939068025</v>
      </c>
      <c r="K289">
        <f t="shared" si="83"/>
        <v>84528737.548687145</v>
      </c>
      <c r="L289">
        <f t="shared" si="75"/>
        <v>273564.04849614284</v>
      </c>
      <c r="O289" s="2">
        <f t="shared" si="84"/>
        <v>287</v>
      </c>
      <c r="P289">
        <f t="shared" si="76"/>
        <v>7.3587054241321323E-2</v>
      </c>
      <c r="Q289">
        <f t="shared" si="77"/>
        <v>-1.7966027735481782E-5</v>
      </c>
      <c r="R289">
        <f t="shared" si="78"/>
        <v>1.0719314810605417E-7</v>
      </c>
      <c r="S289">
        <f t="shared" si="79"/>
        <v>8.3429342767815044E-7</v>
      </c>
      <c r="T289">
        <f t="shared" si="80"/>
        <v>1.7024541159697578E-5</v>
      </c>
      <c r="U289">
        <f t="shared" si="87"/>
        <v>0.9980360271593407</v>
      </c>
      <c r="V289">
        <f t="shared" si="87"/>
        <v>2.8464376334224784E-5</v>
      </c>
      <c r="W289">
        <f t="shared" si="87"/>
        <v>2.4462702232533058E-4</v>
      </c>
      <c r="X289">
        <f t="shared" si="87"/>
        <v>1.6908814420003957E-3</v>
      </c>
      <c r="Y289">
        <f t="shared" si="86"/>
        <v>1.0000000000000007</v>
      </c>
      <c r="AA289">
        <f t="shared" si="81"/>
        <v>1.0553017298353389</v>
      </c>
    </row>
    <row r="290" spans="1:27" x14ac:dyDescent="0.3">
      <c r="A290" s="4">
        <v>44164</v>
      </c>
      <c r="B290">
        <v>288</v>
      </c>
      <c r="C290">
        <v>534266</v>
      </c>
      <c r="E290">
        <f t="shared" si="72"/>
        <v>7202688386990.291</v>
      </c>
      <c r="F290">
        <v>6267</v>
      </c>
      <c r="H290">
        <f t="shared" si="73"/>
        <v>11500.74726970021</v>
      </c>
      <c r="I290">
        <f t="shared" si="74"/>
        <v>542107.08399252803</v>
      </c>
      <c r="J290">
        <f t="shared" si="82"/>
        <v>4914.1328533992637</v>
      </c>
      <c r="K290">
        <f t="shared" si="83"/>
        <v>61482598.177879319</v>
      </c>
      <c r="L290">
        <f t="shared" si="75"/>
        <v>1830249.5163516181</v>
      </c>
      <c r="O290" s="2">
        <f t="shared" si="84"/>
        <v>288</v>
      </c>
      <c r="P290">
        <f t="shared" si="76"/>
        <v>7.3649219105430583E-2</v>
      </c>
      <c r="Q290">
        <f t="shared" si="77"/>
        <v>-1.8042204667104337E-5</v>
      </c>
      <c r="R290">
        <f t="shared" si="78"/>
        <v>1.1611602580351794E-7</v>
      </c>
      <c r="S290">
        <f t="shared" si="79"/>
        <v>8.4348577335956846E-7</v>
      </c>
      <c r="T290">
        <f t="shared" si="80"/>
        <v>1.7082602867941251E-5</v>
      </c>
      <c r="U290">
        <f t="shared" si="87"/>
        <v>0.99801806113160518</v>
      </c>
      <c r="V290">
        <f t="shared" si="87"/>
        <v>2.8571569482330838E-5</v>
      </c>
      <c r="W290">
        <f t="shared" si="87"/>
        <v>2.4546131575300874E-4</v>
      </c>
      <c r="X290">
        <f t="shared" si="87"/>
        <v>1.7079059831600933E-3</v>
      </c>
      <c r="Y290">
        <f t="shared" si="86"/>
        <v>1.0000000000000007</v>
      </c>
      <c r="AA290">
        <f t="shared" si="81"/>
        <v>1.0561742145843569</v>
      </c>
    </row>
    <row r="291" spans="1:27" x14ac:dyDescent="0.3">
      <c r="A291" s="4">
        <v>44165</v>
      </c>
      <c r="B291">
        <v>289</v>
      </c>
      <c r="C291">
        <v>538883</v>
      </c>
      <c r="E291">
        <f t="shared" si="72"/>
        <v>7177927656281.2754</v>
      </c>
      <c r="F291">
        <v>4617</v>
      </c>
      <c r="H291">
        <f t="shared" si="73"/>
        <v>2380103.6749915653</v>
      </c>
      <c r="I291">
        <f t="shared" si="74"/>
        <v>547042.05303564423</v>
      </c>
      <c r="J291">
        <f t="shared" si="82"/>
        <v>4934.9690431162016</v>
      </c>
      <c r="K291">
        <f t="shared" si="83"/>
        <v>66570146.438455366</v>
      </c>
      <c r="L291">
        <f t="shared" si="75"/>
        <v>101104.31238023291</v>
      </c>
      <c r="O291" s="2">
        <f t="shared" si="84"/>
        <v>289</v>
      </c>
      <c r="P291">
        <f t="shared" si="76"/>
        <v>7.3736982256347117E-2</v>
      </c>
      <c r="Q291">
        <f t="shared" si="77"/>
        <v>-1.812544957799006E-5</v>
      </c>
      <c r="R291">
        <f t="shared" si="78"/>
        <v>1.2650857999540715E-7</v>
      </c>
      <c r="S291">
        <f t="shared" si="79"/>
        <v>8.5763669090052811E-7</v>
      </c>
      <c r="T291">
        <f t="shared" si="80"/>
        <v>1.7141304307094125E-5</v>
      </c>
      <c r="U291">
        <f t="shared" si="87"/>
        <v>0.99800001892693813</v>
      </c>
      <c r="V291">
        <f t="shared" si="87"/>
        <v>2.8687685508134356E-5</v>
      </c>
      <c r="W291">
        <f t="shared" si="87"/>
        <v>2.4630480152636831E-4</v>
      </c>
      <c r="X291">
        <f t="shared" si="87"/>
        <v>1.7249885860280345E-3</v>
      </c>
      <c r="Y291">
        <f t="shared" si="86"/>
        <v>1.0000000000000007</v>
      </c>
      <c r="AA291">
        <f t="shared" si="81"/>
        <v>1.0574136747860334</v>
      </c>
    </row>
    <row r="292" spans="1:27" x14ac:dyDescent="0.3">
      <c r="A292" s="4">
        <v>44166</v>
      </c>
      <c r="B292">
        <v>290</v>
      </c>
      <c r="C292">
        <v>543975</v>
      </c>
      <c r="E292">
        <f t="shared" si="72"/>
        <v>7150668963521.5527</v>
      </c>
      <c r="F292">
        <v>5092</v>
      </c>
      <c r="H292">
        <f t="shared" si="73"/>
        <v>1140108.1351928466</v>
      </c>
      <c r="I292">
        <f t="shared" si="74"/>
        <v>551999.79152771633</v>
      </c>
      <c r="J292">
        <f t="shared" si="82"/>
        <v>4957.7384920720942</v>
      </c>
      <c r="K292">
        <f t="shared" si="83"/>
        <v>64397279.063307732</v>
      </c>
      <c r="L292">
        <f t="shared" si="75"/>
        <v>18026.152511075103</v>
      </c>
      <c r="O292" s="2">
        <f t="shared" si="84"/>
        <v>290</v>
      </c>
      <c r="P292">
        <f t="shared" si="76"/>
        <v>7.3852770637537354E-2</v>
      </c>
      <c r="Q292">
        <f t="shared" si="77"/>
        <v>-1.8216793088374277E-5</v>
      </c>
      <c r="R292">
        <f t="shared" si="78"/>
        <v>1.3847934117572794E-7</v>
      </c>
      <c r="S292">
        <f t="shared" si="79"/>
        <v>8.7732318383758681E-7</v>
      </c>
      <c r="T292">
        <f t="shared" si="80"/>
        <v>1.7200990563360962E-5</v>
      </c>
      <c r="U292">
        <f t="shared" ref="U292:X307" si="88" xml:space="preserve"> U291+($N$36*Q291)</f>
        <v>0.9979818934773601</v>
      </c>
      <c r="V292">
        <f t="shared" si="88"/>
        <v>2.8814194088129763E-5</v>
      </c>
      <c r="W292">
        <f t="shared" si="88"/>
        <v>2.4716243821726883E-4</v>
      </c>
      <c r="X292">
        <f t="shared" si="88"/>
        <v>1.7421298903351286E-3</v>
      </c>
      <c r="Y292">
        <f t="shared" si="86"/>
        <v>1.0000000000000007</v>
      </c>
      <c r="AA292">
        <f t="shared" si="81"/>
        <v>1.0590548853143977</v>
      </c>
    </row>
    <row r="293" spans="1:27" x14ac:dyDescent="0.3">
      <c r="A293" s="4">
        <v>44167</v>
      </c>
      <c r="B293">
        <v>291</v>
      </c>
      <c r="C293">
        <v>549508</v>
      </c>
      <c r="E293">
        <f t="shared" si="72"/>
        <v>7121108280507.6016</v>
      </c>
      <c r="F293">
        <v>5533</v>
      </c>
      <c r="H293">
        <f t="shared" si="73"/>
        <v>392826.17087445728</v>
      </c>
      <c r="I293">
        <f t="shared" si="74"/>
        <v>556982.5146269555</v>
      </c>
      <c r="J293">
        <f t="shared" si="82"/>
        <v>4982.7230992391706</v>
      </c>
      <c r="K293">
        <f t="shared" si="83"/>
        <v>55868368.908571675</v>
      </c>
      <c r="L293">
        <f t="shared" si="75"/>
        <v>302804.66751094372</v>
      </c>
      <c r="O293" s="2">
        <f t="shared" si="84"/>
        <v>291</v>
      </c>
      <c r="P293">
        <f t="shared" si="76"/>
        <v>7.3999050386638315E-2</v>
      </c>
      <c r="Q293">
        <f t="shared" si="77"/>
        <v>-1.8317330684396337E-5</v>
      </c>
      <c r="R293">
        <f t="shared" si="78"/>
        <v>1.5213361262437694E-7</v>
      </c>
      <c r="S293">
        <f t="shared" si="79"/>
        <v>9.0315019291639716E-7</v>
      </c>
      <c r="T293">
        <f t="shared" si="80"/>
        <v>1.7262046878855563E-5</v>
      </c>
      <c r="U293">
        <f t="shared" si="88"/>
        <v>0.99796367668427177</v>
      </c>
      <c r="V293">
        <f t="shared" si="88"/>
        <v>2.8952673429305491E-5</v>
      </c>
      <c r="W293">
        <f t="shared" si="88"/>
        <v>2.4803976140110642E-4</v>
      </c>
      <c r="X293">
        <f t="shared" si="88"/>
        <v>1.7593308808984895E-3</v>
      </c>
      <c r="Y293">
        <f t="shared" si="86"/>
        <v>1.0000000000000007</v>
      </c>
      <c r="AA293">
        <f t="shared" si="81"/>
        <v>1.0611331792195167</v>
      </c>
    </row>
    <row r="294" spans="1:27" x14ac:dyDescent="0.3">
      <c r="A294" s="4">
        <v>44168</v>
      </c>
      <c r="B294">
        <v>292</v>
      </c>
      <c r="C294">
        <v>557877</v>
      </c>
      <c r="E294">
        <f t="shared" si="72"/>
        <v>7076512290154.79</v>
      </c>
      <c r="F294">
        <v>8369</v>
      </c>
      <c r="H294">
        <f t="shared" si="73"/>
        <v>4880748.1690446334</v>
      </c>
      <c r="I294">
        <f t="shared" si="74"/>
        <v>561992.73713290202</v>
      </c>
      <c r="J294">
        <f t="shared" si="82"/>
        <v>5010.2225059465272</v>
      </c>
      <c r="K294">
        <f t="shared" si="83"/>
        <v>16939292.147148576</v>
      </c>
      <c r="L294">
        <f t="shared" si="75"/>
        <v>11281386.254560126</v>
      </c>
      <c r="O294" s="2">
        <f t="shared" si="84"/>
        <v>292</v>
      </c>
      <c r="P294">
        <f t="shared" si="76"/>
        <v>7.4178292841914226E-2</v>
      </c>
      <c r="Q294">
        <f t="shared" si="77"/>
        <v>-1.8428218873815977E-5</v>
      </c>
      <c r="R294">
        <f t="shared" si="78"/>
        <v>1.6757165090995496E-7</v>
      </c>
      <c r="S294">
        <f t="shared" si="79"/>
        <v>9.357466270467588E-7</v>
      </c>
      <c r="T294">
        <f t="shared" si="80"/>
        <v>1.7324900595859263E-5</v>
      </c>
      <c r="U294">
        <f t="shared" si="88"/>
        <v>0.99794535935358741</v>
      </c>
      <c r="V294">
        <f t="shared" si="88"/>
        <v>2.9104807041929868E-5</v>
      </c>
      <c r="W294">
        <f t="shared" si="88"/>
        <v>2.489429115940228E-4</v>
      </c>
      <c r="X294">
        <f t="shared" si="88"/>
        <v>1.776592927777345E-3</v>
      </c>
      <c r="Y294">
        <f t="shared" si="86"/>
        <v>1.0000000000000007</v>
      </c>
      <c r="AA294">
        <f t="shared" si="81"/>
        <v>1.063683960081157</v>
      </c>
    </row>
    <row r="295" spans="1:27" x14ac:dyDescent="0.3">
      <c r="A295" s="4">
        <v>44169</v>
      </c>
      <c r="B295">
        <v>293</v>
      </c>
      <c r="C295">
        <v>563680</v>
      </c>
      <c r="E295">
        <f t="shared" si="72"/>
        <v>7045672014794.9424</v>
      </c>
      <c r="F295">
        <v>5803</v>
      </c>
      <c r="H295">
        <f t="shared" si="73"/>
        <v>127276.60088360657</v>
      </c>
      <c r="I295">
        <f t="shared" si="74"/>
        <v>567033.29017727938</v>
      </c>
      <c r="J295">
        <f t="shared" si="82"/>
        <v>5040.5530443773605</v>
      </c>
      <c r="K295">
        <f t="shared" si="83"/>
        <v>11244555.013038408</v>
      </c>
      <c r="L295">
        <f t="shared" si="75"/>
        <v>581325.36013823119</v>
      </c>
      <c r="O295" s="2">
        <f t="shared" si="84"/>
        <v>293</v>
      </c>
      <c r="P295">
        <f t="shared" si="76"/>
        <v>7.4392935169844798E-2</v>
      </c>
      <c r="Q295">
        <f t="shared" si="77"/>
        <v>-1.8550670115476089E-5</v>
      </c>
      <c r="R295">
        <f t="shared" si="78"/>
        <v>1.8488676170967921E-7</v>
      </c>
      <c r="S295">
        <f t="shared" si="79"/>
        <v>9.7576052890818111E-7</v>
      </c>
      <c r="T295">
        <f t="shared" si="80"/>
        <v>1.7390022824858229E-5</v>
      </c>
      <c r="U295">
        <f t="shared" si="88"/>
        <v>0.99792693113471365</v>
      </c>
      <c r="V295">
        <f t="shared" si="88"/>
        <v>2.9272378692839823E-5</v>
      </c>
      <c r="W295">
        <f t="shared" si="88"/>
        <v>2.4987865822106959E-4</v>
      </c>
      <c r="X295">
        <f t="shared" si="88"/>
        <v>1.7939178283732041E-3</v>
      </c>
      <c r="Y295">
        <f t="shared" si="86"/>
        <v>1.0000000000000007</v>
      </c>
      <c r="AA295">
        <f t="shared" si="81"/>
        <v>1.0667421372764829</v>
      </c>
    </row>
    <row r="296" spans="1:27" x14ac:dyDescent="0.3">
      <c r="A296" s="4">
        <v>44170</v>
      </c>
      <c r="B296">
        <v>294</v>
      </c>
      <c r="C296">
        <v>569707</v>
      </c>
      <c r="E296">
        <f t="shared" si="72"/>
        <v>7013712581895.1377</v>
      </c>
      <c r="F296">
        <v>6027</v>
      </c>
      <c r="H296">
        <f t="shared" si="73"/>
        <v>17624.809483789708</v>
      </c>
      <c r="I296">
        <f t="shared" si="74"/>
        <v>572107.33652793686</v>
      </c>
      <c r="J296">
        <f t="shared" si="82"/>
        <v>5074.0463506574742</v>
      </c>
      <c r="K296">
        <f t="shared" si="83"/>
        <v>5761615.4473479753</v>
      </c>
      <c r="L296">
        <f t="shared" si="75"/>
        <v>908120.65779523749</v>
      </c>
      <c r="O296" s="2">
        <f t="shared" si="84"/>
        <v>294</v>
      </c>
      <c r="P296">
        <f t="shared" si="76"/>
        <v>7.4645335751072642E-2</v>
      </c>
      <c r="Q296">
        <f t="shared" si="77"/>
        <v>-1.8685946501517406E-5</v>
      </c>
      <c r="R296">
        <f t="shared" si="78"/>
        <v>2.0416334308291881E-7</v>
      </c>
      <c r="S296">
        <f t="shared" si="79"/>
        <v>1.0238533822979397E-6</v>
      </c>
      <c r="T296">
        <f t="shared" si="80"/>
        <v>1.7457929776136547E-5</v>
      </c>
      <c r="U296">
        <f t="shared" si="88"/>
        <v>0.99790838046459818</v>
      </c>
      <c r="V296">
        <f t="shared" si="88"/>
        <v>2.9457265454549502E-5</v>
      </c>
      <c r="W296">
        <f t="shared" si="88"/>
        <v>2.5085441874997779E-4</v>
      </c>
      <c r="X296">
        <f t="shared" si="88"/>
        <v>1.8113078511980624E-3</v>
      </c>
      <c r="Y296">
        <f t="shared" si="86"/>
        <v>1.0000000000000007</v>
      </c>
      <c r="AA296">
        <f t="shared" si="81"/>
        <v>1.0703414861399803</v>
      </c>
    </row>
    <row r="297" spans="1:27" x14ac:dyDescent="0.3">
      <c r="A297" s="4">
        <v>44171</v>
      </c>
      <c r="B297">
        <v>295</v>
      </c>
      <c r="C297">
        <v>575796</v>
      </c>
      <c r="E297">
        <f t="shared" si="72"/>
        <v>6981498155302.1123</v>
      </c>
      <c r="F297">
        <v>6089</v>
      </c>
      <c r="H297">
        <f t="shared" si="73"/>
        <v>5006.7600784832557</v>
      </c>
      <c r="I297">
        <f t="shared" si="74"/>
        <v>577218.38416472846</v>
      </c>
      <c r="J297">
        <f t="shared" si="82"/>
        <v>5111.0476367915981</v>
      </c>
      <c r="K297">
        <f t="shared" si="83"/>
        <v>2023176.7120702707</v>
      </c>
      <c r="L297">
        <f t="shared" si="75"/>
        <v>956390.82470489817</v>
      </c>
      <c r="O297" s="2">
        <f t="shared" si="84"/>
        <v>295</v>
      </c>
      <c r="P297">
        <f t="shared" si="76"/>
        <v>7.4937724631423813E-2</v>
      </c>
      <c r="Q297">
        <f t="shared" si="77"/>
        <v>-1.8835352192158868E-5</v>
      </c>
      <c r="R297">
        <f t="shared" si="78"/>
        <v>2.2547490898013129E-7</v>
      </c>
      <c r="S297">
        <f t="shared" si="79"/>
        <v>1.0806935879831353E-6</v>
      </c>
      <c r="T297">
        <f t="shared" si="80"/>
        <v>1.7529183695195602E-5</v>
      </c>
      <c r="U297">
        <f t="shared" si="88"/>
        <v>0.99788969451809661</v>
      </c>
      <c r="V297">
        <f t="shared" si="88"/>
        <v>2.9661428797632421E-5</v>
      </c>
      <c r="W297">
        <f t="shared" si="88"/>
        <v>2.5187827213227573E-4</v>
      </c>
      <c r="X297">
        <f t="shared" si="88"/>
        <v>1.8287657809741989E-3</v>
      </c>
      <c r="Y297">
        <f t="shared" si="86"/>
        <v>1.0000000000000007</v>
      </c>
      <c r="AA297">
        <f t="shared" si="81"/>
        <v>1.0745139374243229</v>
      </c>
    </row>
    <row r="298" spans="1:27" x14ac:dyDescent="0.3">
      <c r="A298" s="4">
        <v>44172</v>
      </c>
      <c r="B298">
        <v>296</v>
      </c>
      <c r="C298">
        <v>581550</v>
      </c>
      <c r="E298">
        <f t="shared" si="72"/>
        <v>6951124222306.0684</v>
      </c>
      <c r="F298">
        <v>5754</v>
      </c>
      <c r="H298">
        <f t="shared" si="73"/>
        <v>164639.93025231652</v>
      </c>
      <c r="I298">
        <f t="shared" si="74"/>
        <v>582370.29778612591</v>
      </c>
      <c r="J298">
        <f t="shared" si="82"/>
        <v>5151.9136213974562</v>
      </c>
      <c r="K298">
        <f t="shared" si="83"/>
        <v>672888.45792307449</v>
      </c>
      <c r="L298">
        <f t="shared" si="75"/>
        <v>362508.00729872577</v>
      </c>
      <c r="O298" s="2">
        <f t="shared" si="84"/>
        <v>296</v>
      </c>
      <c r="P298">
        <f t="shared" si="76"/>
        <v>7.5272149529425375E-2</v>
      </c>
      <c r="Q298">
        <f t="shared" si="77"/>
        <v>-1.9000224622033241E-5</v>
      </c>
      <c r="R298">
        <f t="shared" si="78"/>
        <v>2.4888212437733986E-7</v>
      </c>
      <c r="S298">
        <f t="shared" si="79"/>
        <v>1.1469491535231003E-6</v>
      </c>
      <c r="T298">
        <f t="shared" si="80"/>
        <v>1.7604393344132801E-5</v>
      </c>
      <c r="U298">
        <f t="shared" si="88"/>
        <v>0.99787085916590446</v>
      </c>
      <c r="V298">
        <f t="shared" si="88"/>
        <v>2.9886903706612552E-5</v>
      </c>
      <c r="W298">
        <f t="shared" si="88"/>
        <v>2.5295896572025887E-4</v>
      </c>
      <c r="X298">
        <f t="shared" si="88"/>
        <v>1.8462949646693946E-3</v>
      </c>
      <c r="Y298">
        <f t="shared" si="86"/>
        <v>1.0000000000000009</v>
      </c>
      <c r="AA298">
        <f t="shared" si="81"/>
        <v>1.0792888031194581</v>
      </c>
    </row>
    <row r="299" spans="1:27" x14ac:dyDescent="0.3">
      <c r="A299" s="4">
        <v>44173</v>
      </c>
      <c r="B299">
        <v>297</v>
      </c>
      <c r="C299">
        <v>586842</v>
      </c>
      <c r="E299">
        <f t="shared" si="72"/>
        <v>6923247527683.3125</v>
      </c>
      <c r="F299">
        <v>5292</v>
      </c>
      <c r="H299">
        <f t="shared" si="73"/>
        <v>753004.75001443876</v>
      </c>
      <c r="I299">
        <f t="shared" si="74"/>
        <v>587567.30791055644</v>
      </c>
      <c r="J299">
        <f t="shared" si="82"/>
        <v>5197.010124430526</v>
      </c>
      <c r="K299">
        <f t="shared" si="83"/>
        <v>526071.56511574774</v>
      </c>
      <c r="L299">
        <f t="shared" si="75"/>
        <v>9023.0764607041438</v>
      </c>
      <c r="O299" s="2">
        <f t="shared" si="84"/>
        <v>297</v>
      </c>
      <c r="P299">
        <f t="shared" si="76"/>
        <v>7.5650418087180288E-2</v>
      </c>
      <c r="Q299">
        <f t="shared" si="77"/>
        <v>-1.9181924513259824E-5</v>
      </c>
      <c r="R299">
        <f t="shared" si="78"/>
        <v>2.7443087992401317E-7</v>
      </c>
      <c r="S299">
        <f t="shared" si="79"/>
        <v>1.2232796590591091E-6</v>
      </c>
      <c r="T299">
        <f t="shared" si="80"/>
        <v>1.7684213974276701E-5</v>
      </c>
      <c r="U299">
        <f t="shared" si="88"/>
        <v>0.99785185894128248</v>
      </c>
      <c r="V299">
        <f t="shared" si="88"/>
        <v>3.0135785830989892E-5</v>
      </c>
      <c r="W299">
        <f t="shared" si="88"/>
        <v>2.5410591487378195E-4</v>
      </c>
      <c r="X299">
        <f t="shared" si="88"/>
        <v>1.8638993580135273E-3</v>
      </c>
      <c r="Y299">
        <f t="shared" si="86"/>
        <v>1.0000000000000007</v>
      </c>
      <c r="AA299">
        <f t="shared" si="81"/>
        <v>1.0846919484892954</v>
      </c>
    </row>
    <row r="300" spans="1:27" x14ac:dyDescent="0.3">
      <c r="A300" s="4">
        <v>44174</v>
      </c>
      <c r="B300">
        <v>298</v>
      </c>
      <c r="C300">
        <v>592900</v>
      </c>
      <c r="E300">
        <f t="shared" si="72"/>
        <v>6891404529364.8975</v>
      </c>
      <c r="F300">
        <v>6058</v>
      </c>
      <c r="H300">
        <f t="shared" si="73"/>
        <v>10354.784781136483</v>
      </c>
      <c r="I300">
        <f t="shared" si="74"/>
        <v>592814.01724608033</v>
      </c>
      <c r="J300">
        <f t="shared" si="82"/>
        <v>5246.7093355238903</v>
      </c>
      <c r="K300">
        <f t="shared" si="83"/>
        <v>7393.0339716105882</v>
      </c>
      <c r="L300">
        <f t="shared" si="75"/>
        <v>658192.54226608761</v>
      </c>
      <c r="O300" s="2">
        <f t="shared" si="84"/>
        <v>298</v>
      </c>
      <c r="P300">
        <f t="shared" si="76"/>
        <v>7.6074037252048796E-2</v>
      </c>
      <c r="Q300">
        <f t="shared" si="77"/>
        <v>-1.9381824742429193E-5</v>
      </c>
      <c r="R300">
        <f t="shared" si="78"/>
        <v>3.0215042848812858E-7</v>
      </c>
      <c r="S300">
        <f t="shared" si="79"/>
        <v>1.3103275742506695E-6</v>
      </c>
      <c r="T300">
        <f t="shared" si="80"/>
        <v>1.7769346739690395E-5</v>
      </c>
      <c r="U300">
        <f t="shared" si="88"/>
        <v>0.99783267701676925</v>
      </c>
      <c r="V300">
        <f t="shared" si="88"/>
        <v>3.0410216710913905E-5</v>
      </c>
      <c r="W300">
        <f t="shared" si="88"/>
        <v>2.5532919453284106E-4</v>
      </c>
      <c r="X300">
        <f t="shared" si="88"/>
        <v>1.8815835719878039E-3</v>
      </c>
      <c r="Y300">
        <f t="shared" si="86"/>
        <v>1.0000000000000009</v>
      </c>
      <c r="AA300">
        <f t="shared" si="81"/>
        <v>1.0907449230610766</v>
      </c>
    </row>
    <row r="301" spans="1:27" x14ac:dyDescent="0.3">
      <c r="A301" s="4">
        <v>44175</v>
      </c>
      <c r="B301">
        <v>299</v>
      </c>
      <c r="C301">
        <v>598933</v>
      </c>
      <c r="E301">
        <f t="shared" si="72"/>
        <v>6859765884923.3613</v>
      </c>
      <c r="F301">
        <v>6033</v>
      </c>
      <c r="H301">
        <f t="shared" si="73"/>
        <v>16067.707928437472</v>
      </c>
      <c r="I301">
        <f t="shared" si="74"/>
        <v>598115.40401492594</v>
      </c>
      <c r="J301">
        <f t="shared" si="82"/>
        <v>5301.3867688456085</v>
      </c>
      <c r="K301">
        <f t="shared" si="83"/>
        <v>668463.19480922562</v>
      </c>
      <c r="L301">
        <f t="shared" si="75"/>
        <v>535257.92000016919</v>
      </c>
      <c r="O301" s="2">
        <f t="shared" si="84"/>
        <v>299</v>
      </c>
      <c r="P301">
        <f t="shared" si="76"/>
        <v>7.6544150875767838E-2</v>
      </c>
      <c r="Q301">
        <f t="shared" si="77"/>
        <v>-1.960129811552147E-5</v>
      </c>
      <c r="R301">
        <f t="shared" si="78"/>
        <v>3.320515987850756E-7</v>
      </c>
      <c r="S301">
        <f t="shared" si="79"/>
        <v>1.4087090103495468E-6</v>
      </c>
      <c r="T301">
        <f t="shared" si="80"/>
        <v>1.7860537506386847E-5</v>
      </c>
      <c r="U301">
        <f t="shared" si="88"/>
        <v>0.99781329519202677</v>
      </c>
      <c r="V301">
        <f t="shared" si="88"/>
        <v>3.0712367139402037E-5</v>
      </c>
      <c r="W301">
        <f t="shared" si="88"/>
        <v>2.5663952210709174E-4</v>
      </c>
      <c r="X301">
        <f t="shared" si="88"/>
        <v>1.8993529187274942E-3</v>
      </c>
      <c r="Y301">
        <f t="shared" si="86"/>
        <v>1.0000000000000007</v>
      </c>
      <c r="AA301">
        <f t="shared" si="81"/>
        <v>1.0974640661577026</v>
      </c>
    </row>
    <row r="302" spans="1:27" x14ac:dyDescent="0.3">
      <c r="A302" s="4">
        <v>44176</v>
      </c>
      <c r="B302">
        <v>300</v>
      </c>
      <c r="C302">
        <v>605243</v>
      </c>
      <c r="E302">
        <f t="shared" si="72"/>
        <v>6826752463696.2432</v>
      </c>
      <c r="F302">
        <v>6310</v>
      </c>
      <c r="H302">
        <f t="shared" si="73"/>
        <v>22572.519456342507</v>
      </c>
      <c r="I302">
        <f t="shared" si="74"/>
        <v>603476.82193417614</v>
      </c>
      <c r="J302">
        <f t="shared" si="82"/>
        <v>5361.4179192502052</v>
      </c>
      <c r="K302">
        <f t="shared" si="83"/>
        <v>3119384.9601972997</v>
      </c>
      <c r="L302">
        <f t="shared" si="75"/>
        <v>899807.96391961025</v>
      </c>
      <c r="O302" s="2">
        <f t="shared" si="84"/>
        <v>300</v>
      </c>
      <c r="P302">
        <f t="shared" si="76"/>
        <v>7.7061476808018906E-2</v>
      </c>
      <c r="Q302">
        <f t="shared" si="77"/>
        <v>-1.9841704105933167E-5</v>
      </c>
      <c r="R302">
        <f t="shared" si="78"/>
        <v>3.6412509290223197E-7</v>
      </c>
      <c r="S302">
        <f t="shared" si="79"/>
        <v>1.519003995085621E-6</v>
      </c>
      <c r="T302">
        <f t="shared" si="80"/>
        <v>1.7958575017945314E-5</v>
      </c>
      <c r="U302">
        <f t="shared" si="88"/>
        <v>0.99779369389391126</v>
      </c>
      <c r="V302">
        <f t="shared" si="88"/>
        <v>3.1044418738187113E-5</v>
      </c>
      <c r="W302">
        <f t="shared" si="88"/>
        <v>2.580482311174413E-4</v>
      </c>
      <c r="X302">
        <f t="shared" si="88"/>
        <v>1.917213456233881E-3</v>
      </c>
      <c r="Y302">
        <f t="shared" si="86"/>
        <v>1.0000000000000007</v>
      </c>
      <c r="AA302">
        <f t="shared" si="81"/>
        <v>1.1048596052919628</v>
      </c>
    </row>
    <row r="303" spans="1:27" x14ac:dyDescent="0.3">
      <c r="A303" s="4">
        <v>44177</v>
      </c>
      <c r="B303">
        <v>301</v>
      </c>
      <c r="C303">
        <v>611631</v>
      </c>
      <c r="E303">
        <f t="shared" si="72"/>
        <v>6793412067458.6221</v>
      </c>
      <c r="F303">
        <v>6388</v>
      </c>
      <c r="H303">
        <f t="shared" si="73"/>
        <v>52094.199236763423</v>
      </c>
      <c r="I303">
        <f t="shared" si="74"/>
        <v>608903.99656899134</v>
      </c>
      <c r="J303">
        <f t="shared" si="82"/>
        <v>5427.1746348151937</v>
      </c>
      <c r="K303">
        <f t="shared" si="83"/>
        <v>7436547.7127330201</v>
      </c>
      <c r="L303">
        <f t="shared" si="75"/>
        <v>923185.3823825164</v>
      </c>
      <c r="O303" s="2">
        <f t="shared" si="84"/>
        <v>301</v>
      </c>
      <c r="P303">
        <f t="shared" si="76"/>
        <v>7.7626244935026303E-2</v>
      </c>
      <c r="Q303">
        <f t="shared" si="77"/>
        <v>-2.0104374606223085E-5</v>
      </c>
      <c r="R303">
        <f t="shared" si="78"/>
        <v>3.983398656926893E-7</v>
      </c>
      <c r="S303">
        <f t="shared" si="79"/>
        <v>1.641746356210989E-6</v>
      </c>
      <c r="T303">
        <f t="shared" si="80"/>
        <v>1.8064288384319407E-5</v>
      </c>
      <c r="U303">
        <f t="shared" si="88"/>
        <v>0.9977738521898053</v>
      </c>
      <c r="V303">
        <f t="shared" si="88"/>
        <v>3.1408543831089341E-5</v>
      </c>
      <c r="W303">
        <f t="shared" si="88"/>
        <v>2.5956723511252693E-4</v>
      </c>
      <c r="X303">
        <f t="shared" si="88"/>
        <v>1.9351720312518264E-3</v>
      </c>
      <c r="Y303">
        <f t="shared" si="86"/>
        <v>1.0000000000000009</v>
      </c>
      <c r="AA303">
        <f t="shared" si="81"/>
        <v>1.1129347682289308</v>
      </c>
    </row>
    <row r="304" spans="1:27" x14ac:dyDescent="0.3">
      <c r="A304" s="4">
        <v>44178</v>
      </c>
      <c r="B304">
        <v>302</v>
      </c>
      <c r="C304">
        <v>617820</v>
      </c>
      <c r="E304">
        <f t="shared" si="72"/>
        <v>6761188135642.0791</v>
      </c>
      <c r="F304">
        <v>6189</v>
      </c>
      <c r="H304">
        <f t="shared" si="73"/>
        <v>855.06748927929766</v>
      </c>
      <c r="I304">
        <f t="shared" si="74"/>
        <v>614403.01778859971</v>
      </c>
      <c r="J304">
        <f t="shared" si="82"/>
        <v>5499.0212196083739</v>
      </c>
      <c r="K304">
        <f t="shared" si="83"/>
        <v>11675767.43302601</v>
      </c>
      <c r="L304">
        <f t="shared" si="75"/>
        <v>476070.71739071573</v>
      </c>
      <c r="O304" s="2">
        <f t="shared" si="84"/>
        <v>302</v>
      </c>
      <c r="P304">
        <f t="shared" si="76"/>
        <v>7.8238137762177612E-2</v>
      </c>
      <c r="Q304">
        <f t="shared" si="77"/>
        <v>-2.0390598734487604E-5</v>
      </c>
      <c r="R304">
        <f t="shared" si="78"/>
        <v>4.3464157558299391E-7</v>
      </c>
      <c r="S304">
        <f t="shared" si="79"/>
        <v>1.7774132923027656E-6</v>
      </c>
      <c r="T304">
        <f t="shared" si="80"/>
        <v>1.8178543866601844E-5</v>
      </c>
      <c r="U304">
        <f t="shared" si="88"/>
        <v>0.9977537478151991</v>
      </c>
      <c r="V304">
        <f t="shared" si="88"/>
        <v>3.180688369678203E-5</v>
      </c>
      <c r="W304">
        <f t="shared" si="88"/>
        <v>2.612089814687379E-4</v>
      </c>
      <c r="X304">
        <f t="shared" si="88"/>
        <v>1.9532363196361458E-3</v>
      </c>
      <c r="Y304">
        <f t="shared" si="86"/>
        <v>1.0000000000000007</v>
      </c>
      <c r="AA304">
        <f t="shared" si="81"/>
        <v>1.1216849316489983</v>
      </c>
    </row>
    <row r="305" spans="1:27" x14ac:dyDescent="0.3">
      <c r="A305" s="4">
        <v>44179</v>
      </c>
      <c r="B305">
        <v>303</v>
      </c>
      <c r="C305">
        <v>623309</v>
      </c>
      <c r="E305">
        <f t="shared" si="72"/>
        <v>6732672956536.1553</v>
      </c>
      <c r="F305">
        <v>5489</v>
      </c>
      <c r="H305">
        <f t="shared" si="73"/>
        <v>449916.91561370698</v>
      </c>
      <c r="I305">
        <f t="shared" si="74"/>
        <v>619980.32806647115</v>
      </c>
      <c r="J305">
        <f t="shared" si="82"/>
        <v>5577.3102778714383</v>
      </c>
      <c r="K305">
        <f t="shared" si="83"/>
        <v>11080056.841062699</v>
      </c>
      <c r="L305">
        <f t="shared" si="75"/>
        <v>7798.7051777306451</v>
      </c>
      <c r="O305" s="2">
        <f t="shared" si="84"/>
        <v>303</v>
      </c>
      <c r="P305">
        <f t="shared" si="76"/>
        <v>7.8896235254539371E-2</v>
      </c>
      <c r="Q305">
        <f t="shared" si="77"/>
        <v>-2.0701606722687733E-5</v>
      </c>
      <c r="R305">
        <f t="shared" si="78"/>
        <v>4.7295108931136708E-7</v>
      </c>
      <c r="S305">
        <f t="shared" si="79"/>
        <v>1.9264146973953282E-6</v>
      </c>
      <c r="T305">
        <f t="shared" si="80"/>
        <v>1.8302240935981038E-5</v>
      </c>
      <c r="U305">
        <f t="shared" si="88"/>
        <v>0.99773335721646461</v>
      </c>
      <c r="V305">
        <f t="shared" si="88"/>
        <v>3.2241525272365024E-5</v>
      </c>
      <c r="W305">
        <f t="shared" si="88"/>
        <v>2.6298639476104069E-4</v>
      </c>
      <c r="X305">
        <f t="shared" si="88"/>
        <v>1.9714148635027475E-3</v>
      </c>
      <c r="Y305">
        <f t="shared" si="86"/>
        <v>1.0000000000000009</v>
      </c>
      <c r="AA305">
        <f t="shared" si="81"/>
        <v>1.1310968309891327</v>
      </c>
    </row>
    <row r="306" spans="1:27" x14ac:dyDescent="0.3">
      <c r="A306" s="4">
        <v>44180</v>
      </c>
      <c r="B306">
        <v>304</v>
      </c>
      <c r="C306">
        <v>629429</v>
      </c>
      <c r="E306">
        <f t="shared" si="72"/>
        <v>6700950799730.5195</v>
      </c>
      <c r="F306">
        <v>6120</v>
      </c>
      <c r="H306">
        <f t="shared" si="73"/>
        <v>1580.7353758300287</v>
      </c>
      <c r="I306">
        <f t="shared" si="74"/>
        <v>625642.70637356897</v>
      </c>
      <c r="J306">
        <f t="shared" si="82"/>
        <v>5662.3783070978243</v>
      </c>
      <c r="K306">
        <f t="shared" si="83"/>
        <v>14336019.425552214</v>
      </c>
      <c r="L306">
        <f t="shared" si="75"/>
        <v>209417.61381465322</v>
      </c>
      <c r="O306" s="2">
        <f t="shared" si="84"/>
        <v>304</v>
      </c>
      <c r="P306">
        <f t="shared" si="76"/>
        <v>7.9598965722472326E-2</v>
      </c>
      <c r="Q306">
        <f t="shared" si="77"/>
        <v>-2.1038552898684746E-5</v>
      </c>
      <c r="R306">
        <f t="shared" si="78"/>
        <v>5.1316301851670525E-7</v>
      </c>
      <c r="S306">
        <f t="shared" si="79"/>
        <v>2.089082290410556E-6</v>
      </c>
      <c r="T306">
        <f t="shared" si="80"/>
        <v>1.8436307589757485E-5</v>
      </c>
      <c r="U306">
        <f t="shared" si="88"/>
        <v>0.99771265560974187</v>
      </c>
      <c r="V306">
        <f t="shared" si="88"/>
        <v>3.2714476361676395E-5</v>
      </c>
      <c r="W306">
        <f t="shared" si="88"/>
        <v>2.64912809458436E-4</v>
      </c>
      <c r="X306">
        <f t="shared" si="88"/>
        <v>1.9897171044387287E-3</v>
      </c>
      <c r="Y306">
        <f t="shared" si="86"/>
        <v>1.0000000000000007</v>
      </c>
      <c r="AA306">
        <f t="shared" si="81"/>
        <v>1.1411478570889635</v>
      </c>
    </row>
    <row r="307" spans="1:27" x14ac:dyDescent="0.3">
      <c r="A307" s="4">
        <v>44181</v>
      </c>
      <c r="B307">
        <v>305</v>
      </c>
      <c r="C307">
        <v>636154</v>
      </c>
      <c r="E307">
        <f t="shared" si="72"/>
        <v>6666179093382.0059</v>
      </c>
      <c r="F307">
        <v>6725</v>
      </c>
      <c r="H307">
        <f t="shared" si="73"/>
        <v>319497.99521114607</v>
      </c>
      <c r="I307">
        <f t="shared" si="74"/>
        <v>631397.24741678603</v>
      </c>
      <c r="J307">
        <f t="shared" si="82"/>
        <v>5754.5410432170611</v>
      </c>
      <c r="K307">
        <f t="shared" si="83"/>
        <v>22626695.137912732</v>
      </c>
      <c r="L307">
        <f t="shared" si="75"/>
        <v>941790.58680023008</v>
      </c>
      <c r="O307" s="2">
        <f t="shared" si="84"/>
        <v>305</v>
      </c>
      <c r="P307">
        <f t="shared" si="76"/>
        <v>8.0344064564048939E-2</v>
      </c>
      <c r="Q307">
        <f t="shared" si="77"/>
        <v>-2.1402497758723893E-5</v>
      </c>
      <c r="R307">
        <f t="shared" si="78"/>
        <v>5.5514426493438707E-7</v>
      </c>
      <c r="S307">
        <f t="shared" si="79"/>
        <v>2.2656585829543453E-6</v>
      </c>
      <c r="T307">
        <f t="shared" si="80"/>
        <v>1.8581694910835161E-5</v>
      </c>
      <c r="U307">
        <f t="shared" si="88"/>
        <v>0.99769161705684317</v>
      </c>
      <c r="V307">
        <f t="shared" si="88"/>
        <v>3.3227639380193103E-5</v>
      </c>
      <c r="W307">
        <f t="shared" si="88"/>
        <v>2.6700189174884653E-4</v>
      </c>
      <c r="X307">
        <f t="shared" si="88"/>
        <v>2.0081534120284864E-3</v>
      </c>
      <c r="Y307">
        <f t="shared" si="86"/>
        <v>1.0000000000000007</v>
      </c>
      <c r="AA307">
        <f t="shared" si="81"/>
        <v>1.1518054656168042</v>
      </c>
    </row>
    <row r="308" spans="1:27" x14ac:dyDescent="0.3">
      <c r="A308" s="4">
        <v>44182</v>
      </c>
      <c r="B308">
        <v>306</v>
      </c>
      <c r="C308">
        <v>643508</v>
      </c>
      <c r="E308">
        <f t="shared" si="72"/>
        <v>6628258670721.6914</v>
      </c>
      <c r="F308">
        <v>7354</v>
      </c>
      <c r="H308">
        <f t="shared" si="73"/>
        <v>1426212.8488250531</v>
      </c>
      <c r="I308">
        <f t="shared" si="74"/>
        <v>637251.33597378153</v>
      </c>
      <c r="J308">
        <f t="shared" si="82"/>
        <v>5854.0885569954989</v>
      </c>
      <c r="K308">
        <f t="shared" si="83"/>
        <v>39145844.736976273</v>
      </c>
      <c r="L308">
        <f t="shared" si="75"/>
        <v>2249734.3368558446</v>
      </c>
      <c r="O308" s="2">
        <f t="shared" si="84"/>
        <v>306</v>
      </c>
      <c r="P308">
        <f t="shared" si="76"/>
        <v>8.1128542645501803E-2</v>
      </c>
      <c r="Q308">
        <f t="shared" si="77"/>
        <v>-2.1794389115666895E-5</v>
      </c>
      <c r="R308">
        <f t="shared" si="78"/>
        <v>5.9873255409954756E-7</v>
      </c>
      <c r="S308">
        <f t="shared" si="79"/>
        <v>2.4562857021281456E-6</v>
      </c>
      <c r="T308">
        <f t="shared" si="80"/>
        <v>1.8739370859439202E-5</v>
      </c>
      <c r="U308">
        <f t="shared" ref="U308:X323" si="89" xml:space="preserve"> U307+($N$36*Q307)</f>
        <v>0.99767021455908445</v>
      </c>
      <c r="V308">
        <f t="shared" si="89"/>
        <v>3.3782783645127491E-5</v>
      </c>
      <c r="W308">
        <f t="shared" si="89"/>
        <v>2.6926755033180086E-4</v>
      </c>
      <c r="X308">
        <f t="shared" si="89"/>
        <v>2.0267351069393215E-3</v>
      </c>
      <c r="Y308">
        <f t="shared" si="86"/>
        <v>1.0000000000000007</v>
      </c>
      <c r="AA308">
        <f t="shared" si="81"/>
        <v>1.1630267248107133</v>
      </c>
    </row>
    <row r="309" spans="1:27" x14ac:dyDescent="0.3">
      <c r="A309" s="4">
        <v>44183</v>
      </c>
      <c r="B309">
        <v>307</v>
      </c>
      <c r="C309">
        <v>650197</v>
      </c>
      <c r="E309">
        <f t="shared" si="72"/>
        <v>6593861210933.5645</v>
      </c>
      <c r="F309">
        <v>6689</v>
      </c>
      <c r="H309">
        <f t="shared" si="73"/>
        <v>280096.60454325948</v>
      </c>
      <c r="I309">
        <f t="shared" si="74"/>
        <v>643212.61607141548</v>
      </c>
      <c r="J309">
        <f t="shared" si="82"/>
        <v>5961.2800976339495</v>
      </c>
      <c r="K309">
        <f t="shared" si="83"/>
        <v>48781618.861869693</v>
      </c>
      <c r="L309">
        <f t="shared" si="75"/>
        <v>529576.25629965414</v>
      </c>
      <c r="O309" s="2">
        <f t="shared" si="84"/>
        <v>307</v>
      </c>
      <c r="P309">
        <f t="shared" si="76"/>
        <v>8.1948666010873347E-2</v>
      </c>
      <c r="Q309">
        <f t="shared" si="77"/>
        <v>-2.2215042303788331E-5</v>
      </c>
      <c r="R309">
        <f t="shared" si="78"/>
        <v>6.437349455834976E-7</v>
      </c>
      <c r="S309">
        <f t="shared" si="79"/>
        <v>2.6609940712350989E-6</v>
      </c>
      <c r="T309">
        <f t="shared" si="80"/>
        <v>1.8910313286969734E-5</v>
      </c>
      <c r="U309">
        <f t="shared" si="89"/>
        <v>0.9976484201699688</v>
      </c>
      <c r="V309">
        <f t="shared" si="89"/>
        <v>3.4381516199227035E-5</v>
      </c>
      <c r="W309">
        <f t="shared" si="89"/>
        <v>2.7172383603392902E-4</v>
      </c>
      <c r="X309">
        <f t="shared" si="89"/>
        <v>2.0454744777987609E-3</v>
      </c>
      <c r="Y309">
        <f t="shared" si="86"/>
        <v>1.0000000000000007</v>
      </c>
      <c r="AA309">
        <f t="shared" si="81"/>
        <v>1.1747580257750538</v>
      </c>
    </row>
    <row r="310" spans="1:27" x14ac:dyDescent="0.3">
      <c r="A310" s="4">
        <v>44184</v>
      </c>
      <c r="B310">
        <v>308</v>
      </c>
      <c r="C310">
        <v>657948</v>
      </c>
      <c r="E310">
        <f t="shared" si="72"/>
        <v>6554114455329.0469</v>
      </c>
      <c r="F310">
        <v>7751</v>
      </c>
      <c r="H310">
        <f t="shared" si="73"/>
        <v>2532049.6292459136</v>
      </c>
      <c r="I310">
        <f t="shared" si="74"/>
        <v>649288.95474972564</v>
      </c>
      <c r="J310">
        <f t="shared" si="82"/>
        <v>6076.3386783101596</v>
      </c>
      <c r="K310">
        <f t="shared" si="83"/>
        <v>74979064.646298915</v>
      </c>
      <c r="L310">
        <f t="shared" si="75"/>
        <v>2804490.5423639631</v>
      </c>
      <c r="O310" s="2">
        <f t="shared" si="84"/>
        <v>308</v>
      </c>
      <c r="P310">
        <f t="shared" si="76"/>
        <v>8.2799948459677877E-2</v>
      </c>
      <c r="Q310">
        <f t="shared" si="77"/>
        <v>-2.2665119426927275E-5</v>
      </c>
      <c r="R310">
        <f t="shared" si="78"/>
        <v>6.8992632127797338E-7</v>
      </c>
      <c r="S310">
        <f t="shared" si="79"/>
        <v>2.8796909435470202E-6</v>
      </c>
      <c r="T310">
        <f t="shared" si="80"/>
        <v>1.9095502162102281E-5</v>
      </c>
      <c r="U310">
        <f t="shared" si="89"/>
        <v>0.99762620512766498</v>
      </c>
      <c r="V310">
        <f t="shared" si="89"/>
        <v>3.5025251144810532E-5</v>
      </c>
      <c r="W310">
        <f t="shared" si="89"/>
        <v>2.743848301051641E-4</v>
      </c>
      <c r="X310">
        <f t="shared" si="89"/>
        <v>2.0643847910857306E-3</v>
      </c>
      <c r="Y310">
        <f t="shared" si="86"/>
        <v>1.0000000000000007</v>
      </c>
      <c r="AA310">
        <f t="shared" si="81"/>
        <v>1.1869349773848525</v>
      </c>
    </row>
    <row r="311" spans="1:27" x14ac:dyDescent="0.3">
      <c r="A311" s="4">
        <v>44185</v>
      </c>
      <c r="B311">
        <v>309</v>
      </c>
      <c r="C311">
        <v>664930</v>
      </c>
      <c r="E311">
        <f t="shared" si="72"/>
        <v>6518413960584.0557</v>
      </c>
      <c r="F311">
        <v>6982</v>
      </c>
      <c r="H311">
        <f t="shared" si="73"/>
        <v>676081.14525689196</v>
      </c>
      <c r="I311">
        <f t="shared" si="74"/>
        <v>655488.40014978545</v>
      </c>
      <c r="J311">
        <f t="shared" si="82"/>
        <v>6199.4454000598053</v>
      </c>
      <c r="K311">
        <f t="shared" si="83"/>
        <v>89143807.731571451</v>
      </c>
      <c r="L311">
        <f t="shared" si="75"/>
        <v>612391.70188755821</v>
      </c>
      <c r="O311" s="2">
        <f t="shared" si="84"/>
        <v>309</v>
      </c>
      <c r="P311">
        <f t="shared" si="76"/>
        <v>8.3677158316201067E-2</v>
      </c>
      <c r="Q311">
        <f t="shared" si="77"/>
        <v>-2.3145107656617541E-5</v>
      </c>
      <c r="R311">
        <f t="shared" si="78"/>
        <v>7.3704787212359641E-7</v>
      </c>
      <c r="S311">
        <f t="shared" si="79"/>
        <v>3.112148785585296E-6</v>
      </c>
      <c r="T311">
        <f t="shared" si="80"/>
        <v>1.9295910998908648E-5</v>
      </c>
      <c r="U311">
        <f t="shared" si="89"/>
        <v>0.99760354000823803</v>
      </c>
      <c r="V311">
        <f t="shared" si="89"/>
        <v>3.5715177466088502E-5</v>
      </c>
      <c r="W311">
        <f t="shared" si="89"/>
        <v>2.7726452104871112E-4</v>
      </c>
      <c r="X311">
        <f t="shared" si="89"/>
        <v>2.0834802932478331E-3</v>
      </c>
      <c r="Y311">
        <f t="shared" si="86"/>
        <v>1.0000000000000007</v>
      </c>
      <c r="AA311">
        <f t="shared" si="81"/>
        <v>1.1994825047610655</v>
      </c>
    </row>
    <row r="312" spans="1:27" x14ac:dyDescent="0.3">
      <c r="A312" s="4">
        <v>44186</v>
      </c>
      <c r="B312">
        <v>310</v>
      </c>
      <c r="C312">
        <v>671778</v>
      </c>
      <c r="E312">
        <f t="shared" si="72"/>
        <v>6483493345019.0566</v>
      </c>
      <c r="F312">
        <v>6848</v>
      </c>
      <c r="H312">
        <f t="shared" si="73"/>
        <v>473676.41332642519</v>
      </c>
      <c r="I312">
        <f t="shared" si="74"/>
        <v>661819.13366558775</v>
      </c>
      <c r="J312">
        <f t="shared" si="82"/>
        <v>6330.7335158023052</v>
      </c>
      <c r="K312">
        <f t="shared" si="83"/>
        <v>99179018.666689619</v>
      </c>
      <c r="L312">
        <f t="shared" si="75"/>
        <v>267564.61567424407</v>
      </c>
      <c r="O312" s="2">
        <f t="shared" si="84"/>
        <v>310</v>
      </c>
      <c r="P312">
        <f t="shared" si="76"/>
        <v>8.4574340437962456E-2</v>
      </c>
      <c r="Q312">
        <f t="shared" si="77"/>
        <v>-2.3655296623516378E-5</v>
      </c>
      <c r="R312">
        <f t="shared" si="78"/>
        <v>7.8480562757846407E-7</v>
      </c>
      <c r="S312">
        <f t="shared" si="79"/>
        <v>3.3579935194125887E-6</v>
      </c>
      <c r="T312">
        <f t="shared" si="80"/>
        <v>1.9512497476525325E-5</v>
      </c>
      <c r="U312">
        <f t="shared" si="89"/>
        <v>0.99758039490058137</v>
      </c>
      <c r="V312">
        <f t="shared" si="89"/>
        <v>3.6452225338212102E-5</v>
      </c>
      <c r="W312">
        <f t="shared" si="89"/>
        <v>2.8037666983429641E-4</v>
      </c>
      <c r="X312">
        <f t="shared" si="89"/>
        <v>2.1027762042467417E-3</v>
      </c>
      <c r="Y312">
        <f t="shared" si="86"/>
        <v>1.0000000000000007</v>
      </c>
      <c r="AA312">
        <f t="shared" si="81"/>
        <v>1.2123151663171297</v>
      </c>
    </row>
    <row r="313" spans="1:27" x14ac:dyDescent="0.3">
      <c r="A313" s="4">
        <v>44187</v>
      </c>
      <c r="B313">
        <v>311</v>
      </c>
      <c r="C313">
        <v>678125</v>
      </c>
      <c r="E313">
        <f t="shared" si="72"/>
        <v>6451211271985.5967</v>
      </c>
      <c r="F313">
        <v>6347</v>
      </c>
      <c r="H313">
        <f t="shared" si="73"/>
        <v>35059.393198337042</v>
      </c>
      <c r="I313">
        <f t="shared" si="74"/>
        <v>668289.41591194924</v>
      </c>
      <c r="J313">
        <f t="shared" si="82"/>
        <v>6470.2822463614866</v>
      </c>
      <c r="K313">
        <f t="shared" si="83"/>
        <v>96738714.353117302</v>
      </c>
      <c r="L313">
        <f t="shared" si="75"/>
        <v>15198.51226793428</v>
      </c>
      <c r="O313" s="2">
        <f t="shared" si="84"/>
        <v>311</v>
      </c>
      <c r="P313">
        <f t="shared" si="76"/>
        <v>8.5484854178320219E-2</v>
      </c>
      <c r="Q313">
        <f t="shared" si="77"/>
        <v>-2.4195755001341382E-5</v>
      </c>
      <c r="R313">
        <f t="shared" si="78"/>
        <v>8.3286910022111651E-7</v>
      </c>
      <c r="S313">
        <f t="shared" si="79"/>
        <v>3.6166926605627506E-6</v>
      </c>
      <c r="T313">
        <f t="shared" si="80"/>
        <v>1.9746193240557515E-5</v>
      </c>
      <c r="U313">
        <f t="shared" si="89"/>
        <v>0.99755673960395785</v>
      </c>
      <c r="V313">
        <f t="shared" si="89"/>
        <v>3.723703096579057E-5</v>
      </c>
      <c r="W313">
        <f t="shared" si="89"/>
        <v>2.8373466335370899E-4</v>
      </c>
      <c r="X313">
        <f t="shared" si="89"/>
        <v>2.1222887017232671E-3</v>
      </c>
      <c r="Y313">
        <f t="shared" si="86"/>
        <v>1.0000000000000007</v>
      </c>
      <c r="AA313">
        <f t="shared" si="81"/>
        <v>1.2253376996050425</v>
      </c>
    </row>
    <row r="314" spans="1:27" x14ac:dyDescent="0.3">
      <c r="A314" s="4">
        <v>44188</v>
      </c>
      <c r="B314">
        <v>312</v>
      </c>
      <c r="C314">
        <v>685639</v>
      </c>
      <c r="E314">
        <f t="shared" si="72"/>
        <v>6413097762160.4551</v>
      </c>
      <c r="F314">
        <v>7514</v>
      </c>
      <c r="H314">
        <f t="shared" si="73"/>
        <v>1833970.1406823269</v>
      </c>
      <c r="I314">
        <f t="shared" si="74"/>
        <v>674907.52628757048</v>
      </c>
      <c r="J314">
        <f t="shared" si="82"/>
        <v>6618.1103756212397</v>
      </c>
      <c r="K314">
        <f t="shared" si="83"/>
        <v>115164528.04056583</v>
      </c>
      <c r="L314">
        <f t="shared" si="75"/>
        <v>802618.21906951629</v>
      </c>
      <c r="O314" s="2">
        <f t="shared" si="84"/>
        <v>312</v>
      </c>
      <c r="P314">
        <f t="shared" si="76"/>
        <v>8.6401427636285069E-2</v>
      </c>
      <c r="Q314">
        <f t="shared" si="77"/>
        <v>-2.4766306458976539E-5</v>
      </c>
      <c r="R314">
        <f t="shared" si="78"/>
        <v>8.808701489122596E-7</v>
      </c>
      <c r="S314">
        <f t="shared" si="79"/>
        <v>3.8875434311085118E-6</v>
      </c>
      <c r="T314">
        <f t="shared" si="80"/>
        <v>1.9997892878955768E-5</v>
      </c>
      <c r="U314">
        <f t="shared" si="89"/>
        <v>0.99753254384895651</v>
      </c>
      <c r="V314">
        <f t="shared" si="89"/>
        <v>3.8069900066011689E-5</v>
      </c>
      <c r="W314">
        <f t="shared" si="89"/>
        <v>2.8735135601427175E-4</v>
      </c>
      <c r="X314">
        <f t="shared" si="89"/>
        <v>2.1420348949638245E-3</v>
      </c>
      <c r="Y314">
        <f t="shared" si="86"/>
        <v>1.0000000000000007</v>
      </c>
      <c r="AA314">
        <f t="shared" si="81"/>
        <v>1.238445800709268</v>
      </c>
    </row>
    <row r="315" spans="1:27" x14ac:dyDescent="0.3">
      <c r="A315" s="4">
        <v>44189</v>
      </c>
      <c r="B315">
        <v>313</v>
      </c>
      <c r="C315">
        <v>692838</v>
      </c>
      <c r="E315">
        <f t="shared" si="72"/>
        <v>6376687956103.1914</v>
      </c>
      <c r="F315">
        <v>7199</v>
      </c>
      <c r="H315">
        <f t="shared" si="73"/>
        <v>1080022.9723383193</v>
      </c>
      <c r="I315">
        <f t="shared" si="74"/>
        <v>681681.6959604274</v>
      </c>
      <c r="J315">
        <f t="shared" si="82"/>
        <v>6774.1696728569223</v>
      </c>
      <c r="K315">
        <f t="shared" si="83"/>
        <v>124463119.82338388</v>
      </c>
      <c r="L315">
        <f t="shared" si="75"/>
        <v>180480.80686049446</v>
      </c>
      <c r="O315" s="2">
        <f t="shared" si="84"/>
        <v>313</v>
      </c>
      <c r="P315">
        <f t="shared" si="76"/>
        <v>8.7316228104905941E-2</v>
      </c>
      <c r="Q315">
        <f t="shared" si="77"/>
        <v>-2.5366505253541439E-5</v>
      </c>
      <c r="R315">
        <f t="shared" si="78"/>
        <v>9.2840219618341334E-7</v>
      </c>
      <c r="S315">
        <f t="shared" si="79"/>
        <v>4.1696609867230178E-6</v>
      </c>
      <c r="T315">
        <f t="shared" si="80"/>
        <v>2.0268442070635008E-5</v>
      </c>
      <c r="U315">
        <f t="shared" si="89"/>
        <v>0.99750777754249753</v>
      </c>
      <c r="V315">
        <f t="shared" si="89"/>
        <v>3.8950770214923949E-5</v>
      </c>
      <c r="W315">
        <f t="shared" si="89"/>
        <v>2.9123889944538024E-4</v>
      </c>
      <c r="X315">
        <f t="shared" si="89"/>
        <v>2.1620327878427801E-3</v>
      </c>
      <c r="Y315">
        <f t="shared" si="86"/>
        <v>1.0000000000000007</v>
      </c>
      <c r="AA315">
        <f t="shared" si="81"/>
        <v>1.2515271358864093</v>
      </c>
    </row>
    <row r="316" spans="1:27" x14ac:dyDescent="0.3">
      <c r="A316" s="4">
        <v>44190</v>
      </c>
      <c r="B316">
        <v>314</v>
      </c>
      <c r="C316">
        <v>700097</v>
      </c>
      <c r="E316">
        <f t="shared" si="72"/>
        <v>6340079643470.6182</v>
      </c>
      <c r="F316">
        <v>7259</v>
      </c>
      <c r="H316">
        <f t="shared" si="73"/>
        <v>1208331.9567847969</v>
      </c>
      <c r="I316">
        <f t="shared" si="74"/>
        <v>688620.0341772926</v>
      </c>
      <c r="J316">
        <f t="shared" si="82"/>
        <v>6938.3382168652024</v>
      </c>
      <c r="K316">
        <f t="shared" si="83"/>
        <v>131720744.49559365</v>
      </c>
      <c r="L316">
        <f t="shared" si="75"/>
        <v>102823.97916318796</v>
      </c>
      <c r="O316" s="2">
        <f t="shared" si="84"/>
        <v>314</v>
      </c>
      <c r="P316">
        <f t="shared" si="76"/>
        <v>8.8220948179969172E-2</v>
      </c>
      <c r="Q316">
        <f t="shared" si="77"/>
        <v>-2.5995611853659343E-5</v>
      </c>
      <c r="R316">
        <f t="shared" si="78"/>
        <v>9.7501996684256801E-7</v>
      </c>
      <c r="S316">
        <f t="shared" si="79"/>
        <v>4.4619669720475387E-6</v>
      </c>
      <c r="T316">
        <f t="shared" si="80"/>
        <v>2.0558624914769236E-5</v>
      </c>
      <c r="U316">
        <f t="shared" si="89"/>
        <v>0.997482411037244</v>
      </c>
      <c r="V316">
        <f t="shared" si="89"/>
        <v>3.9879172411107366E-5</v>
      </c>
      <c r="W316">
        <f t="shared" si="89"/>
        <v>2.9540856043210327E-4</v>
      </c>
      <c r="X316">
        <f t="shared" si="89"/>
        <v>2.1823012299134149E-3</v>
      </c>
      <c r="Y316">
        <f t="shared" si="86"/>
        <v>1.0000000000000007</v>
      </c>
      <c r="AA316">
        <f t="shared" si="81"/>
        <v>1.2644625776981901</v>
      </c>
    </row>
    <row r="317" spans="1:27" x14ac:dyDescent="0.3">
      <c r="A317" s="4">
        <v>44191</v>
      </c>
      <c r="B317">
        <v>315</v>
      </c>
      <c r="C317">
        <v>706837</v>
      </c>
      <c r="E317">
        <f t="shared" si="72"/>
        <v>6306183085152.7773</v>
      </c>
      <c r="F317">
        <v>6740</v>
      </c>
      <c r="H317">
        <f t="shared" si="73"/>
        <v>336680.24132276548</v>
      </c>
      <c r="I317">
        <f t="shared" si="74"/>
        <v>695730.44790564233</v>
      </c>
      <c r="J317">
        <f t="shared" si="82"/>
        <v>7110.4137283497257</v>
      </c>
      <c r="K317">
        <f t="shared" si="83"/>
        <v>123355499.42468075</v>
      </c>
      <c r="L317">
        <f t="shared" si="75"/>
        <v>137206.33014994441</v>
      </c>
      <c r="O317" s="2">
        <f t="shared" si="84"/>
        <v>315</v>
      </c>
      <c r="P317">
        <f t="shared" si="76"/>
        <v>8.9106906527045102E-2</v>
      </c>
      <c r="Q317">
        <f t="shared" si="77"/>
        <v>-2.6652569114824598E-5</v>
      </c>
      <c r="R317">
        <f t="shared" si="78"/>
        <v>1.020239942680637E-6</v>
      </c>
      <c r="S317">
        <f t="shared" si="79"/>
        <v>4.7631787085340431E-6</v>
      </c>
      <c r="T317">
        <f t="shared" si="80"/>
        <v>2.0869150463609918E-5</v>
      </c>
      <c r="U317">
        <f t="shared" si="89"/>
        <v>0.99745641542539032</v>
      </c>
      <c r="V317">
        <f t="shared" si="89"/>
        <v>4.0854192377949934E-5</v>
      </c>
      <c r="W317">
        <f t="shared" si="89"/>
        <v>2.9987052740415083E-4</v>
      </c>
      <c r="X317">
        <f t="shared" si="89"/>
        <v>2.2028598548281841E-3</v>
      </c>
      <c r="Y317">
        <f t="shared" si="86"/>
        <v>1.0000000000000007</v>
      </c>
      <c r="AA317">
        <f t="shared" si="81"/>
        <v>1.2771276512333063</v>
      </c>
    </row>
    <row r="318" spans="1:27" x14ac:dyDescent="0.3">
      <c r="A318" s="4">
        <v>44192</v>
      </c>
      <c r="B318">
        <v>316</v>
      </c>
      <c r="C318">
        <v>713365</v>
      </c>
      <c r="E318">
        <f t="shared" si="72"/>
        <v>6273439322885.4326</v>
      </c>
      <c r="F318">
        <v>6528</v>
      </c>
      <c r="H318">
        <f t="shared" si="73"/>
        <v>135601.82961187788</v>
      </c>
      <c r="I318">
        <f t="shared" si="74"/>
        <v>703020.55495896656</v>
      </c>
      <c r="J318">
        <f t="shared" si="82"/>
        <v>7290.1070533242309</v>
      </c>
      <c r="K318">
        <f t="shared" si="83"/>
        <v>107007543.20696132</v>
      </c>
      <c r="L318">
        <f t="shared" si="75"/>
        <v>580807.16072654224</v>
      </c>
      <c r="O318" s="2">
        <f t="shared" si="84"/>
        <v>316</v>
      </c>
      <c r="P318">
        <f t="shared" si="76"/>
        <v>8.9965161842442132E-2</v>
      </c>
      <c r="Q318">
        <f t="shared" si="77"/>
        <v>-2.7335979672700129E-5</v>
      </c>
      <c r="R318">
        <f t="shared" si="78"/>
        <v>1.0635417498206189E-6</v>
      </c>
      <c r="S318">
        <f t="shared" si="79"/>
        <v>5.0717994200349497E-6</v>
      </c>
      <c r="T318">
        <f t="shared" si="80"/>
        <v>2.1200638502844561E-5</v>
      </c>
      <c r="U318">
        <f t="shared" si="89"/>
        <v>0.99742976285627549</v>
      </c>
      <c r="V318">
        <f t="shared" si="89"/>
        <v>4.1874432320630574E-5</v>
      </c>
      <c r="W318">
        <f t="shared" si="89"/>
        <v>3.0463370611268488E-4</v>
      </c>
      <c r="X318">
        <f t="shared" si="89"/>
        <v>2.2237290052917942E-3</v>
      </c>
      <c r="Y318">
        <f t="shared" si="86"/>
        <v>1.0000000000000007</v>
      </c>
      <c r="AA318">
        <f t="shared" si="81"/>
        <v>1.2893941693799633</v>
      </c>
    </row>
    <row r="319" spans="1:27" x14ac:dyDescent="0.3">
      <c r="A319" s="4">
        <v>44193</v>
      </c>
      <c r="B319">
        <v>317</v>
      </c>
      <c r="C319">
        <v>719219</v>
      </c>
      <c r="E319">
        <f t="shared" si="72"/>
        <v>6244148758045.8711</v>
      </c>
      <c r="F319">
        <v>5854</v>
      </c>
      <c r="H319">
        <f t="shared" si="73"/>
        <v>93488.237663112552</v>
      </c>
      <c r="I319">
        <f t="shared" si="74"/>
        <v>710497.59093861002</v>
      </c>
      <c r="J319">
        <f t="shared" si="82"/>
        <v>7477.0359796434641</v>
      </c>
      <c r="K319">
        <f t="shared" si="83"/>
        <v>76062976.016095176</v>
      </c>
      <c r="L319">
        <f t="shared" si="75"/>
        <v>2634245.7912172191</v>
      </c>
      <c r="O319" s="2">
        <f t="shared" si="84"/>
        <v>317</v>
      </c>
      <c r="P319">
        <f t="shared" si="76"/>
        <v>9.0786638098663081E-2</v>
      </c>
      <c r="Q319">
        <f t="shared" si="77"/>
        <v>-2.804408536846249E-5</v>
      </c>
      <c r="R319">
        <f t="shared" si="78"/>
        <v>1.1043707076775286E-6</v>
      </c>
      <c r="S319">
        <f t="shared" si="79"/>
        <v>5.3861100090687344E-6</v>
      </c>
      <c r="T319">
        <f t="shared" si="80"/>
        <v>2.1553604651716227E-5</v>
      </c>
      <c r="U319">
        <f t="shared" si="89"/>
        <v>0.99740242687660274</v>
      </c>
      <c r="V319">
        <f t="shared" si="89"/>
        <v>4.2937974070451196E-5</v>
      </c>
      <c r="W319">
        <f t="shared" si="89"/>
        <v>3.0970550553271982E-4</v>
      </c>
      <c r="X319">
        <f t="shared" si="89"/>
        <v>2.2449296437946388E-3</v>
      </c>
      <c r="Y319">
        <f t="shared" si="86"/>
        <v>1.0000000000000004</v>
      </c>
      <c r="AA319">
        <f t="shared" si="81"/>
        <v>1.3011320297289324</v>
      </c>
    </row>
    <row r="320" spans="1:27" x14ac:dyDescent="0.3">
      <c r="A320" s="4">
        <v>44194</v>
      </c>
      <c r="B320">
        <v>318</v>
      </c>
      <c r="C320">
        <v>727122</v>
      </c>
      <c r="E320">
        <f t="shared" si="72"/>
        <v>6204714716732.1689</v>
      </c>
      <c r="F320">
        <v>7903</v>
      </c>
      <c r="H320">
        <f t="shared" si="73"/>
        <v>3038891.0565103237</v>
      </c>
      <c r="I320">
        <f t="shared" si="74"/>
        <v>718168.31054796046</v>
      </c>
      <c r="J320">
        <f t="shared" si="82"/>
        <v>7670.7196093504317</v>
      </c>
      <c r="K320">
        <f t="shared" si="83"/>
        <v>80168554.803564176</v>
      </c>
      <c r="L320">
        <f t="shared" si="75"/>
        <v>53954.179880316049</v>
      </c>
      <c r="O320" s="2">
        <f t="shared" si="84"/>
        <v>318</v>
      </c>
      <c r="P320">
        <f t="shared" si="76"/>
        <v>9.1562258754071466E-2</v>
      </c>
      <c r="Q320">
        <f t="shared" si="77"/>
        <v>-2.8774749664106257E-5</v>
      </c>
      <c r="R320">
        <f t="shared" si="78"/>
        <v>1.1421417686347516E-6</v>
      </c>
      <c r="S320">
        <f t="shared" si="79"/>
        <v>5.7041630046499576E-6</v>
      </c>
      <c r="T320">
        <f t="shared" si="80"/>
        <v>2.1928444890821547E-5</v>
      </c>
      <c r="U320">
        <f t="shared" si="89"/>
        <v>0.99737438279123425</v>
      </c>
      <c r="V320">
        <f t="shared" si="89"/>
        <v>4.4042344778128725E-5</v>
      </c>
      <c r="W320">
        <f t="shared" si="89"/>
        <v>3.1509161554178853E-4</v>
      </c>
      <c r="X320">
        <f t="shared" si="89"/>
        <v>2.2664832484463552E-3</v>
      </c>
      <c r="Y320">
        <f t="shared" si="86"/>
        <v>1.0000000000000004</v>
      </c>
      <c r="AA320">
        <f t="shared" si="81"/>
        <v>1.3122111397945198</v>
      </c>
    </row>
    <row r="321" spans="1:27" x14ac:dyDescent="0.3">
      <c r="A321" s="4">
        <v>44195</v>
      </c>
      <c r="B321">
        <v>319</v>
      </c>
      <c r="C321">
        <v>735124</v>
      </c>
      <c r="E321">
        <f t="shared" si="72"/>
        <v>6164913961388.9043</v>
      </c>
      <c r="F321">
        <v>8002</v>
      </c>
      <c r="H321">
        <f t="shared" si="73"/>
        <v>3393853.8808470117</v>
      </c>
      <c r="I321">
        <f t="shared" si="74"/>
        <v>726038.88409680687</v>
      </c>
      <c r="J321">
        <f t="shared" si="82"/>
        <v>7870.5735488464125</v>
      </c>
      <c r="K321">
        <f t="shared" si="83"/>
        <v>82539330.974452749</v>
      </c>
      <c r="L321">
        <f t="shared" si="75"/>
        <v>17272.912062826334</v>
      </c>
      <c r="O321" s="2">
        <f t="shared" si="84"/>
        <v>319</v>
      </c>
      <c r="P321">
        <f t="shared" si="76"/>
        <v>9.2283087245863676E-2</v>
      </c>
      <c r="Q321">
        <f t="shared" si="77"/>
        <v>-2.9525444134287161E-5</v>
      </c>
      <c r="R321">
        <f t="shared" si="78"/>
        <v>1.1762450624667254E-6</v>
      </c>
      <c r="S321">
        <f t="shared" si="79"/>
        <v>6.0237794031056298E-6</v>
      </c>
      <c r="T321">
        <f t="shared" si="80"/>
        <v>2.2325419668714806E-5</v>
      </c>
      <c r="U321">
        <f t="shared" si="89"/>
        <v>0.99734560804157013</v>
      </c>
      <c r="V321">
        <f t="shared" si="89"/>
        <v>4.5184486546763477E-5</v>
      </c>
      <c r="W321">
        <f t="shared" si="89"/>
        <v>3.2079577854643849E-4</v>
      </c>
      <c r="X321">
        <f t="shared" si="89"/>
        <v>2.2884116933371769E-3</v>
      </c>
      <c r="Y321">
        <f t="shared" si="86"/>
        <v>1.0000000000000007</v>
      </c>
      <c r="AA321">
        <f t="shared" si="81"/>
        <v>1.3225034320703919</v>
      </c>
    </row>
    <row r="322" spans="1:27" x14ac:dyDescent="0.3">
      <c r="A322" s="4">
        <v>44196</v>
      </c>
      <c r="B322">
        <v>320</v>
      </c>
      <c r="C322">
        <v>743198</v>
      </c>
      <c r="E322">
        <f t="shared" si="72"/>
        <v>6124884886400.8682</v>
      </c>
      <c r="F322">
        <v>8074</v>
      </c>
      <c r="H322">
        <f t="shared" si="73"/>
        <v>3664320.6621827846</v>
      </c>
      <c r="I322">
        <f t="shared" si="74"/>
        <v>734114.79031089775</v>
      </c>
      <c r="J322">
        <f t="shared" si="82"/>
        <v>8075.9062140908791</v>
      </c>
      <c r="K322">
        <f t="shared" si="83"/>
        <v>82504698.256201029</v>
      </c>
      <c r="L322">
        <f t="shared" si="75"/>
        <v>3.6336521602659393</v>
      </c>
      <c r="O322" s="2">
        <f t="shared" si="84"/>
        <v>320</v>
      </c>
      <c r="P322">
        <f t="shared" si="76"/>
        <v>9.2940470790201582E-2</v>
      </c>
      <c r="Q322">
        <f t="shared" si="77"/>
        <v>-3.0293240222707004E-5</v>
      </c>
      <c r="R322">
        <f t="shared" si="78"/>
        <v>1.2060532266771399E-6</v>
      </c>
      <c r="S322">
        <f t="shared" si="79"/>
        <v>6.3425492073776566E-6</v>
      </c>
      <c r="T322">
        <f t="shared" si="80"/>
        <v>2.2744637788652208E-5</v>
      </c>
      <c r="U322">
        <f t="shared" si="89"/>
        <v>0.99731608259743587</v>
      </c>
      <c r="V322">
        <f t="shared" si="89"/>
        <v>4.6360731609230199E-5</v>
      </c>
      <c r="W322">
        <f t="shared" si="89"/>
        <v>3.268195579495441E-4</v>
      </c>
      <c r="X322">
        <f t="shared" si="89"/>
        <v>2.3107371130058917E-3</v>
      </c>
      <c r="Y322">
        <f t="shared" si="86"/>
        <v>1.0000000000000007</v>
      </c>
      <c r="AA322">
        <f t="shared" si="81"/>
        <v>1.331884926205374</v>
      </c>
    </row>
    <row r="323" spans="1:27" x14ac:dyDescent="0.3">
      <c r="A323" s="4">
        <v>44197</v>
      </c>
      <c r="B323">
        <v>321</v>
      </c>
      <c r="C323">
        <v>751270</v>
      </c>
      <c r="E323">
        <f t="shared" ref="E323:E386" si="90">(C323-$D$2)^2</f>
        <v>6084996057474.7412</v>
      </c>
      <c r="F323">
        <v>8072</v>
      </c>
      <c r="H323">
        <f t="shared" ref="H323:H386" si="91">(F323-$G$2)^2</f>
        <v>3656667.6960345688</v>
      </c>
      <c r="I323">
        <f t="shared" ref="I323:I386" si="92">(V323+W323+X323)*$N$39</f>
        <v>742400.70688667591</v>
      </c>
      <c r="J323">
        <f t="shared" si="82"/>
        <v>8285.9165757781593</v>
      </c>
      <c r="K323">
        <f t="shared" si="83"/>
        <v>78664360.330058172</v>
      </c>
      <c r="L323">
        <f t="shared" ref="L323:L386" si="93">(F323-J323)^2</f>
        <v>45760.301392652975</v>
      </c>
      <c r="O323" s="2">
        <f t="shared" si="84"/>
        <v>321</v>
      </c>
      <c r="P323">
        <f t="shared" ref="P323:P386" si="94">$N$2*EXP(-((O323-$N$3)^2)/($N$4^2)) + $N$5*EXP(-((O323-$N$6)^2)/($N$7^2)) + $N$8*EXP(-((O323-$N$9)^2)/($N$10^2)) + $N$11*EXP(-((O323-$N$12)^2)/($N$13^2))+ $N$14*EXP(-((O323-$N$15)^2)/($N$16^2))+ $N$17*EXP(-((O323-$N$18)^2)/($N$19^2))+ $N$20*EXP(-((O323-$N$21)^2)/($N$22^2))+ $N$23*EXP(-((O323-$N$24)^2)/($N$25^2))+$N$26*EXP(-((O323-$N$27)^2)/($N$28^2))</f>
        <v>9.3526184296801818E-2</v>
      </c>
      <c r="Q323">
        <f t="shared" ref="Q323:Q386" si="95">$N$37*$N$39 -(P323*(U323*W323)) + $N$32*X323 - $N$38*U323</f>
        <v>-3.1074807512127831E-5</v>
      </c>
      <c r="R323">
        <f t="shared" ref="R323:R386" si="96">(P323*(U323*W323)) - $N$35*V323 - $N$38*V323</f>
        <v>1.2309306513388266E-6</v>
      </c>
      <c r="S323">
        <f t="shared" ref="S323:S386" si="97">$N$35*V323 - $N$34*W323 - $N$38*W323</f>
        <v>6.657836527920702E-6</v>
      </c>
      <c r="T323">
        <f t="shared" ref="T323:T386" si="98">$N$34*W323- $N$32*X323 - $N$38*X323</f>
        <v>2.3186040332868303E-5</v>
      </c>
      <c r="U323">
        <f t="shared" si="89"/>
        <v>0.99728578935721313</v>
      </c>
      <c r="V323">
        <f t="shared" si="89"/>
        <v>4.7566784835907335E-5</v>
      </c>
      <c r="W323">
        <f t="shared" si="89"/>
        <v>3.3316210715692176E-4</v>
      </c>
      <c r="X323">
        <f t="shared" si="89"/>
        <v>2.3334817507945438E-3</v>
      </c>
      <c r="Y323">
        <f t="shared" si="86"/>
        <v>1.0000000000000004</v>
      </c>
      <c r="AA323">
        <f t="shared" ref="AA323:AA386" si="99">(P323/$N$34)*U323</f>
        <v>1.3402377924822504</v>
      </c>
    </row>
    <row r="324" spans="1:27" x14ac:dyDescent="0.3">
      <c r="A324" s="4">
        <v>44198</v>
      </c>
      <c r="B324">
        <v>322</v>
      </c>
      <c r="C324">
        <v>758473</v>
      </c>
      <c r="E324">
        <f t="shared" si="90"/>
        <v>6049511529935.6572</v>
      </c>
      <c r="F324">
        <v>7203</v>
      </c>
      <c r="H324">
        <f t="shared" si="91"/>
        <v>1088352.9046347511</v>
      </c>
      <c r="I324">
        <f t="shared" si="92"/>
        <v>750900.40057282231</v>
      </c>
      <c r="J324">
        <f t="shared" ref="J324:J387" si="100">I324-I323</f>
        <v>8499.6936861464055</v>
      </c>
      <c r="K324">
        <f t="shared" ref="K324:K387" si="101">(C324-I324)^2</f>
        <v>57344262.084491834</v>
      </c>
      <c r="L324">
        <f t="shared" si="93"/>
        <v>1681414.5156919528</v>
      </c>
      <c r="O324" s="2">
        <f t="shared" ref="O324:O387" si="102">O323+$N$36</f>
        <v>322</v>
      </c>
      <c r="P324">
        <f t="shared" si="94"/>
        <v>9.4032571078273106E-2</v>
      </c>
      <c r="Q324">
        <f t="shared" si="95"/>
        <v>-3.1866419764482094E-5</v>
      </c>
      <c r="R324">
        <f t="shared" si="96"/>
        <v>1.2502446937246161E-6</v>
      </c>
      <c r="S324">
        <f t="shared" si="97"/>
        <v>6.9667901289138695E-6</v>
      </c>
      <c r="T324">
        <f t="shared" si="98"/>
        <v>2.3649384941843609E-5</v>
      </c>
      <c r="U324">
        <f t="shared" ref="U324:X339" si="103" xml:space="preserve"> U323+($N$36*Q323)</f>
        <v>0.99725471454970105</v>
      </c>
      <c r="V324">
        <f t="shared" si="103"/>
        <v>4.8797715487246165E-5</v>
      </c>
      <c r="W324">
        <f t="shared" si="103"/>
        <v>3.3981994368484245E-4</v>
      </c>
      <c r="X324">
        <f t="shared" si="103"/>
        <v>2.3566677911274121E-3</v>
      </c>
      <c r="Y324">
        <f t="shared" ref="Y324:Y387" si="104">U324+V324+W324+X324</f>
        <v>1.0000000000000004</v>
      </c>
      <c r="AA324">
        <f t="shared" si="99"/>
        <v>1.3474523689662568</v>
      </c>
    </row>
    <row r="325" spans="1:27" x14ac:dyDescent="0.3">
      <c r="A325" s="4">
        <v>44199</v>
      </c>
      <c r="B325">
        <v>323</v>
      </c>
      <c r="C325">
        <v>765350</v>
      </c>
      <c r="E325">
        <f t="shared" si="90"/>
        <v>6015729821945.958</v>
      </c>
      <c r="F325">
        <v>6877</v>
      </c>
      <c r="H325">
        <f t="shared" si="91"/>
        <v>514435.42247555609</v>
      </c>
      <c r="I325">
        <f t="shared" si="92"/>
        <v>759616.61890391086</v>
      </c>
      <c r="J325">
        <f t="shared" si="100"/>
        <v>8716.2183310885448</v>
      </c>
      <c r="K325">
        <f t="shared" si="101"/>
        <v>32871658.792992335</v>
      </c>
      <c r="L325">
        <f t="shared" si="93"/>
        <v>3382724.0694121318</v>
      </c>
      <c r="O325" s="2">
        <f t="shared" si="102"/>
        <v>323</v>
      </c>
      <c r="P325">
        <f t="shared" si="94"/>
        <v>9.4452677004910293E-2</v>
      </c>
      <c r="Q325">
        <f t="shared" si="95"/>
        <v>-3.2663969928513864E-5</v>
      </c>
      <c r="R325">
        <f t="shared" si="96"/>
        <v>1.2633788242975516E-6</v>
      </c>
      <c r="S325">
        <f t="shared" si="97"/>
        <v>7.2663602766923646E-6</v>
      </c>
      <c r="T325">
        <f t="shared" si="98"/>
        <v>2.4134230827523948E-5</v>
      </c>
      <c r="U325">
        <f t="shared" si="103"/>
        <v>0.99722284812993656</v>
      </c>
      <c r="V325">
        <f t="shared" si="103"/>
        <v>5.0047960180970781E-5</v>
      </c>
      <c r="W325">
        <f t="shared" si="103"/>
        <v>3.4678673381375631E-4</v>
      </c>
      <c r="X325">
        <f t="shared" si="103"/>
        <v>2.3803171760692558E-3</v>
      </c>
      <c r="Y325">
        <f t="shared" si="104"/>
        <v>1.0000000000000004</v>
      </c>
      <c r="AA325">
        <f t="shared" si="99"/>
        <v>1.3534290842723753</v>
      </c>
    </row>
    <row r="326" spans="1:27" x14ac:dyDescent="0.3">
      <c r="A326" s="4">
        <v>44200</v>
      </c>
      <c r="B326">
        <v>324</v>
      </c>
      <c r="C326">
        <v>772103</v>
      </c>
      <c r="E326">
        <f t="shared" si="90"/>
        <v>5982649279316.7002</v>
      </c>
      <c r="F326">
        <v>6753</v>
      </c>
      <c r="H326">
        <f t="shared" si="91"/>
        <v>351935.52128616895</v>
      </c>
      <c r="I326">
        <f t="shared" si="92"/>
        <v>768550.98603900929</v>
      </c>
      <c r="J326">
        <f t="shared" si="100"/>
        <v>8934.3671350984368</v>
      </c>
      <c r="K326">
        <f t="shared" si="101"/>
        <v>12616803.179072881</v>
      </c>
      <c r="L326">
        <f t="shared" si="93"/>
        <v>4758362.5780875618</v>
      </c>
      <c r="O326" s="2">
        <f t="shared" si="102"/>
        <v>324</v>
      </c>
      <c r="P326">
        <f t="shared" si="94"/>
        <v>9.4780374827913308E-2</v>
      </c>
      <c r="Q326">
        <f t="shared" si="95"/>
        <v>-3.3462995176028132E-5</v>
      </c>
      <c r="R326">
        <f t="shared" si="96"/>
        <v>1.2697475533833899E-6</v>
      </c>
      <c r="S326">
        <f t="shared" si="97"/>
        <v>7.5533226635574297E-6</v>
      </c>
      <c r="T326">
        <f t="shared" si="98"/>
        <v>2.4639924959087312E-5</v>
      </c>
      <c r="U326">
        <f t="shared" si="103"/>
        <v>0.99719018416000804</v>
      </c>
      <c r="V326">
        <f t="shared" si="103"/>
        <v>5.1311339005268333E-5</v>
      </c>
      <c r="W326">
        <f t="shared" si="103"/>
        <v>3.5405309409044866E-4</v>
      </c>
      <c r="X326">
        <f t="shared" si="103"/>
        <v>2.4044514068967799E-3</v>
      </c>
      <c r="Y326">
        <f t="shared" si="104"/>
        <v>1.0000000000000004</v>
      </c>
      <c r="AA326">
        <f t="shared" si="99"/>
        <v>1.3580802389451609</v>
      </c>
    </row>
    <row r="327" spans="1:27" x14ac:dyDescent="0.3">
      <c r="A327" s="4">
        <v>44201</v>
      </c>
      <c r="B327">
        <v>325</v>
      </c>
      <c r="C327">
        <v>779548</v>
      </c>
      <c r="E327">
        <f t="shared" si="90"/>
        <v>5946284579180.4648</v>
      </c>
      <c r="F327">
        <v>7445</v>
      </c>
      <c r="H327">
        <f t="shared" si="91"/>
        <v>1651845.8085688776</v>
      </c>
      <c r="I327">
        <f t="shared" si="92"/>
        <v>777703.90544828412</v>
      </c>
      <c r="J327">
        <f t="shared" si="100"/>
        <v>9152.9194092748221</v>
      </c>
      <c r="K327">
        <f t="shared" si="101"/>
        <v>3400684.7156682052</v>
      </c>
      <c r="L327">
        <f t="shared" si="93"/>
        <v>2916988.7085776571</v>
      </c>
      <c r="O327" s="2">
        <f t="shared" si="102"/>
        <v>325</v>
      </c>
      <c r="P327">
        <f t="shared" si="94"/>
        <v>9.5010475568761285E-2</v>
      </c>
      <c r="Q327">
        <f t="shared" si="95"/>
        <v>-3.425871280629541E-5</v>
      </c>
      <c r="R327">
        <f t="shared" si="96"/>
        <v>1.2688128608546919E-6</v>
      </c>
      <c r="S327">
        <f t="shared" si="97"/>
        <v>7.8243100317794358E-6</v>
      </c>
      <c r="T327">
        <f t="shared" si="98"/>
        <v>2.5165589913661282E-5</v>
      </c>
      <c r="U327">
        <f t="shared" si="103"/>
        <v>0.99715672116483201</v>
      </c>
      <c r="V327">
        <f t="shared" si="103"/>
        <v>5.2581086558651723E-5</v>
      </c>
      <c r="W327">
        <f t="shared" si="103"/>
        <v>3.6160641675400608E-4</v>
      </c>
      <c r="X327">
        <f t="shared" si="103"/>
        <v>2.429091331855867E-3</v>
      </c>
      <c r="Y327">
        <f t="shared" si="104"/>
        <v>1.0000000000000004</v>
      </c>
      <c r="AA327">
        <f t="shared" si="99"/>
        <v>1.3613316009611154</v>
      </c>
    </row>
    <row r="328" spans="1:27" x14ac:dyDescent="0.3">
      <c r="A328" s="4">
        <v>44202</v>
      </c>
      <c r="B328">
        <v>326</v>
      </c>
      <c r="C328">
        <v>788402</v>
      </c>
      <c r="E328">
        <f t="shared" si="90"/>
        <v>5903182006039.3965</v>
      </c>
      <c r="F328">
        <v>8854</v>
      </c>
      <c r="H328">
        <f t="shared" si="91"/>
        <v>7258937.459986994</v>
      </c>
      <c r="I328">
        <f t="shared" si="92"/>
        <v>787074.47242030874</v>
      </c>
      <c r="J328">
        <f t="shared" si="100"/>
        <v>9370.5669720246224</v>
      </c>
      <c r="K328">
        <f t="shared" si="101"/>
        <v>1762329.4748409374</v>
      </c>
      <c r="L328">
        <f t="shared" si="93"/>
        <v>266841.43658668699</v>
      </c>
      <c r="O328" s="2">
        <f t="shared" si="102"/>
        <v>326</v>
      </c>
      <c r="P328">
        <f t="shared" si="94"/>
        <v>9.5138824146495493E-2</v>
      </c>
      <c r="Q328">
        <f t="shared" si="95"/>
        <v>-3.5046067548034945E-5</v>
      </c>
      <c r="R328">
        <f t="shared" si="96"/>
        <v>1.2601017152452808E-6</v>
      </c>
      <c r="S328">
        <f t="shared" si="97"/>
        <v>8.075851904912512E-6</v>
      </c>
      <c r="T328">
        <f t="shared" si="98"/>
        <v>2.5710113927877152E-5</v>
      </c>
      <c r="U328">
        <f t="shared" si="103"/>
        <v>0.99712246245202574</v>
      </c>
      <c r="V328">
        <f t="shared" si="103"/>
        <v>5.3849899419506414E-5</v>
      </c>
      <c r="W328">
        <f t="shared" si="103"/>
        <v>3.6943072678578554E-4</v>
      </c>
      <c r="X328">
        <f t="shared" si="103"/>
        <v>2.4542569217695285E-3</v>
      </c>
      <c r="Y328">
        <f t="shared" si="104"/>
        <v>1.0000000000000004</v>
      </c>
      <c r="AA328">
        <f t="shared" si="99"/>
        <v>1.3631237748050171</v>
      </c>
    </row>
    <row r="329" spans="1:27" x14ac:dyDescent="0.3">
      <c r="A329" s="4">
        <v>44203</v>
      </c>
      <c r="B329">
        <v>327</v>
      </c>
      <c r="C329">
        <v>797723</v>
      </c>
      <c r="E329">
        <f t="shared" si="90"/>
        <v>5857975417445.2637</v>
      </c>
      <c r="F329">
        <v>9321</v>
      </c>
      <c r="H329">
        <f t="shared" si="91"/>
        <v>9993448.055595411</v>
      </c>
      <c r="I329">
        <f t="shared" si="92"/>
        <v>796660.39950758149</v>
      </c>
      <c r="J329">
        <f t="shared" si="100"/>
        <v>9585.9270872727502</v>
      </c>
      <c r="K329">
        <f t="shared" si="101"/>
        <v>1129119.8064880618</v>
      </c>
      <c r="L329">
        <f t="shared" si="93"/>
        <v>70186.361570823414</v>
      </c>
      <c r="O329" s="2">
        <f t="shared" si="102"/>
        <v>327</v>
      </c>
      <c r="P329">
        <f t="shared" si="94"/>
        <v>9.5162376780838664E-2</v>
      </c>
      <c r="Q329">
        <f t="shared" si="95"/>
        <v>-3.5819790391971162E-5</v>
      </c>
      <c r="R329">
        <f t="shared" si="96"/>
        <v>1.2432241317702128E-6</v>
      </c>
      <c r="S329">
        <f t="shared" si="97"/>
        <v>8.3044225457209102E-6</v>
      </c>
      <c r="T329">
        <f t="shared" si="98"/>
        <v>2.6272143714480039E-5</v>
      </c>
      <c r="U329">
        <f t="shared" si="103"/>
        <v>0.99708741638447773</v>
      </c>
      <c r="V329">
        <f t="shared" si="103"/>
        <v>5.5110001134751695E-5</v>
      </c>
      <c r="W329">
        <f t="shared" si="103"/>
        <v>3.7750657869069806E-4</v>
      </c>
      <c r="X329">
        <f t="shared" si="103"/>
        <v>2.4799670356974056E-3</v>
      </c>
      <c r="Y329">
        <f t="shared" si="104"/>
        <v>1.0000000000000007</v>
      </c>
      <c r="AA329">
        <f t="shared" si="99"/>
        <v>1.3634133088358864</v>
      </c>
    </row>
    <row r="330" spans="1:27" x14ac:dyDescent="0.3">
      <c r="A330" s="4">
        <v>44204</v>
      </c>
      <c r="B330">
        <v>328</v>
      </c>
      <c r="C330">
        <v>808340</v>
      </c>
      <c r="E330">
        <f t="shared" si="90"/>
        <v>5806694946943.2324</v>
      </c>
      <c r="F330">
        <v>10617</v>
      </c>
      <c r="H330">
        <f t="shared" si="91"/>
        <v>19867002.11963933</v>
      </c>
      <c r="I330">
        <f t="shared" si="92"/>
        <v>806457.95806413575</v>
      </c>
      <c r="J330">
        <f t="shared" si="100"/>
        <v>9797.5585565542569</v>
      </c>
      <c r="K330">
        <f t="shared" si="101"/>
        <v>3542081.8483516686</v>
      </c>
      <c r="L330">
        <f t="shared" si="93"/>
        <v>671484.27923644288</v>
      </c>
      <c r="O330" s="2">
        <f t="shared" si="102"/>
        <v>328</v>
      </c>
      <c r="P330">
        <f t="shared" si="94"/>
        <v>9.507925815662828E-2</v>
      </c>
      <c r="Q330">
        <f t="shared" si="95"/>
        <v>-3.6574468613315536E-5</v>
      </c>
      <c r="R330">
        <f t="shared" si="96"/>
        <v>1.2178910904886612E-6</v>
      </c>
      <c r="S330">
        <f t="shared" si="97"/>
        <v>8.5064969063102133E-6</v>
      </c>
      <c r="T330">
        <f t="shared" si="98"/>
        <v>2.6850080616516662E-5</v>
      </c>
      <c r="U330">
        <f t="shared" si="103"/>
        <v>0.99705159659408571</v>
      </c>
      <c r="V330">
        <f t="shared" si="103"/>
        <v>5.6353225266521908E-5</v>
      </c>
      <c r="W330">
        <f t="shared" si="103"/>
        <v>3.8581100123641896E-4</v>
      </c>
      <c r="X330">
        <f t="shared" si="103"/>
        <v>2.5062391794118855E-3</v>
      </c>
      <c r="Y330">
        <f t="shared" si="104"/>
        <v>1.0000000000000007</v>
      </c>
      <c r="AA330">
        <f t="shared" si="99"/>
        <v>1.3621735120905734</v>
      </c>
    </row>
    <row r="331" spans="1:27" x14ac:dyDescent="0.3">
      <c r="A331" s="4">
        <v>44205</v>
      </c>
      <c r="B331">
        <v>329</v>
      </c>
      <c r="C331">
        <v>818386</v>
      </c>
      <c r="E331">
        <f t="shared" si="90"/>
        <v>5758380006327.6016</v>
      </c>
      <c r="F331">
        <v>10046</v>
      </c>
      <c r="H331">
        <f t="shared" si="91"/>
        <v>15102873.284323683</v>
      </c>
      <c r="I331">
        <f t="shared" si="92"/>
        <v>816461.93893595377</v>
      </c>
      <c r="J331">
        <f t="shared" si="100"/>
        <v>10003.980871818028</v>
      </c>
      <c r="K331">
        <f t="shared" si="101"/>
        <v>3702010.9781786934</v>
      </c>
      <c r="L331">
        <f t="shared" si="93"/>
        <v>1765.6071331729609</v>
      </c>
      <c r="O331" s="2">
        <f t="shared" si="102"/>
        <v>329</v>
      </c>
      <c r="P331">
        <f t="shared" si="94"/>
        <v>9.4888796849911874E-2</v>
      </c>
      <c r="Q331">
        <f t="shared" si="95"/>
        <v>-3.7304626109252274E-5</v>
      </c>
      <c r="R331">
        <f t="shared" si="96"/>
        <v>1.1839315274359902E-6</v>
      </c>
      <c r="S331">
        <f t="shared" si="97"/>
        <v>8.6786139265070002E-6</v>
      </c>
      <c r="T331">
        <f t="shared" si="98"/>
        <v>2.7442080655309284E-5</v>
      </c>
      <c r="U331">
        <f t="shared" si="103"/>
        <v>0.99701502212547244</v>
      </c>
      <c r="V331">
        <f t="shared" si="103"/>
        <v>5.7571116357010569E-5</v>
      </c>
      <c r="W331">
        <f t="shared" si="103"/>
        <v>3.943174981427292E-4</v>
      </c>
      <c r="X331">
        <f t="shared" si="103"/>
        <v>2.5330892600284021E-3</v>
      </c>
      <c r="Y331">
        <f t="shared" si="104"/>
        <v>1.0000000000000007</v>
      </c>
      <c r="AA331">
        <f t="shared" si="99"/>
        <v>1.3593949590711834</v>
      </c>
    </row>
    <row r="332" spans="1:27" x14ac:dyDescent="0.3">
      <c r="A332" s="4">
        <v>44206</v>
      </c>
      <c r="B332">
        <v>330</v>
      </c>
      <c r="C332">
        <v>828026</v>
      </c>
      <c r="E332">
        <f t="shared" si="90"/>
        <v>5712207443359.7695</v>
      </c>
      <c r="F332">
        <v>9640</v>
      </c>
      <c r="H332">
        <f t="shared" si="91"/>
        <v>12112081.156235851</v>
      </c>
      <c r="I332">
        <f t="shared" si="92"/>
        <v>826665.63512557978</v>
      </c>
      <c r="J332">
        <f t="shared" si="100"/>
        <v>10203.696189626004</v>
      </c>
      <c r="K332">
        <f t="shared" si="101"/>
        <v>1850592.591556346</v>
      </c>
      <c r="L332">
        <f t="shared" si="93"/>
        <v>317753.39419887541</v>
      </c>
      <c r="O332" s="2">
        <f t="shared" si="102"/>
        <v>330</v>
      </c>
      <c r="P332">
        <f t="shared" si="94"/>
        <v>9.4591538081438775E-2</v>
      </c>
      <c r="Q332">
        <f t="shared" si="95"/>
        <v>-3.8004812605808208E-5</v>
      </c>
      <c r="R332">
        <f t="shared" si="96"/>
        <v>1.1413075347336085E-6</v>
      </c>
      <c r="S332">
        <f t="shared" si="97"/>
        <v>8.8174460874657949E-6</v>
      </c>
      <c r="T332">
        <f t="shared" si="98"/>
        <v>2.8046058983608805E-5</v>
      </c>
      <c r="U332">
        <f t="shared" si="103"/>
        <v>0.99697771749936315</v>
      </c>
      <c r="V332">
        <f t="shared" si="103"/>
        <v>5.875504788444656E-5</v>
      </c>
      <c r="W332">
        <f t="shared" si="103"/>
        <v>4.0299611206923619E-4</v>
      </c>
      <c r="X332">
        <f t="shared" si="103"/>
        <v>2.5605313406837113E-3</v>
      </c>
      <c r="Y332">
        <f t="shared" si="104"/>
        <v>1.0000000000000007</v>
      </c>
      <c r="AA332">
        <f t="shared" si="99"/>
        <v>1.3550856691850959</v>
      </c>
    </row>
    <row r="333" spans="1:27" x14ac:dyDescent="0.3">
      <c r="A333" s="4">
        <v>44207</v>
      </c>
      <c r="B333">
        <v>331</v>
      </c>
      <c r="C333">
        <v>836718</v>
      </c>
      <c r="E333">
        <f t="shared" si="90"/>
        <v>5670734843473.4385</v>
      </c>
      <c r="F333">
        <v>8692</v>
      </c>
      <c r="H333">
        <f t="shared" si="91"/>
        <v>6412247.2019815044</v>
      </c>
      <c r="I333">
        <f t="shared" si="92"/>
        <v>837060.84885691805</v>
      </c>
      <c r="J333">
        <f t="shared" si="100"/>
        <v>10395.21373133827</v>
      </c>
      <c r="K333">
        <f t="shared" si="101"/>
        <v>117545.33869001223</v>
      </c>
      <c r="L333">
        <f t="shared" si="93"/>
        <v>2900937.0146192326</v>
      </c>
      <c r="O333" s="2">
        <f t="shared" si="102"/>
        <v>331</v>
      </c>
      <c r="P333">
        <f t="shared" si="94"/>
        <v>9.4189233460309621E-2</v>
      </c>
      <c r="Q333">
        <f t="shared" si="95"/>
        <v>-3.8669699712604133E-5</v>
      </c>
      <c r="R333">
        <f t="shared" si="96"/>
        <v>1.0901268718792995E-6</v>
      </c>
      <c r="S333">
        <f t="shared" si="97"/>
        <v>8.9198736614722319E-6</v>
      </c>
      <c r="T333">
        <f t="shared" si="98"/>
        <v>2.8659699179252602E-5</v>
      </c>
      <c r="U333">
        <f t="shared" si="103"/>
        <v>0.9969397126867573</v>
      </c>
      <c r="V333">
        <f t="shared" si="103"/>
        <v>5.9896355419180168E-5</v>
      </c>
      <c r="W333">
        <f t="shared" si="103"/>
        <v>4.1181355815670198E-4</v>
      </c>
      <c r="X333">
        <f t="shared" si="103"/>
        <v>2.58857739966732E-3</v>
      </c>
      <c r="Y333">
        <f t="shared" si="104"/>
        <v>1.0000000000000004</v>
      </c>
      <c r="AA333">
        <f t="shared" si="99"/>
        <v>1.3492709560817022</v>
      </c>
    </row>
    <row r="334" spans="1:27" x14ac:dyDescent="0.3">
      <c r="A334" s="4">
        <v>44208</v>
      </c>
      <c r="B334">
        <v>332</v>
      </c>
      <c r="C334">
        <v>846765</v>
      </c>
      <c r="E334">
        <f t="shared" si="90"/>
        <v>5622985331065.8535</v>
      </c>
      <c r="F334">
        <v>10047</v>
      </c>
      <c r="H334">
        <f t="shared" si="91"/>
        <v>15110646.767397791</v>
      </c>
      <c r="I334">
        <f t="shared" si="92"/>
        <v>847637.92491327401</v>
      </c>
      <c r="J334">
        <f t="shared" si="100"/>
        <v>10577.07605635596</v>
      </c>
      <c r="K334">
        <f t="shared" si="101"/>
        <v>761997.90421443409</v>
      </c>
      <c r="L334">
        <f t="shared" si="93"/>
        <v>280980.62552188663</v>
      </c>
      <c r="O334" s="2">
        <f t="shared" si="102"/>
        <v>332</v>
      </c>
      <c r="P334">
        <f t="shared" si="94"/>
        <v>9.3684807989020666E-2</v>
      </c>
      <c r="Q334">
        <f t="shared" si="95"/>
        <v>-3.9294181259768934E-5</v>
      </c>
      <c r="R334">
        <f t="shared" si="96"/>
        <v>1.0306519094915807E-6</v>
      </c>
      <c r="S334">
        <f t="shared" si="97"/>
        <v>8.9830616441238995E-6</v>
      </c>
      <c r="T334">
        <f t="shared" si="98"/>
        <v>2.9280467706153453E-5</v>
      </c>
      <c r="U334">
        <f t="shared" si="103"/>
        <v>0.99690104298704474</v>
      </c>
      <c r="V334">
        <f t="shared" si="103"/>
        <v>6.0986482291059467E-5</v>
      </c>
      <c r="W334">
        <f t="shared" si="103"/>
        <v>4.2073343181817422E-4</v>
      </c>
      <c r="X334">
        <f t="shared" si="103"/>
        <v>2.6172370988465725E-3</v>
      </c>
      <c r="Y334">
        <f t="shared" si="104"/>
        <v>1.0000000000000004</v>
      </c>
      <c r="AA334">
        <f t="shared" si="99"/>
        <v>1.3419929508677568</v>
      </c>
    </row>
    <row r="335" spans="1:27" x14ac:dyDescent="0.3">
      <c r="A335" s="4">
        <v>44209</v>
      </c>
      <c r="B335">
        <v>333</v>
      </c>
      <c r="C335">
        <v>858043</v>
      </c>
      <c r="E335">
        <f t="shared" si="90"/>
        <v>5569625854229.4541</v>
      </c>
      <c r="F335">
        <v>11278</v>
      </c>
      <c r="H335">
        <f t="shared" si="91"/>
        <v>26196396.431624688</v>
      </c>
      <c r="I335">
        <f t="shared" si="92"/>
        <v>858385.8114199111</v>
      </c>
      <c r="J335">
        <f t="shared" si="100"/>
        <v>10747.886506637093</v>
      </c>
      <c r="K335">
        <f t="shared" si="101"/>
        <v>117519.6696214649</v>
      </c>
      <c r="L335">
        <f t="shared" si="93"/>
        <v>281020.31584542518</v>
      </c>
      <c r="O335" s="2">
        <f t="shared" si="102"/>
        <v>333</v>
      </c>
      <c r="P335">
        <f t="shared" si="94"/>
        <v>9.308230520040546E-2</v>
      </c>
      <c r="Q335">
        <f t="shared" si="95"/>
        <v>-3.987347487895791E-5</v>
      </c>
      <c r="R335">
        <f t="shared" si="96"/>
        <v>9.6330420576346855E-7</v>
      </c>
      <c r="S335">
        <f t="shared" si="97"/>
        <v>9.0045369438977988E-6</v>
      </c>
      <c r="T335">
        <f t="shared" si="98"/>
        <v>2.9905633729296642E-5</v>
      </c>
      <c r="U335">
        <f t="shared" si="103"/>
        <v>0.99686174880578493</v>
      </c>
      <c r="V335">
        <f t="shared" si="103"/>
        <v>6.2017134200551048E-5</v>
      </c>
      <c r="W335">
        <f t="shared" si="103"/>
        <v>4.2971649346229811E-4</v>
      </c>
      <c r="X335">
        <f t="shared" si="103"/>
        <v>2.6465175665527259E-3</v>
      </c>
      <c r="Y335">
        <f t="shared" si="104"/>
        <v>1.0000000000000004</v>
      </c>
      <c r="AA335">
        <f t="shared" si="99"/>
        <v>1.3333098117862792</v>
      </c>
    </row>
    <row r="336" spans="1:27" x14ac:dyDescent="0.3">
      <c r="A336" s="4">
        <v>44210</v>
      </c>
      <c r="B336">
        <v>334</v>
      </c>
      <c r="C336">
        <v>869600</v>
      </c>
      <c r="E336">
        <f t="shared" si="90"/>
        <v>5515210251869.5635</v>
      </c>
      <c r="F336">
        <v>11557</v>
      </c>
      <c r="H336">
        <f t="shared" si="91"/>
        <v>29130216.209300812</v>
      </c>
      <c r="I336">
        <f t="shared" si="92"/>
        <v>869292.1484114154</v>
      </c>
      <c r="J336">
        <f t="shared" si="100"/>
        <v>10906.3369915043</v>
      </c>
      <c r="K336">
        <f t="shared" si="101"/>
        <v>94772.600594061252</v>
      </c>
      <c r="L336">
        <f t="shared" si="93"/>
        <v>423362.35062467487</v>
      </c>
      <c r="O336" s="2">
        <f t="shared" si="102"/>
        <v>334</v>
      </c>
      <c r="P336">
        <f t="shared" si="94"/>
        <v>9.2386811866751489E-2</v>
      </c>
      <c r="Q336">
        <f t="shared" si="95"/>
        <v>-4.0403221430498773E-5</v>
      </c>
      <c r="R336">
        <f t="shared" si="96"/>
        <v>8.8866405773107415E-7</v>
      </c>
      <c r="S336">
        <f t="shared" si="97"/>
        <v>8.9822630711098686E-6</v>
      </c>
      <c r="T336">
        <f t="shared" si="98"/>
        <v>3.0532294301657831E-5</v>
      </c>
      <c r="U336">
        <f t="shared" si="103"/>
        <v>0.99682187533090594</v>
      </c>
      <c r="V336">
        <f t="shared" si="103"/>
        <v>6.2980438406314517E-5</v>
      </c>
      <c r="W336">
        <f t="shared" si="103"/>
        <v>4.3872103040619589E-4</v>
      </c>
      <c r="X336">
        <f t="shared" si="103"/>
        <v>2.6764232002820226E-3</v>
      </c>
      <c r="Y336">
        <f t="shared" si="104"/>
        <v>1.0000000000000004</v>
      </c>
      <c r="AA336">
        <f t="shared" si="99"/>
        <v>1.323294641120532</v>
      </c>
    </row>
    <row r="337" spans="1:27" x14ac:dyDescent="0.3">
      <c r="A337" s="4">
        <v>44211</v>
      </c>
      <c r="B337">
        <v>335</v>
      </c>
      <c r="C337">
        <v>882418</v>
      </c>
      <c r="E337">
        <f t="shared" si="90"/>
        <v>5455169727822.2041</v>
      </c>
      <c r="F337">
        <v>12818</v>
      </c>
      <c r="H337">
        <f t="shared" si="91"/>
        <v>44332180.365750946</v>
      </c>
      <c r="I337">
        <f t="shared" si="92"/>
        <v>880343.38359473099</v>
      </c>
      <c r="J337">
        <f t="shared" si="100"/>
        <v>11051.235183315584</v>
      </c>
      <c r="K337">
        <f t="shared" si="101"/>
        <v>4304033.2290113289</v>
      </c>
      <c r="L337">
        <f t="shared" si="93"/>
        <v>3121457.9174739164</v>
      </c>
      <c r="O337" s="2">
        <f t="shared" si="102"/>
        <v>335</v>
      </c>
      <c r="P337">
        <f t="shared" si="94"/>
        <v>9.1604364242590719E-2</v>
      </c>
      <c r="Q337">
        <f t="shared" si="95"/>
        <v>-4.0879578668501665E-5</v>
      </c>
      <c r="R337">
        <f t="shared" si="96"/>
        <v>8.0746457204482257E-7</v>
      </c>
      <c r="S337">
        <f t="shared" si="97"/>
        <v>8.9147093474422449E-6</v>
      </c>
      <c r="T337">
        <f t="shared" si="98"/>
        <v>3.1157404749014598E-5</v>
      </c>
      <c r="U337">
        <f t="shared" si="103"/>
        <v>0.99678147210947543</v>
      </c>
      <c r="V337">
        <f t="shared" si="103"/>
        <v>6.3869102464045584E-5</v>
      </c>
      <c r="W337">
        <f t="shared" si="103"/>
        <v>4.4770329347730575E-4</v>
      </c>
      <c r="X337">
        <f t="shared" si="103"/>
        <v>2.7069554945836805E-3</v>
      </c>
      <c r="Y337">
        <f t="shared" si="104"/>
        <v>1.0000000000000004</v>
      </c>
      <c r="AA337">
        <f t="shared" si="99"/>
        <v>1.3120341375606563</v>
      </c>
    </row>
    <row r="338" spans="1:27" x14ac:dyDescent="0.3">
      <c r="A338" s="4">
        <v>44212</v>
      </c>
      <c r="B338">
        <v>336</v>
      </c>
      <c r="C338">
        <v>896642</v>
      </c>
      <c r="E338">
        <f t="shared" si="90"/>
        <v>5388928034171.876</v>
      </c>
      <c r="F338">
        <v>14224</v>
      </c>
      <c r="H338">
        <f t="shared" si="91"/>
        <v>65031991.567946739</v>
      </c>
      <c r="I338">
        <f t="shared" si="92"/>
        <v>891524.91373181646</v>
      </c>
      <c r="J338">
        <f t="shared" si="100"/>
        <v>11181.530137085472</v>
      </c>
      <c r="K338">
        <f t="shared" si="101"/>
        <v>26184571.876032572</v>
      </c>
      <c r="L338">
        <f t="shared" si="93"/>
        <v>9256622.8667431455</v>
      </c>
      <c r="O338" s="2">
        <f t="shared" si="102"/>
        <v>336</v>
      </c>
      <c r="P338">
        <f t="shared" si="94"/>
        <v>9.074183825827313E-2</v>
      </c>
      <c r="Q338">
        <f t="shared" si="95"/>
        <v>-4.1299305505588416E-5</v>
      </c>
      <c r="R338">
        <f t="shared" si="96"/>
        <v>7.2058005541728623E-7</v>
      </c>
      <c r="S338">
        <f t="shared" si="97"/>
        <v>8.800911578854282E-6</v>
      </c>
      <c r="T338">
        <f t="shared" si="98"/>
        <v>3.1777813871316848E-5</v>
      </c>
      <c r="U338">
        <f t="shared" si="103"/>
        <v>0.99674059253080693</v>
      </c>
      <c r="V338">
        <f t="shared" si="103"/>
        <v>6.4676567036090407E-5</v>
      </c>
      <c r="W338">
        <f t="shared" si="103"/>
        <v>4.5661800282474797E-4</v>
      </c>
      <c r="X338">
        <f t="shared" si="103"/>
        <v>2.7381128993326951E-3</v>
      </c>
      <c r="Y338">
        <f t="shared" si="104"/>
        <v>1.0000000000000004</v>
      </c>
      <c r="AA338">
        <f t="shared" si="99"/>
        <v>1.2996270188008689</v>
      </c>
    </row>
    <row r="339" spans="1:27" x14ac:dyDescent="0.3">
      <c r="A339" s="4">
        <v>44213</v>
      </c>
      <c r="B339">
        <v>337</v>
      </c>
      <c r="C339">
        <v>907929</v>
      </c>
      <c r="E339">
        <f t="shared" si="90"/>
        <v>5336652000715.8809</v>
      </c>
      <c r="F339">
        <v>11287</v>
      </c>
      <c r="H339">
        <f t="shared" si="91"/>
        <v>26288605.779291663</v>
      </c>
      <c r="I339">
        <f t="shared" si="92"/>
        <v>902821.24907069444</v>
      </c>
      <c r="J339">
        <f t="shared" si="100"/>
        <v>11296.33533887798</v>
      </c>
      <c r="K339">
        <f t="shared" si="101"/>
        <v>26089119.55582184</v>
      </c>
      <c r="L339">
        <f t="shared" si="93"/>
        <v>87.148551966718642</v>
      </c>
      <c r="O339" s="2">
        <f t="shared" si="102"/>
        <v>337</v>
      </c>
      <c r="P339">
        <f t="shared" si="94"/>
        <v>8.9806826457041258E-2</v>
      </c>
      <c r="Q339">
        <f t="shared" si="95"/>
        <v>-4.16598334083147E-5</v>
      </c>
      <c r="R339">
        <f t="shared" si="96"/>
        <v>6.2900881971324679E-7</v>
      </c>
      <c r="S339">
        <f t="shared" si="97"/>
        <v>8.6405212220815665E-6</v>
      </c>
      <c r="T339">
        <f t="shared" si="98"/>
        <v>3.2390303366519886E-5</v>
      </c>
      <c r="U339">
        <f t="shared" si="103"/>
        <v>0.99669929322530137</v>
      </c>
      <c r="V339">
        <f t="shared" si="103"/>
        <v>6.53971470915077E-5</v>
      </c>
      <c r="W339">
        <f t="shared" si="103"/>
        <v>4.6541891440360226E-4</v>
      </c>
      <c r="X339">
        <f t="shared" si="103"/>
        <v>2.769890713204012E-3</v>
      </c>
      <c r="Y339">
        <f t="shared" si="104"/>
        <v>1.0000000000000004</v>
      </c>
      <c r="AA339">
        <f t="shared" si="99"/>
        <v>1.2861822545131278</v>
      </c>
    </row>
    <row r="340" spans="1:27" x14ac:dyDescent="0.3">
      <c r="A340" s="4">
        <v>44214</v>
      </c>
      <c r="B340">
        <v>338</v>
      </c>
      <c r="C340">
        <v>917015</v>
      </c>
      <c r="E340">
        <f t="shared" si="90"/>
        <v>5294755064965.2129</v>
      </c>
      <c r="F340">
        <v>9086</v>
      </c>
      <c r="H340">
        <f t="shared" si="91"/>
        <v>8562889.5331800412</v>
      </c>
      <c r="I340">
        <f t="shared" si="92"/>
        <v>914216.1973048345</v>
      </c>
      <c r="J340">
        <f t="shared" si="100"/>
        <v>11394.948234140058</v>
      </c>
      <c r="K340">
        <f t="shared" si="101"/>
        <v>7833296.5264656935</v>
      </c>
      <c r="L340">
        <f t="shared" si="93"/>
        <v>5331241.9479384925</v>
      </c>
      <c r="O340" s="2">
        <f t="shared" si="102"/>
        <v>338</v>
      </c>
      <c r="P340">
        <f t="shared" si="94"/>
        <v>8.8807504752784747E-2</v>
      </c>
      <c r="Q340">
        <f t="shared" si="95"/>
        <v>-4.1959321829299541E-5</v>
      </c>
      <c r="R340">
        <f t="shared" si="96"/>
        <v>5.3385081200564289E-7</v>
      </c>
      <c r="S340">
        <f t="shared" si="97"/>
        <v>8.4338403411894687E-6</v>
      </c>
      <c r="T340">
        <f t="shared" si="98"/>
        <v>3.2991630676104429E-5</v>
      </c>
      <c r="U340">
        <f t="shared" ref="U340:X355" si="105" xml:space="preserve"> U339+($N$36*Q339)</f>
        <v>0.99665763339189306</v>
      </c>
      <c r="V340">
        <f t="shared" si="105"/>
        <v>6.6026155911220953E-5</v>
      </c>
      <c r="W340">
        <f t="shared" si="105"/>
        <v>4.7405943562568384E-4</v>
      </c>
      <c r="X340">
        <f t="shared" si="105"/>
        <v>2.8022810165705321E-3</v>
      </c>
      <c r="Y340">
        <f t="shared" si="104"/>
        <v>1.0000000000000004</v>
      </c>
      <c r="AA340">
        <f t="shared" si="99"/>
        <v>1.2718171539089866</v>
      </c>
    </row>
    <row r="341" spans="1:27" x14ac:dyDescent="0.3">
      <c r="A341" s="4">
        <v>44215</v>
      </c>
      <c r="B341">
        <v>339</v>
      </c>
      <c r="C341">
        <v>927380</v>
      </c>
      <c r="E341">
        <f t="shared" si="90"/>
        <v>5247162074199.8838</v>
      </c>
      <c r="F341">
        <v>10365</v>
      </c>
      <c r="H341">
        <f t="shared" si="91"/>
        <v>17684056.384964123</v>
      </c>
      <c r="I341">
        <f t="shared" si="92"/>
        <v>925693.0626945328</v>
      </c>
      <c r="J341">
        <f t="shared" si="100"/>
        <v>11476.865389698301</v>
      </c>
      <c r="K341">
        <f t="shared" si="101"/>
        <v>2845757.4725769483</v>
      </c>
      <c r="L341">
        <f t="shared" si="93"/>
        <v>1236244.6448089557</v>
      </c>
      <c r="O341" s="2">
        <f t="shared" si="102"/>
        <v>339</v>
      </c>
      <c r="P341">
        <f t="shared" si="94"/>
        <v>8.7752492271440011E-2</v>
      </c>
      <c r="Q341">
        <f t="shared" si="95"/>
        <v>-4.2196695152835896E-5</v>
      </c>
      <c r="R341">
        <f t="shared" si="96"/>
        <v>4.3628079323938216E-7</v>
      </c>
      <c r="S341">
        <f t="shared" si="97"/>
        <v>8.1818400962380738E-6</v>
      </c>
      <c r="T341">
        <f t="shared" si="98"/>
        <v>3.357857426335844E-5</v>
      </c>
      <c r="U341">
        <f t="shared" si="105"/>
        <v>0.9966156740700638</v>
      </c>
      <c r="V341">
        <f t="shared" si="105"/>
        <v>6.6560006723226589E-5</v>
      </c>
      <c r="W341">
        <f t="shared" si="105"/>
        <v>4.8249327596687329E-4</v>
      </c>
      <c r="X341">
        <f t="shared" si="105"/>
        <v>2.8352726472466363E-3</v>
      </c>
      <c r="Y341">
        <f t="shared" si="104"/>
        <v>1.0000000000000004</v>
      </c>
      <c r="AA341">
        <f t="shared" si="99"/>
        <v>1.2566553547474977</v>
      </c>
    </row>
    <row r="342" spans="1:27" x14ac:dyDescent="0.3">
      <c r="A342" s="4">
        <v>44216</v>
      </c>
      <c r="B342">
        <v>340</v>
      </c>
      <c r="C342">
        <v>939948</v>
      </c>
      <c r="E342">
        <f t="shared" si="90"/>
        <v>5189741785971.3164</v>
      </c>
      <c r="F342">
        <v>12568</v>
      </c>
      <c r="H342">
        <f t="shared" si="91"/>
        <v>41065559.59722396</v>
      </c>
      <c r="I342">
        <f t="shared" si="92"/>
        <v>937234.85529378941</v>
      </c>
      <c r="J342">
        <f t="shared" si="100"/>
        <v>11541.792599256616</v>
      </c>
      <c r="K342">
        <f t="shared" si="101"/>
        <v>7361154.1968385335</v>
      </c>
      <c r="L342">
        <f t="shared" si="93"/>
        <v>1053101.6293404922</v>
      </c>
      <c r="O342" s="2">
        <f t="shared" si="102"/>
        <v>340</v>
      </c>
      <c r="P342">
        <f t="shared" si="94"/>
        <v>8.6650707622446921E-2</v>
      </c>
      <c r="Q342">
        <f t="shared" si="95"/>
        <v>-4.2371659371499991E-5</v>
      </c>
      <c r="R342">
        <f t="shared" si="96"/>
        <v>3.3751807586858927E-7</v>
      </c>
      <c r="S342">
        <f t="shared" si="97"/>
        <v>7.886161117274638E-6</v>
      </c>
      <c r="T342">
        <f t="shared" si="98"/>
        <v>3.4147980178356764E-5</v>
      </c>
      <c r="U342">
        <f t="shared" si="105"/>
        <v>0.99657347737491098</v>
      </c>
      <c r="V342">
        <f t="shared" si="105"/>
        <v>6.6996287516465978E-5</v>
      </c>
      <c r="W342">
        <f t="shared" si="105"/>
        <v>4.9067511606311137E-4</v>
      </c>
      <c r="X342">
        <f t="shared" si="105"/>
        <v>2.8688512215099948E-3</v>
      </c>
      <c r="Y342">
        <f t="shared" si="104"/>
        <v>1.0000000000000007</v>
      </c>
      <c r="AA342">
        <f t="shared" si="99"/>
        <v>1.240824761821651</v>
      </c>
    </row>
    <row r="343" spans="1:27" x14ac:dyDescent="0.3">
      <c r="A343" s="4">
        <v>44217</v>
      </c>
      <c r="B343">
        <v>341</v>
      </c>
      <c r="C343">
        <v>951651</v>
      </c>
      <c r="E343">
        <f t="shared" si="90"/>
        <v>5136557526401.9707</v>
      </c>
      <c r="F343">
        <v>11703</v>
      </c>
      <c r="H343">
        <f t="shared" si="91"/>
        <v>30727526.738120575</v>
      </c>
      <c r="I343">
        <f t="shared" si="92"/>
        <v>948824.50473863073</v>
      </c>
      <c r="J343">
        <f t="shared" si="100"/>
        <v>11589.649444841314</v>
      </c>
      <c r="K343">
        <f t="shared" si="101"/>
        <v>7989075.4625429548</v>
      </c>
      <c r="L343">
        <f t="shared" si="93"/>
        <v>12848.348354782293</v>
      </c>
      <c r="O343" s="2">
        <f t="shared" si="102"/>
        <v>341</v>
      </c>
      <c r="P343">
        <f t="shared" si="94"/>
        <v>8.5511224928020241E-2</v>
      </c>
      <c r="Q343">
        <f t="shared" si="95"/>
        <v>-4.2484697581153915E-5</v>
      </c>
      <c r="R343">
        <f t="shared" si="96"/>
        <v>2.387940667965426E-7</v>
      </c>
      <c r="S343">
        <f t="shared" si="97"/>
        <v>7.5490948653891428E-6</v>
      </c>
      <c r="T343">
        <f t="shared" si="98"/>
        <v>3.4696808648968229E-5</v>
      </c>
      <c r="U343">
        <f t="shared" si="105"/>
        <v>0.99653110571553949</v>
      </c>
      <c r="V343">
        <f t="shared" si="105"/>
        <v>6.7333805592334568E-5</v>
      </c>
      <c r="W343">
        <f t="shared" si="105"/>
        <v>4.9856127718038597E-4</v>
      </c>
      <c r="X343">
        <f t="shared" si="105"/>
        <v>2.9029992016883516E-3</v>
      </c>
      <c r="Y343">
        <f t="shared" si="104"/>
        <v>1.0000000000000007</v>
      </c>
      <c r="AA343">
        <f t="shared" si="99"/>
        <v>1.2244554826634544</v>
      </c>
    </row>
    <row r="344" spans="1:27" x14ac:dyDescent="0.3">
      <c r="A344" s="4">
        <v>44218</v>
      </c>
      <c r="B344">
        <v>342</v>
      </c>
      <c r="C344">
        <v>965283</v>
      </c>
      <c r="E344">
        <f t="shared" si="90"/>
        <v>5074952296997.1025</v>
      </c>
      <c r="F344">
        <v>13632</v>
      </c>
      <c r="H344">
        <f t="shared" si="91"/>
        <v>55834393.588074826</v>
      </c>
      <c r="I344">
        <f t="shared" si="92"/>
        <v>960445.07280320977</v>
      </c>
      <c r="J344">
        <f t="shared" si="100"/>
        <v>11620.568064579042</v>
      </c>
      <c r="K344">
        <f t="shared" si="101"/>
        <v>23405539.561442588</v>
      </c>
      <c r="L344">
        <f t="shared" si="93"/>
        <v>4045858.4308313024</v>
      </c>
      <c r="O344" s="2">
        <f t="shared" si="102"/>
        <v>342</v>
      </c>
      <c r="P344">
        <f t="shared" si="94"/>
        <v>8.4343132821263919E-2</v>
      </c>
      <c r="Q344">
        <f t="shared" si="95"/>
        <v>-4.2537044327656064E-5</v>
      </c>
      <c r="R344">
        <f t="shared" si="96"/>
        <v>1.4131902590759719E-7</v>
      </c>
      <c r="S344">
        <f t="shared" si="97"/>
        <v>7.1735459270418547E-6</v>
      </c>
      <c r="T344">
        <f t="shared" si="98"/>
        <v>3.5222179374706612E-5</v>
      </c>
      <c r="U344">
        <f t="shared" si="105"/>
        <v>0.99648862101795832</v>
      </c>
      <c r="V344">
        <f t="shared" si="105"/>
        <v>6.7572599659131117E-5</v>
      </c>
      <c r="W344">
        <f t="shared" si="105"/>
        <v>5.0611037204577509E-4</v>
      </c>
      <c r="X344">
        <f t="shared" si="105"/>
        <v>2.93769601033732E-3</v>
      </c>
      <c r="Y344">
        <f t="shared" si="104"/>
        <v>1.0000000000000004</v>
      </c>
      <c r="AA344">
        <f t="shared" si="99"/>
        <v>1.2076778065074056</v>
      </c>
    </row>
    <row r="345" spans="1:27" x14ac:dyDescent="0.3">
      <c r="A345" s="4">
        <v>44219</v>
      </c>
      <c r="B345">
        <v>343</v>
      </c>
      <c r="C345">
        <v>977474</v>
      </c>
      <c r="E345">
        <f t="shared" si="90"/>
        <v>5020173989603.6348</v>
      </c>
      <c r="F345">
        <v>12191</v>
      </c>
      <c r="H345">
        <f t="shared" si="91"/>
        <v>36375874.47828526</v>
      </c>
      <c r="I345">
        <f t="shared" si="92"/>
        <v>972079.95893912553</v>
      </c>
      <c r="J345">
        <f t="shared" si="100"/>
        <v>11634.88613591576</v>
      </c>
      <c r="K345">
        <f t="shared" si="101"/>
        <v>29095678.966399793</v>
      </c>
      <c r="L345">
        <f t="shared" si="93"/>
        <v>309262.62982670462</v>
      </c>
      <c r="O345" s="2">
        <f t="shared" si="102"/>
        <v>343</v>
      </c>
      <c r="P345">
        <f t="shared" si="94"/>
        <v>8.3155399416860731E-2</v>
      </c>
      <c r="Q345">
        <f t="shared" si="95"/>
        <v>-4.2530639799446917E-5</v>
      </c>
      <c r="R345">
        <f t="shared" si="96"/>
        <v>4.6249526504316596E-8</v>
      </c>
      <c r="S345">
        <f t="shared" si="97"/>
        <v>6.7629760764447612E-6</v>
      </c>
      <c r="T345">
        <f t="shared" si="98"/>
        <v>3.5721414196497839E-5</v>
      </c>
      <c r="U345">
        <f t="shared" si="105"/>
        <v>0.99644608397363066</v>
      </c>
      <c r="V345">
        <f t="shared" si="105"/>
        <v>6.7713918685038721E-5</v>
      </c>
      <c r="W345">
        <f t="shared" si="105"/>
        <v>5.1328391797281691E-4</v>
      </c>
      <c r="X345">
        <f t="shared" si="105"/>
        <v>2.9729181897120266E-3</v>
      </c>
      <c r="Y345">
        <f t="shared" si="104"/>
        <v>1.0000000000000004</v>
      </c>
      <c r="AA345">
        <f t="shared" si="99"/>
        <v>1.1906202695529526</v>
      </c>
    </row>
    <row r="346" spans="1:27" x14ac:dyDescent="0.3">
      <c r="A346" s="4">
        <v>44220</v>
      </c>
      <c r="B346">
        <v>344</v>
      </c>
      <c r="C346">
        <v>989262</v>
      </c>
      <c r="E346">
        <f t="shared" si="90"/>
        <v>4967489162664.0996</v>
      </c>
      <c r="F346">
        <v>11788</v>
      </c>
      <c r="H346">
        <f t="shared" si="91"/>
        <v>31677102.79941975</v>
      </c>
      <c r="I346">
        <f t="shared" si="92"/>
        <v>983713.09328533302</v>
      </c>
      <c r="J346">
        <f t="shared" si="100"/>
        <v>11633.134346207487</v>
      </c>
      <c r="K346">
        <f t="shared" si="101"/>
        <v>30790365.728076342</v>
      </c>
      <c r="L346">
        <f t="shared" si="93"/>
        <v>23983.370724582372</v>
      </c>
      <c r="O346" s="2">
        <f t="shared" si="102"/>
        <v>344</v>
      </c>
      <c r="P346">
        <f t="shared" si="94"/>
        <v>8.1956745970781106E-2</v>
      </c>
      <c r="Q346">
        <f t="shared" si="95"/>
        <v>-4.24680657720996E-5</v>
      </c>
      <c r="R346">
        <f t="shared" si="96"/>
        <v>-4.5341916643256536E-8</v>
      </c>
      <c r="S346">
        <f t="shared" si="97"/>
        <v>6.3213318152109847E-6</v>
      </c>
      <c r="T346">
        <f t="shared" si="98"/>
        <v>3.6192075873531872E-5</v>
      </c>
      <c r="U346">
        <f t="shared" si="105"/>
        <v>0.99640355333383124</v>
      </c>
      <c r="V346">
        <f t="shared" si="105"/>
        <v>6.7760168211543044E-5</v>
      </c>
      <c r="W346">
        <f t="shared" si="105"/>
        <v>5.2004689404926163E-4</v>
      </c>
      <c r="X346">
        <f t="shared" si="105"/>
        <v>3.0086396039085243E-3</v>
      </c>
      <c r="Y346">
        <f t="shared" si="104"/>
        <v>1.0000000000000007</v>
      </c>
      <c r="AA346">
        <f t="shared" si="99"/>
        <v>1.1734078454216965</v>
      </c>
    </row>
    <row r="347" spans="1:27" x14ac:dyDescent="0.3">
      <c r="A347" s="4">
        <v>44221</v>
      </c>
      <c r="B347">
        <v>345</v>
      </c>
      <c r="C347">
        <v>999256</v>
      </c>
      <c r="E347">
        <f t="shared" si="90"/>
        <v>4923040058586.1377</v>
      </c>
      <c r="F347">
        <v>9994</v>
      </c>
      <c r="H347">
        <f t="shared" si="91"/>
        <v>14701408.164470069</v>
      </c>
      <c r="I347">
        <f t="shared" si="92"/>
        <v>995329.11215737555</v>
      </c>
      <c r="J347">
        <f t="shared" si="100"/>
        <v>11616.018872042536</v>
      </c>
      <c r="K347">
        <f t="shared" si="101"/>
        <v>15420448.128551694</v>
      </c>
      <c r="L347">
        <f t="shared" si="93"/>
        <v>2630945.2212621402</v>
      </c>
      <c r="O347" s="2">
        <f t="shared" si="102"/>
        <v>345</v>
      </c>
      <c r="P347">
        <f t="shared" si="94"/>
        <v>8.0755531591248403E-2</v>
      </c>
      <c r="Q347">
        <f t="shared" si="95"/>
        <v>-4.2352466013027074E-5</v>
      </c>
      <c r="R347">
        <f t="shared" si="96"/>
        <v>-1.3249370342584299E-7</v>
      </c>
      <c r="S347">
        <f t="shared" si="97"/>
        <v>5.8529578991344948E-6</v>
      </c>
      <c r="T347">
        <f t="shared" si="98"/>
        <v>3.6632001817318422E-5</v>
      </c>
      <c r="U347">
        <f t="shared" si="105"/>
        <v>0.99636108526805911</v>
      </c>
      <c r="V347">
        <f t="shared" si="105"/>
        <v>6.7714826294899795E-5</v>
      </c>
      <c r="W347">
        <f t="shared" si="105"/>
        <v>5.2636822586447256E-4</v>
      </c>
      <c r="X347">
        <f t="shared" si="105"/>
        <v>3.0448316797820562E-3</v>
      </c>
      <c r="Y347">
        <f t="shared" si="104"/>
        <v>1.0000000000000004</v>
      </c>
      <c r="AA347">
        <f t="shared" si="99"/>
        <v>1.156160294603507</v>
      </c>
    </row>
    <row r="348" spans="1:27" x14ac:dyDescent="0.3">
      <c r="A348" s="4">
        <v>44222</v>
      </c>
      <c r="B348">
        <v>346</v>
      </c>
      <c r="C348">
        <v>1012350</v>
      </c>
      <c r="E348">
        <f t="shared" si="90"/>
        <v>4865105774019.1514</v>
      </c>
      <c r="F348">
        <v>13094</v>
      </c>
      <c r="H348">
        <f t="shared" si="91"/>
        <v>48083705.694204748</v>
      </c>
      <c r="I348">
        <f t="shared" si="92"/>
        <v>1006913.5117654233</v>
      </c>
      <c r="J348">
        <f t="shared" si="100"/>
        <v>11584.399608047795</v>
      </c>
      <c r="K348">
        <f t="shared" si="101"/>
        <v>29555404.324690372</v>
      </c>
      <c r="L348">
        <f t="shared" si="93"/>
        <v>2278893.3433822496</v>
      </c>
      <c r="O348" s="2">
        <f t="shared" si="102"/>
        <v>346</v>
      </c>
      <c r="P348">
        <f t="shared" si="94"/>
        <v>7.9559650957008288E-2</v>
      </c>
      <c r="Q348">
        <f t="shared" si="95"/>
        <v>-4.2187454494442421E-5</v>
      </c>
      <c r="R348">
        <f t="shared" si="96"/>
        <v>-2.1437734646643288E-7</v>
      </c>
      <c r="S348">
        <f t="shared" si="97"/>
        <v>5.3625000331723055E-6</v>
      </c>
      <c r="T348">
        <f t="shared" si="98"/>
        <v>3.7039331807736549E-5</v>
      </c>
      <c r="U348">
        <f t="shared" si="105"/>
        <v>0.99631873280204608</v>
      </c>
      <c r="V348">
        <f t="shared" si="105"/>
        <v>6.7582332591473952E-5</v>
      </c>
      <c r="W348">
        <f t="shared" si="105"/>
        <v>5.3222118376360702E-4</v>
      </c>
      <c r="X348">
        <f t="shared" si="105"/>
        <v>3.0814636815993746E-3</v>
      </c>
      <c r="Y348">
        <f t="shared" si="104"/>
        <v>1.0000000000000007</v>
      </c>
      <c r="AA348">
        <f t="shared" si="99"/>
        <v>1.138990700842788</v>
      </c>
    </row>
    <row r="349" spans="1:27" x14ac:dyDescent="0.3">
      <c r="A349" s="4">
        <v>44223</v>
      </c>
      <c r="B349">
        <v>347</v>
      </c>
      <c r="C349">
        <v>1024298</v>
      </c>
      <c r="E349">
        <f t="shared" si="90"/>
        <v>4812541157902.7891</v>
      </c>
      <c r="F349">
        <v>11948</v>
      </c>
      <c r="H349">
        <f t="shared" si="91"/>
        <v>33503740.091277022</v>
      </c>
      <c r="I349">
        <f t="shared" si="92"/>
        <v>1018452.7768263912</v>
      </c>
      <c r="J349">
        <f t="shared" si="100"/>
        <v>11539.265060967882</v>
      </c>
      <c r="K349">
        <f t="shared" si="101"/>
        <v>34166633.949292988</v>
      </c>
      <c r="L349">
        <f t="shared" si="93"/>
        <v>167064.25038558908</v>
      </c>
      <c r="O349" s="2">
        <f t="shared" si="102"/>
        <v>347</v>
      </c>
      <c r="P349">
        <f t="shared" si="94"/>
        <v>7.8376446556889023E-2</v>
      </c>
      <c r="Q349">
        <f t="shared" si="95"/>
        <v>-4.1977015201206743E-5</v>
      </c>
      <c r="R349">
        <f t="shared" si="96"/>
        <v>-2.9031414701193064E-7</v>
      </c>
      <c r="S349">
        <f t="shared" si="97"/>
        <v>4.8548004109670974E-6</v>
      </c>
      <c r="T349">
        <f t="shared" si="98"/>
        <v>3.7412528937251576E-5</v>
      </c>
      <c r="U349">
        <f t="shared" si="105"/>
        <v>0.99627654534755161</v>
      </c>
      <c r="V349">
        <f t="shared" si="105"/>
        <v>6.7367955245007519E-5</v>
      </c>
      <c r="W349">
        <f t="shared" si="105"/>
        <v>5.375836837967793E-4</v>
      </c>
      <c r="X349">
        <f t="shared" si="105"/>
        <v>3.1185030134071113E-3</v>
      </c>
      <c r="Y349">
        <f t="shared" si="104"/>
        <v>1.0000000000000004</v>
      </c>
      <c r="AA349">
        <f t="shared" si="99"/>
        <v>1.1220042160638417</v>
      </c>
    </row>
    <row r="350" spans="1:27" x14ac:dyDescent="0.3">
      <c r="A350" s="4">
        <v>44224</v>
      </c>
      <c r="B350">
        <v>348</v>
      </c>
      <c r="C350">
        <v>1037993</v>
      </c>
      <c r="E350">
        <f t="shared" si="90"/>
        <v>4752641885346.7461</v>
      </c>
      <c r="F350">
        <v>13695</v>
      </c>
      <c r="H350">
        <f t="shared" si="91"/>
        <v>56779865.021743633</v>
      </c>
      <c r="I350">
        <f t="shared" si="92"/>
        <v>1029934.4817711352</v>
      </c>
      <c r="J350">
        <f t="shared" si="100"/>
        <v>11481.704944744008</v>
      </c>
      <c r="K350">
        <f t="shared" si="101"/>
        <v>64939716.044945672</v>
      </c>
      <c r="L350">
        <f t="shared" si="93"/>
        <v>4898675.0016206261</v>
      </c>
      <c r="O350" s="2">
        <f t="shared" si="102"/>
        <v>348</v>
      </c>
      <c r="P350">
        <f t="shared" si="94"/>
        <v>7.7212636503271495E-2</v>
      </c>
      <c r="Q350">
        <f t="shared" si="95"/>
        <v>-4.1725397534704541E-5</v>
      </c>
      <c r="R350">
        <f t="shared" si="96"/>
        <v>-3.5978581217605931E-7</v>
      </c>
      <c r="S350">
        <f t="shared" si="97"/>
        <v>4.3347900615575E-6</v>
      </c>
      <c r="T350">
        <f t="shared" si="98"/>
        <v>3.77503932853231E-5</v>
      </c>
      <c r="U350">
        <f t="shared" si="105"/>
        <v>0.99623456833235036</v>
      </c>
      <c r="V350">
        <f t="shared" si="105"/>
        <v>6.7077641097995595E-5</v>
      </c>
      <c r="W350">
        <f t="shared" si="105"/>
        <v>5.4243848420774639E-4</v>
      </c>
      <c r="X350">
        <f t="shared" si="105"/>
        <v>3.155915542344363E-3</v>
      </c>
      <c r="Y350">
        <f t="shared" si="104"/>
        <v>1.0000000000000004</v>
      </c>
      <c r="AA350">
        <f t="shared" si="99"/>
        <v>1.1052970288107404</v>
      </c>
    </row>
    <row r="351" spans="1:27" x14ac:dyDescent="0.3">
      <c r="A351" s="4">
        <v>44225</v>
      </c>
      <c r="B351">
        <v>349</v>
      </c>
      <c r="C351">
        <v>1051795</v>
      </c>
      <c r="E351">
        <f t="shared" si="90"/>
        <v>4692654129147.5</v>
      </c>
      <c r="F351">
        <v>13802</v>
      </c>
      <c r="H351">
        <f t="shared" si="91"/>
        <v>58403855.710673183</v>
      </c>
      <c r="I351">
        <f t="shared" si="92"/>
        <v>1041347.3633421398</v>
      </c>
      <c r="J351">
        <f t="shared" si="100"/>
        <v>11412.881571004516</v>
      </c>
      <c r="K351">
        <f t="shared" si="101"/>
        <v>109153111.73466522</v>
      </c>
      <c r="L351">
        <f t="shared" si="93"/>
        <v>5707886.8677658476</v>
      </c>
      <c r="O351" s="2">
        <f t="shared" si="102"/>
        <v>349</v>
      </c>
      <c r="P351">
        <f t="shared" si="94"/>
        <v>7.6074258507748432E-2</v>
      </c>
      <c r="Q351">
        <f t="shared" si="95"/>
        <v>-4.1437011299741311E-5</v>
      </c>
      <c r="R351">
        <f t="shared" si="96"/>
        <v>-4.2243882779553662E-7</v>
      </c>
      <c r="S351">
        <f t="shared" si="97"/>
        <v>3.8073820267328656E-6</v>
      </c>
      <c r="T351">
        <f t="shared" si="98"/>
        <v>3.8052068100803982E-5</v>
      </c>
      <c r="U351">
        <f t="shared" si="105"/>
        <v>0.99619284293481569</v>
      </c>
      <c r="V351">
        <f t="shared" si="105"/>
        <v>6.6717855285819536E-5</v>
      </c>
      <c r="W351">
        <f t="shared" si="105"/>
        <v>5.4677327426930385E-4</v>
      </c>
      <c r="X351">
        <f t="shared" si="105"/>
        <v>3.1936659356296862E-3</v>
      </c>
      <c r="Y351">
        <f t="shared" si="104"/>
        <v>1.0000000000000004</v>
      </c>
      <c r="AA351">
        <f t="shared" si="99"/>
        <v>1.0889555645167628</v>
      </c>
    </row>
    <row r="352" spans="1:27" x14ac:dyDescent="0.3">
      <c r="A352" s="4">
        <v>44226</v>
      </c>
      <c r="B352">
        <v>350</v>
      </c>
      <c r="C352">
        <v>1066313</v>
      </c>
      <c r="E352">
        <f t="shared" si="90"/>
        <v>4629965565496.3525</v>
      </c>
      <c r="F352">
        <v>14518</v>
      </c>
      <c r="H352">
        <f t="shared" si="91"/>
        <v>69860201.591734484</v>
      </c>
      <c r="I352">
        <f t="shared" si="92"/>
        <v>1052681.3644676409</v>
      </c>
      <c r="J352">
        <f t="shared" si="100"/>
        <v>11334.00112550112</v>
      </c>
      <c r="K352">
        <f t="shared" si="101"/>
        <v>185821487.28707591</v>
      </c>
      <c r="L352">
        <f t="shared" si="93"/>
        <v>10137848.832810137</v>
      </c>
      <c r="O352" s="2">
        <f t="shared" si="102"/>
        <v>350</v>
      </c>
      <c r="P352">
        <f t="shared" si="94"/>
        <v>7.4966630155399644E-2</v>
      </c>
      <c r="Q352">
        <f t="shared" si="95"/>
        <v>-4.1116325031743E-5</v>
      </c>
      <c r="R352">
        <f t="shared" si="96"/>
        <v>-4.7808274741067367E-7</v>
      </c>
      <c r="S352">
        <f t="shared" si="97"/>
        <v>3.2773692290155899E-6</v>
      </c>
      <c r="T352">
        <f t="shared" si="98"/>
        <v>3.8317038550138084E-5</v>
      </c>
      <c r="U352">
        <f t="shared" si="105"/>
        <v>0.99615140592351592</v>
      </c>
      <c r="V352">
        <f t="shared" si="105"/>
        <v>6.6295416458024006E-5</v>
      </c>
      <c r="W352">
        <f t="shared" si="105"/>
        <v>5.5058065629603667E-4</v>
      </c>
      <c r="X352">
        <f t="shared" si="105"/>
        <v>3.2317180037304901E-3</v>
      </c>
      <c r="Y352">
        <f t="shared" si="104"/>
        <v>1.0000000000000004</v>
      </c>
      <c r="AA352">
        <f t="shared" si="99"/>
        <v>1.0730559194427833</v>
      </c>
    </row>
    <row r="353" spans="1:27" x14ac:dyDescent="0.3">
      <c r="A353" s="4">
        <v>44227</v>
      </c>
      <c r="B353">
        <v>351</v>
      </c>
      <c r="C353">
        <v>1078314</v>
      </c>
      <c r="E353">
        <f t="shared" si="90"/>
        <v>4578463634564.3662</v>
      </c>
      <c r="F353">
        <v>12001</v>
      </c>
      <c r="H353">
        <f t="shared" si="91"/>
        <v>34120102.694204748</v>
      </c>
      <c r="I353">
        <f t="shared" si="92"/>
        <v>1063927.6503258382</v>
      </c>
      <c r="J353">
        <f t="shared" si="100"/>
        <v>11246.285858197371</v>
      </c>
      <c r="K353">
        <f t="shared" si="101"/>
        <v>206967056.94725406</v>
      </c>
      <c r="L353">
        <f t="shared" si="93"/>
        <v>569593.43583687954</v>
      </c>
      <c r="O353" s="2">
        <f t="shared" si="102"/>
        <v>351</v>
      </c>
      <c r="P353">
        <f t="shared" si="94"/>
        <v>7.3894325188755425E-2</v>
      </c>
      <c r="Q353">
        <f t="shared" si="95"/>
        <v>-4.0767771004906171E-5</v>
      </c>
      <c r="R353">
        <f t="shared" si="96"/>
        <v>-5.2668287380601241E-7</v>
      </c>
      <c r="S353">
        <f t="shared" si="97"/>
        <v>2.7493305209165886E-6</v>
      </c>
      <c r="T353">
        <f t="shared" si="98"/>
        <v>3.8545123357795595E-5</v>
      </c>
      <c r="U353">
        <f t="shared" si="105"/>
        <v>0.99611028959848413</v>
      </c>
      <c r="V353">
        <f t="shared" si="105"/>
        <v>6.5817333710613339E-5</v>
      </c>
      <c r="W353">
        <f t="shared" si="105"/>
        <v>5.538580255250523E-4</v>
      </c>
      <c r="X353">
        <f t="shared" si="105"/>
        <v>3.2700350422806283E-3</v>
      </c>
      <c r="Y353">
        <f t="shared" si="104"/>
        <v>1.0000000000000004</v>
      </c>
      <c r="AA353">
        <f t="shared" si="99"/>
        <v>1.0576635240333472</v>
      </c>
    </row>
    <row r="354" spans="1:27" x14ac:dyDescent="0.3">
      <c r="A354" s="4">
        <v>44228</v>
      </c>
      <c r="B354">
        <v>352</v>
      </c>
      <c r="C354">
        <v>1089308</v>
      </c>
      <c r="E354">
        <f t="shared" si="90"/>
        <v>4531536020907.2354</v>
      </c>
      <c r="F354">
        <v>10994</v>
      </c>
      <c r="H354">
        <f t="shared" si="91"/>
        <v>23369891.238578029</v>
      </c>
      <c r="I354">
        <f t="shared" si="92"/>
        <v>1075078.5984265923</v>
      </c>
      <c r="J354">
        <f t="shared" si="100"/>
        <v>11150.94810075406</v>
      </c>
      <c r="K354">
        <f t="shared" si="101"/>
        <v>202475869.13729742</v>
      </c>
      <c r="L354">
        <f t="shared" si="93"/>
        <v>24632.706330306522</v>
      </c>
      <c r="O354" s="2">
        <f t="shared" si="102"/>
        <v>352</v>
      </c>
      <c r="P354">
        <f t="shared" si="94"/>
        <v>7.2861165125772356E-2</v>
      </c>
      <c r="Q354">
        <f t="shared" si="95"/>
        <v>-4.03956596990866E-5</v>
      </c>
      <c r="R354">
        <f t="shared" si="96"/>
        <v>-5.6834807348708495E-7</v>
      </c>
      <c r="S354">
        <f t="shared" si="97"/>
        <v>2.2275478642611575E-6</v>
      </c>
      <c r="T354">
        <f t="shared" si="98"/>
        <v>3.8736459908312527E-5</v>
      </c>
      <c r="U354">
        <f t="shared" si="105"/>
        <v>0.99606952182747921</v>
      </c>
      <c r="V354">
        <f t="shared" si="105"/>
        <v>6.529065083680732E-5</v>
      </c>
      <c r="W354">
        <f t="shared" si="105"/>
        <v>5.5660735604596884E-4</v>
      </c>
      <c r="X354">
        <f t="shared" si="105"/>
        <v>3.3085801656384238E-3</v>
      </c>
      <c r="Y354">
        <f t="shared" si="104"/>
        <v>1.0000000000000004</v>
      </c>
      <c r="AA354">
        <f t="shared" si="99"/>
        <v>1.0428330259063767</v>
      </c>
    </row>
    <row r="355" spans="1:27" x14ac:dyDescent="0.3">
      <c r="A355" s="4">
        <v>44229</v>
      </c>
      <c r="B355">
        <v>353</v>
      </c>
      <c r="C355">
        <v>1099687</v>
      </c>
      <c r="E355">
        <f t="shared" si="90"/>
        <v>4487455349714.5342</v>
      </c>
      <c r="F355">
        <v>10379</v>
      </c>
      <c r="H355">
        <f t="shared" si="91"/>
        <v>17801999.148001634</v>
      </c>
      <c r="I355">
        <f t="shared" si="92"/>
        <v>1086127.7652977961</v>
      </c>
      <c r="J355">
        <f t="shared" si="100"/>
        <v>11049.166871203808</v>
      </c>
      <c r="K355">
        <f t="shared" si="101"/>
        <v>183852845.70945019</v>
      </c>
      <c r="L355">
        <f t="shared" si="93"/>
        <v>449123.63525910152</v>
      </c>
      <c r="O355" s="2">
        <f t="shared" si="102"/>
        <v>353</v>
      </c>
      <c r="P355">
        <f t="shared" si="94"/>
        <v>7.1870225197842322E-2</v>
      </c>
      <c r="Q355">
        <f t="shared" si="95"/>
        <v>-4.0004105842345459E-5</v>
      </c>
      <c r="R355">
        <f t="shared" si="96"/>
        <v>-6.0331466081894029E-7</v>
      </c>
      <c r="S355">
        <f t="shared" si="97"/>
        <v>1.7159369186454224E-6</v>
      </c>
      <c r="T355">
        <f t="shared" si="98"/>
        <v>3.8891483584518977E-5</v>
      </c>
      <c r="U355">
        <f t="shared" si="105"/>
        <v>0.99602912616778017</v>
      </c>
      <c r="V355">
        <f t="shared" si="105"/>
        <v>6.4722302763320241E-5</v>
      </c>
      <c r="W355">
        <f t="shared" si="105"/>
        <v>5.5883490391023E-4</v>
      </c>
      <c r="X355">
        <f t="shared" si="105"/>
        <v>3.3473166255467363E-3</v>
      </c>
      <c r="Y355">
        <f t="shared" si="104"/>
        <v>1.0000000000000004</v>
      </c>
      <c r="AA355">
        <f t="shared" si="99"/>
        <v>1.0286083778575463</v>
      </c>
    </row>
    <row r="356" spans="1:27" x14ac:dyDescent="0.3">
      <c r="A356" s="4">
        <v>44230</v>
      </c>
      <c r="B356">
        <v>354</v>
      </c>
      <c r="C356">
        <v>1111671</v>
      </c>
      <c r="E356">
        <f t="shared" si="90"/>
        <v>4436826078075.7852</v>
      </c>
      <c r="F356">
        <v>11984</v>
      </c>
      <c r="H356">
        <f t="shared" si="91"/>
        <v>33921789.481944911</v>
      </c>
      <c r="I356">
        <f t="shared" si="92"/>
        <v>1097069.8329426374</v>
      </c>
      <c r="J356">
        <f t="shared" si="100"/>
        <v>10942.067644841271</v>
      </c>
      <c r="K356">
        <f t="shared" si="101"/>
        <v>213194079.43701133</v>
      </c>
      <c r="L356">
        <f t="shared" si="93"/>
        <v>1085623.0327266168</v>
      </c>
      <c r="O356" s="2">
        <f t="shared" si="102"/>
        <v>354</v>
      </c>
      <c r="P356">
        <f t="shared" si="94"/>
        <v>7.0923853311353063E-2</v>
      </c>
      <c r="Q356">
        <f t="shared" si="95"/>
        <v>-3.9596967438133427E-5</v>
      </c>
      <c r="R356">
        <f t="shared" si="96"/>
        <v>-6.3192740877939836E-7</v>
      </c>
      <c r="S356">
        <f t="shared" si="97"/>
        <v>1.2179925717633726E-6</v>
      </c>
      <c r="T356">
        <f t="shared" si="98"/>
        <v>3.9010902275149452E-5</v>
      </c>
      <c r="U356">
        <f t="shared" ref="U356:X371" si="106" xml:space="preserve"> U355+($N$36*Q355)</f>
        <v>0.99598912206193779</v>
      </c>
      <c r="V356">
        <f t="shared" si="106"/>
        <v>6.4118988102501294E-5</v>
      </c>
      <c r="W356">
        <f t="shared" si="106"/>
        <v>5.6055084082887543E-4</v>
      </c>
      <c r="X356">
        <f t="shared" si="106"/>
        <v>3.3862081091312552E-3</v>
      </c>
      <c r="Y356">
        <f t="shared" si="104"/>
        <v>1.0000000000000004</v>
      </c>
      <c r="AA356">
        <f t="shared" si="99"/>
        <v>1.0150231122277142</v>
      </c>
    </row>
    <row r="357" spans="1:27" x14ac:dyDescent="0.3">
      <c r="A357" s="4">
        <v>44231</v>
      </c>
      <c r="B357">
        <v>355</v>
      </c>
      <c r="C357">
        <v>1123105</v>
      </c>
      <c r="E357">
        <f t="shared" si="90"/>
        <v>4388788174274.3804</v>
      </c>
      <c r="F357">
        <v>11434</v>
      </c>
      <c r="H357">
        <f t="shared" si="91"/>
        <v>27817623.791185532</v>
      </c>
      <c r="I357">
        <f t="shared" si="92"/>
        <v>1107900.5386193527</v>
      </c>
      <c r="J357">
        <f t="shared" si="100"/>
        <v>10830.705676715355</v>
      </c>
      <c r="K357">
        <f t="shared" si="101"/>
        <v>231175645.87559405</v>
      </c>
      <c r="L357">
        <f t="shared" si="93"/>
        <v>363964.0405074773</v>
      </c>
      <c r="O357" s="2">
        <f t="shared" si="102"/>
        <v>355</v>
      </c>
      <c r="P357">
        <f t="shared" si="94"/>
        <v>7.0023700514371304E-2</v>
      </c>
      <c r="Q357">
        <f t="shared" si="95"/>
        <v>-3.9177798480112631E-5</v>
      </c>
      <c r="R357">
        <f t="shared" si="96"/>
        <v>-6.5461878611802537E-7</v>
      </c>
      <c r="S357">
        <f t="shared" si="97"/>
        <v>7.3675017453278475E-7</v>
      </c>
      <c r="T357">
        <f t="shared" si="98"/>
        <v>3.9095667091697871E-5</v>
      </c>
      <c r="U357">
        <f t="shared" si="106"/>
        <v>0.99594952509449963</v>
      </c>
      <c r="V357">
        <f t="shared" si="106"/>
        <v>6.3487060693721896E-5</v>
      </c>
      <c r="W357">
        <f t="shared" si="106"/>
        <v>5.6176883340063879E-4</v>
      </c>
      <c r="X357">
        <f t="shared" si="106"/>
        <v>3.4252190114064046E-3</v>
      </c>
      <c r="Y357">
        <f t="shared" si="104"/>
        <v>1.0000000000000004</v>
      </c>
      <c r="AA357">
        <f t="shared" si="99"/>
        <v>1.0021007798184418</v>
      </c>
    </row>
    <row r="358" spans="1:27" x14ac:dyDescent="0.3">
      <c r="A358" s="4">
        <v>44232</v>
      </c>
      <c r="B358">
        <v>356</v>
      </c>
      <c r="C358">
        <v>1134854</v>
      </c>
      <c r="E358">
        <f t="shared" si="90"/>
        <v>4339699231439.0967</v>
      </c>
      <c r="F358">
        <v>11749</v>
      </c>
      <c r="H358">
        <f t="shared" si="91"/>
        <v>31239620.959529538</v>
      </c>
      <c r="I358">
        <f t="shared" si="92"/>
        <v>1118616.5916873747</v>
      </c>
      <c r="J358">
        <f t="shared" si="100"/>
        <v>10716.053068022011</v>
      </c>
      <c r="K358">
        <f t="shared" si="101"/>
        <v>263653428.71091163</v>
      </c>
      <c r="L358">
        <f t="shared" si="93"/>
        <v>1066979.3642827405</v>
      </c>
      <c r="O358" s="2">
        <f t="shared" si="102"/>
        <v>356</v>
      </c>
      <c r="P358">
        <f t="shared" si="94"/>
        <v>6.9170761290811372E-2</v>
      </c>
      <c r="Q358">
        <f t="shared" si="95"/>
        <v>-3.874981539681147E-5</v>
      </c>
      <c r="R358">
        <f t="shared" si="96"/>
        <v>-6.7188749149643153E-7</v>
      </c>
      <c r="S358">
        <f t="shared" si="97"/>
        <v>2.7476250083297243E-7</v>
      </c>
      <c r="T358">
        <f t="shared" si="98"/>
        <v>3.9146940387474929E-5</v>
      </c>
      <c r="U358">
        <f t="shared" si="106"/>
        <v>0.99591034729601957</v>
      </c>
      <c r="V358">
        <f t="shared" si="106"/>
        <v>6.2832441907603877E-5</v>
      </c>
      <c r="W358">
        <f t="shared" si="106"/>
        <v>5.6250558357517162E-4</v>
      </c>
      <c r="X358">
        <f t="shared" si="106"/>
        <v>3.4643146784981023E-3</v>
      </c>
      <c r="Y358">
        <f t="shared" si="104"/>
        <v>1.0000000000000004</v>
      </c>
      <c r="AA358">
        <f t="shared" si="99"/>
        <v>0.98985552927680354</v>
      </c>
    </row>
    <row r="359" spans="1:27" x14ac:dyDescent="0.3">
      <c r="A359" s="4">
        <v>44233</v>
      </c>
      <c r="B359">
        <v>357</v>
      </c>
      <c r="C359">
        <v>1147010</v>
      </c>
      <c r="E359">
        <f t="shared" si="90"/>
        <v>4289200375636.0591</v>
      </c>
      <c r="F359">
        <v>12156</v>
      </c>
      <c r="H359">
        <f t="shared" si="91"/>
        <v>35954912.570691481</v>
      </c>
      <c r="I359">
        <f t="shared" si="92"/>
        <v>1129215.5812752931</v>
      </c>
      <c r="J359">
        <f t="shared" si="100"/>
        <v>10598.98958791839</v>
      </c>
      <c r="K359">
        <f t="shared" si="101"/>
        <v>316641337.75019819</v>
      </c>
      <c r="L359">
        <f t="shared" si="93"/>
        <v>2424281.4233305464</v>
      </c>
      <c r="O359" s="2">
        <f t="shared" si="102"/>
        <v>357</v>
      </c>
      <c r="P359">
        <f t="shared" si="94"/>
        <v>6.8365421907714358E-2</v>
      </c>
      <c r="Q359">
        <f t="shared" si="95"/>
        <v>-3.8315876687210974E-5</v>
      </c>
      <c r="R359">
        <f t="shared" si="96"/>
        <v>-6.8427726459223534E-7</v>
      </c>
      <c r="S359">
        <f t="shared" si="97"/>
        <v>-1.6590822140130689E-7</v>
      </c>
      <c r="T359">
        <f t="shared" si="98"/>
        <v>3.9166062173204516E-5</v>
      </c>
      <c r="U359">
        <f t="shared" si="106"/>
        <v>0.99587159748062271</v>
      </c>
      <c r="V359">
        <f t="shared" si="106"/>
        <v>6.2160554416107439E-5</v>
      </c>
      <c r="W359">
        <f t="shared" si="106"/>
        <v>5.6278034607600458E-4</v>
      </c>
      <c r="X359">
        <f t="shared" si="106"/>
        <v>3.5034616188855771E-3</v>
      </c>
      <c r="Y359">
        <f t="shared" si="104"/>
        <v>1.0000000000000004</v>
      </c>
      <c r="AA359">
        <f t="shared" si="99"/>
        <v>0.97829280150162257</v>
      </c>
    </row>
    <row r="360" spans="1:27" x14ac:dyDescent="0.3">
      <c r="A360" s="4">
        <v>44234</v>
      </c>
      <c r="B360">
        <v>358</v>
      </c>
      <c r="C360">
        <v>1157837</v>
      </c>
      <c r="E360">
        <f t="shared" si="90"/>
        <v>4244471332371.4414</v>
      </c>
      <c r="F360">
        <v>10827</v>
      </c>
      <c r="H360">
        <f t="shared" si="91"/>
        <v>21783143.565202001</v>
      </c>
      <c r="I360">
        <f t="shared" si="92"/>
        <v>1139695.8783786732</v>
      </c>
      <c r="J360">
        <f t="shared" si="100"/>
        <v>10480.297103380086</v>
      </c>
      <c r="K360">
        <f t="shared" si="101"/>
        <v>329100293.67976981</v>
      </c>
      <c r="L360">
        <f t="shared" si="93"/>
        <v>120202.89852463885</v>
      </c>
      <c r="O360" s="2">
        <f t="shared" si="102"/>
        <v>358</v>
      </c>
      <c r="P360">
        <f t="shared" si="94"/>
        <v>6.760751500450321E-2</v>
      </c>
      <c r="Q360">
        <f t="shared" si="95"/>
        <v>-3.7878474731171798E-5</v>
      </c>
      <c r="R360">
        <f t="shared" si="96"/>
        <v>-6.9235681648791594E-7</v>
      </c>
      <c r="S360">
        <f t="shared" si="97"/>
        <v>-5.8368443037335653E-7</v>
      </c>
      <c r="T360">
        <f t="shared" si="98"/>
        <v>3.9154515978033071E-5</v>
      </c>
      <c r="U360">
        <f t="shared" si="106"/>
        <v>0.99583328160393547</v>
      </c>
      <c r="V360">
        <f t="shared" si="106"/>
        <v>6.1476277151515204E-5</v>
      </c>
      <c r="W360">
        <f t="shared" si="106"/>
        <v>5.6261443785460329E-4</v>
      </c>
      <c r="X360">
        <f t="shared" si="106"/>
        <v>3.5426276810587819E-3</v>
      </c>
      <c r="Y360">
        <f t="shared" si="104"/>
        <v>1.0000000000000004</v>
      </c>
      <c r="AA360">
        <f t="shared" si="99"/>
        <v>0.96741011311243952</v>
      </c>
    </row>
    <row r="361" spans="1:27" x14ac:dyDescent="0.3">
      <c r="A361" s="4">
        <v>44235</v>
      </c>
      <c r="B361">
        <v>359</v>
      </c>
      <c r="C361">
        <v>1166079</v>
      </c>
      <c r="E361">
        <f t="shared" si="90"/>
        <v>4210578736938.9365</v>
      </c>
      <c r="F361">
        <v>8242</v>
      </c>
      <c r="H361">
        <f t="shared" si="91"/>
        <v>4335729.8186329221</v>
      </c>
      <c r="I361">
        <f t="shared" si="92"/>
        <v>1150056.5357178296</v>
      </c>
      <c r="J361">
        <f t="shared" si="100"/>
        <v>10360.657339156372</v>
      </c>
      <c r="K361">
        <f t="shared" si="101"/>
        <v>256719361.67342636</v>
      </c>
      <c r="L361">
        <f t="shared" si="93"/>
        <v>4488708.9207611606</v>
      </c>
      <c r="O361" s="2">
        <f t="shared" si="102"/>
        <v>359</v>
      </c>
      <c r="P361">
        <f t="shared" si="94"/>
        <v>6.6896378631875364E-2</v>
      </c>
      <c r="Q361">
        <f t="shared" si="95"/>
        <v>-3.7439738398743081E-5</v>
      </c>
      <c r="R361">
        <f t="shared" si="96"/>
        <v>-6.9670155305255041E-7</v>
      </c>
      <c r="S361">
        <f t="shared" si="97"/>
        <v>-9.7745516794178381E-7</v>
      </c>
      <c r="T361">
        <f t="shared" si="98"/>
        <v>3.9113895119737416E-5</v>
      </c>
      <c r="U361">
        <f t="shared" si="106"/>
        <v>0.99579540312920434</v>
      </c>
      <c r="V361">
        <f t="shared" si="106"/>
        <v>6.0783920335027288E-5</v>
      </c>
      <c r="W361">
        <f t="shared" si="106"/>
        <v>5.6203075342422994E-4</v>
      </c>
      <c r="X361">
        <f t="shared" si="106"/>
        <v>3.5817821970368148E-3</v>
      </c>
      <c r="Y361">
        <f t="shared" si="104"/>
        <v>1.0000000000000004</v>
      </c>
      <c r="AA361">
        <f t="shared" si="99"/>
        <v>0.95719790330599086</v>
      </c>
    </row>
    <row r="362" spans="1:27" x14ac:dyDescent="0.3">
      <c r="A362" s="4">
        <v>44236</v>
      </c>
      <c r="B362">
        <v>360</v>
      </c>
      <c r="C362">
        <v>1174779</v>
      </c>
      <c r="E362">
        <f t="shared" si="90"/>
        <v>4174950158028.9639</v>
      </c>
      <c r="F362">
        <v>8700</v>
      </c>
      <c r="H362">
        <f t="shared" si="91"/>
        <v>6452827.0665743677</v>
      </c>
      <c r="I362">
        <f t="shared" si="92"/>
        <v>1160297.1883093081</v>
      </c>
      <c r="J362">
        <f t="shared" si="100"/>
        <v>10240.652591478545</v>
      </c>
      <c r="K362">
        <f t="shared" si="101"/>
        <v>209722869.84465939</v>
      </c>
      <c r="L362">
        <f t="shared" si="93"/>
        <v>2373610.407629557</v>
      </c>
      <c r="O362" s="2">
        <f t="shared" si="102"/>
        <v>360</v>
      </c>
      <c r="P362">
        <f t="shared" si="94"/>
        <v>6.6230918016354431E-2</v>
      </c>
      <c r="Q362">
        <f t="shared" si="95"/>
        <v>-3.7001444843105298E-5</v>
      </c>
      <c r="R362">
        <f t="shared" si="96"/>
        <v>-6.9787758162289407E-7</v>
      </c>
      <c r="S362">
        <f t="shared" si="97"/>
        <v>-1.3465478072425174E-6</v>
      </c>
      <c r="T362">
        <f t="shared" si="98"/>
        <v>3.9045870231970709E-5</v>
      </c>
      <c r="U362">
        <f t="shared" si="106"/>
        <v>0.99575796339080558</v>
      </c>
      <c r="V362">
        <f t="shared" si="106"/>
        <v>6.0087218781974737E-5</v>
      </c>
      <c r="W362">
        <f t="shared" si="106"/>
        <v>5.6105329825628821E-4</v>
      </c>
      <c r="X362">
        <f t="shared" si="106"/>
        <v>3.6208960921565521E-3</v>
      </c>
      <c r="Y362">
        <f t="shared" si="104"/>
        <v>1.0000000000000004</v>
      </c>
      <c r="AA362">
        <f t="shared" si="99"/>
        <v>0.94764041941645738</v>
      </c>
    </row>
    <row r="363" spans="1:27" x14ac:dyDescent="0.3">
      <c r="A363" s="4">
        <v>44237</v>
      </c>
      <c r="B363">
        <v>361</v>
      </c>
      <c r="C363">
        <v>1183555</v>
      </c>
      <c r="E363">
        <f t="shared" si="90"/>
        <v>4139163710334.3984</v>
      </c>
      <c r="F363">
        <v>8776</v>
      </c>
      <c r="H363">
        <f t="shared" si="91"/>
        <v>6844719.7802065732</v>
      </c>
      <c r="I363">
        <f t="shared" si="92"/>
        <v>1170417.9572630173</v>
      </c>
      <c r="J363">
        <f t="shared" si="100"/>
        <v>10120.768953709165</v>
      </c>
      <c r="K363">
        <f t="shared" si="101"/>
        <v>172581891.87330976</v>
      </c>
      <c r="L363">
        <f t="shared" si="93"/>
        <v>1808403.5388600414</v>
      </c>
      <c r="O363" s="2">
        <f t="shared" si="102"/>
        <v>361</v>
      </c>
      <c r="P363">
        <f t="shared" si="94"/>
        <v>6.560966843726862E-2</v>
      </c>
      <c r="Q363">
        <f t="shared" si="95"/>
        <v>-3.6565038737724664E-5</v>
      </c>
      <c r="R363">
        <f t="shared" si="96"/>
        <v>-6.9642830784120123E-7</v>
      </c>
      <c r="S363">
        <f t="shared" si="97"/>
        <v>-1.6906917135267E-6</v>
      </c>
      <c r="T363">
        <f t="shared" si="98"/>
        <v>3.8952158759092565E-5</v>
      </c>
      <c r="U363">
        <f t="shared" si="106"/>
        <v>0.99572096194596249</v>
      </c>
      <c r="V363">
        <f t="shared" si="106"/>
        <v>5.9389341200351843E-5</v>
      </c>
      <c r="W363">
        <f t="shared" si="106"/>
        <v>5.5970675044904566E-4</v>
      </c>
      <c r="X363">
        <f t="shared" si="106"/>
        <v>3.6599419623885229E-3</v>
      </c>
      <c r="Y363">
        <f t="shared" si="104"/>
        <v>1.0000000000000004</v>
      </c>
      <c r="AA363">
        <f t="shared" si="99"/>
        <v>0.93871661809216977</v>
      </c>
    </row>
    <row r="364" spans="1:27" x14ac:dyDescent="0.3">
      <c r="A364" s="4">
        <v>44238</v>
      </c>
      <c r="B364">
        <v>362</v>
      </c>
      <c r="C364">
        <v>1191990</v>
      </c>
      <c r="E364">
        <f t="shared" si="90"/>
        <v>4104912954592.5459</v>
      </c>
      <c r="F364">
        <v>8435</v>
      </c>
      <c r="H364">
        <f t="shared" si="91"/>
        <v>5176724.0519357584</v>
      </c>
      <c r="I364">
        <f t="shared" si="92"/>
        <v>1180419.3588411747</v>
      </c>
      <c r="J364">
        <f t="shared" si="100"/>
        <v>10001.401578157442</v>
      </c>
      <c r="K364">
        <f t="shared" si="101"/>
        <v>133879736.82630098</v>
      </c>
      <c r="L364">
        <f t="shared" si="93"/>
        <v>2453613.9040541239</v>
      </c>
      <c r="O364" s="2">
        <f t="shared" si="102"/>
        <v>362</v>
      </c>
      <c r="P364">
        <f t="shared" si="94"/>
        <v>6.5030857748096513E-2</v>
      </c>
      <c r="Q364">
        <f t="shared" si="95"/>
        <v>-3.6131657197021585E-5</v>
      </c>
      <c r="R364">
        <f t="shared" si="96"/>
        <v>-6.9286375825711833E-7</v>
      </c>
      <c r="S364">
        <f t="shared" si="97"/>
        <v>-2.0099760247033945E-6</v>
      </c>
      <c r="T364">
        <f t="shared" si="98"/>
        <v>3.8834496979982098E-5</v>
      </c>
      <c r="U364">
        <f t="shared" si="106"/>
        <v>0.99568439690722477</v>
      </c>
      <c r="V364">
        <f t="shared" si="106"/>
        <v>5.8692912892510642E-5</v>
      </c>
      <c r="W364">
        <f t="shared" si="106"/>
        <v>5.5801605873551899E-4</v>
      </c>
      <c r="X364">
        <f t="shared" si="106"/>
        <v>3.6988941211476157E-3</v>
      </c>
      <c r="Y364">
        <f t="shared" si="104"/>
        <v>1.0000000000000004</v>
      </c>
      <c r="AA364">
        <f t="shared" si="99"/>
        <v>0.93040106108870835</v>
      </c>
    </row>
    <row r="365" spans="1:27" x14ac:dyDescent="0.3">
      <c r="A365" s="4">
        <v>44239</v>
      </c>
      <c r="B365">
        <v>363</v>
      </c>
      <c r="C365">
        <v>1201859</v>
      </c>
      <c r="E365">
        <f t="shared" si="90"/>
        <v>4065020009522.9805</v>
      </c>
      <c r="F365">
        <v>9869</v>
      </c>
      <c r="H365">
        <f t="shared" si="91"/>
        <v>13758472.780206574</v>
      </c>
      <c r="I365">
        <f t="shared" si="92"/>
        <v>1190302.2203336449</v>
      </c>
      <c r="J365">
        <f t="shared" si="100"/>
        <v>9882.8614924701396</v>
      </c>
      <c r="K365">
        <f t="shared" si="101"/>
        <v>133559156.25667898</v>
      </c>
      <c r="L365">
        <f t="shared" si="93"/>
        <v>192.14097349973787</v>
      </c>
      <c r="O365" s="2">
        <f t="shared" si="102"/>
        <v>363</v>
      </c>
      <c r="P365">
        <f t="shared" si="94"/>
        <v>6.4492467245371429E-2</v>
      </c>
      <c r="Q365">
        <f t="shared" si="95"/>
        <v>-3.5702158684699093E-5</v>
      </c>
      <c r="R365">
        <f t="shared" si="96"/>
        <v>-6.8765261437598739E-7</v>
      </c>
      <c r="S365">
        <f t="shared" si="97"/>
        <v>-2.3048036709912847E-6</v>
      </c>
      <c r="T365">
        <f t="shared" si="98"/>
        <v>3.8694614970066365E-5</v>
      </c>
      <c r="U365">
        <f t="shared" si="106"/>
        <v>0.9956482652500277</v>
      </c>
      <c r="V365">
        <f t="shared" si="106"/>
        <v>5.8000049134253524E-5</v>
      </c>
      <c r="W365">
        <f t="shared" si="106"/>
        <v>5.5600608271081558E-4</v>
      </c>
      <c r="X365">
        <f t="shared" si="106"/>
        <v>3.7377286181275978E-3</v>
      </c>
      <c r="Y365">
        <f t="shared" si="104"/>
        <v>1.0000000000000002</v>
      </c>
      <c r="AA365">
        <f t="shared" si="99"/>
        <v>0.9226647871368614</v>
      </c>
    </row>
    <row r="366" spans="1:27" x14ac:dyDescent="0.3">
      <c r="A366" s="4">
        <v>44240</v>
      </c>
      <c r="B366">
        <v>364</v>
      </c>
      <c r="C366">
        <v>1210703</v>
      </c>
      <c r="E366">
        <f t="shared" si="90"/>
        <v>4029435866379.4634</v>
      </c>
      <c r="F366">
        <v>8844</v>
      </c>
      <c r="H366">
        <f t="shared" si="91"/>
        <v>7205152.6292459145</v>
      </c>
      <c r="I366">
        <f t="shared" si="92"/>
        <v>1200067.6038403877</v>
      </c>
      <c r="J366">
        <f t="shared" si="100"/>
        <v>9765.3835067427717</v>
      </c>
      <c r="K366">
        <f t="shared" si="101"/>
        <v>113111651.47189693</v>
      </c>
      <c r="L366">
        <f t="shared" si="93"/>
        <v>848947.56649760727</v>
      </c>
      <c r="O366" s="2">
        <f t="shared" si="102"/>
        <v>364</v>
      </c>
      <c r="P366">
        <f t="shared" si="94"/>
        <v>6.3992289777294015E-2</v>
      </c>
      <c r="Q366">
        <f t="shared" si="95"/>
        <v>-3.5277154345651773E-5</v>
      </c>
      <c r="R366">
        <f t="shared" si="96"/>
        <v>-6.8121682104453304E-7</v>
      </c>
      <c r="S366">
        <f t="shared" si="97"/>
        <v>-2.5758435966029207E-6</v>
      </c>
      <c r="T366">
        <f t="shared" si="98"/>
        <v>3.8534214763299227E-5</v>
      </c>
      <c r="U366">
        <f t="shared" si="106"/>
        <v>0.99561256309134305</v>
      </c>
      <c r="V366">
        <f t="shared" si="106"/>
        <v>5.7312396519877536E-5</v>
      </c>
      <c r="W366">
        <f t="shared" si="106"/>
        <v>5.5370127903982432E-4</v>
      </c>
      <c r="X366">
        <f t="shared" si="106"/>
        <v>3.7764232330976641E-3</v>
      </c>
      <c r="Y366">
        <f t="shared" si="104"/>
        <v>1.0000000000000004</v>
      </c>
      <c r="AA366">
        <f t="shared" si="99"/>
        <v>0.91547614405394495</v>
      </c>
    </row>
    <row r="367" spans="1:27" x14ac:dyDescent="0.3">
      <c r="A367" s="4">
        <v>44241</v>
      </c>
      <c r="B367">
        <v>365</v>
      </c>
      <c r="C367">
        <v>1217468</v>
      </c>
      <c r="E367">
        <f t="shared" si="90"/>
        <v>4002322247292.7437</v>
      </c>
      <c r="F367">
        <v>6765</v>
      </c>
      <c r="H367">
        <f t="shared" si="91"/>
        <v>366317.31817546452</v>
      </c>
      <c r="I367">
        <f t="shared" si="92"/>
        <v>1209716.7386239232</v>
      </c>
      <c r="J367">
        <f t="shared" si="100"/>
        <v>9649.1347835354973</v>
      </c>
      <c r="K367">
        <f t="shared" si="101"/>
        <v>60082052.920260683</v>
      </c>
      <c r="L367">
        <f t="shared" si="93"/>
        <v>8318233.4495993499</v>
      </c>
      <c r="O367" s="2">
        <f t="shared" si="102"/>
        <v>365</v>
      </c>
      <c r="P367">
        <f t="shared" si="94"/>
        <v>6.3527984182810832E-2</v>
      </c>
      <c r="Q367">
        <f t="shared" si="95"/>
        <v>-3.4857040376392505E-5</v>
      </c>
      <c r="R367">
        <f t="shared" si="96"/>
        <v>-6.7392853907146321E-7</v>
      </c>
      <c r="S367">
        <f t="shared" si="97"/>
        <v>-2.8239829237540774E-6</v>
      </c>
      <c r="T367">
        <f t="shared" si="98"/>
        <v>3.8354951839218046E-5</v>
      </c>
      <c r="U367">
        <f t="shared" si="106"/>
        <v>0.99557728593699735</v>
      </c>
      <c r="V367">
        <f t="shared" si="106"/>
        <v>5.6631179698833003E-5</v>
      </c>
      <c r="W367">
        <f t="shared" si="106"/>
        <v>5.5112543544322138E-4</v>
      </c>
      <c r="X367">
        <f t="shared" si="106"/>
        <v>3.8149574478609635E-3</v>
      </c>
      <c r="Y367">
        <f t="shared" si="104"/>
        <v>1.0000000000000002</v>
      </c>
      <c r="AA367">
        <f t="shared" si="99"/>
        <v>0.90880156811332713</v>
      </c>
    </row>
    <row r="368" spans="1:27" x14ac:dyDescent="0.3">
      <c r="A368" s="4">
        <v>44242</v>
      </c>
      <c r="B368">
        <v>366</v>
      </c>
      <c r="C368">
        <v>1223930</v>
      </c>
      <c r="E368">
        <f t="shared" si="90"/>
        <v>3976508502644.4399</v>
      </c>
      <c r="F368">
        <v>6462</v>
      </c>
      <c r="H368">
        <f t="shared" si="91"/>
        <v>91349.946720752487</v>
      </c>
      <c r="I368">
        <f t="shared" si="92"/>
        <v>1219250.9623158751</v>
      </c>
      <c r="J368">
        <f t="shared" si="100"/>
        <v>9534.2236919519491</v>
      </c>
      <c r="K368">
        <f t="shared" si="101"/>
        <v>21893393.649460856</v>
      </c>
      <c r="L368">
        <f t="shared" si="93"/>
        <v>9438558.4133908655</v>
      </c>
      <c r="O368" s="2">
        <f t="shared" si="102"/>
        <v>366</v>
      </c>
      <c r="P368">
        <f t="shared" si="94"/>
        <v>6.3097125352702649E-2</v>
      </c>
      <c r="Q368">
        <f t="shared" si="95"/>
        <v>-3.4442030256549632E-5</v>
      </c>
      <c r="R368">
        <f t="shared" si="96"/>
        <v>-6.6610914873399302E-7</v>
      </c>
      <c r="S368">
        <f t="shared" si="97"/>
        <v>-3.0502805338085377E-6</v>
      </c>
      <c r="T368">
        <f t="shared" si="98"/>
        <v>3.8158419939092163E-5</v>
      </c>
      <c r="U368">
        <f t="shared" si="106"/>
        <v>0.99554242889662092</v>
      </c>
      <c r="V368">
        <f t="shared" si="106"/>
        <v>5.595725115976154E-5</v>
      </c>
      <c r="W368">
        <f t="shared" si="106"/>
        <v>5.4830145251946727E-4</v>
      </c>
      <c r="X368">
        <f t="shared" si="106"/>
        <v>3.8533123997001816E-3</v>
      </c>
      <c r="Y368">
        <f t="shared" si="104"/>
        <v>1.0000000000000004</v>
      </c>
      <c r="AA368">
        <f t="shared" si="99"/>
        <v>0.90260630056290159</v>
      </c>
    </row>
    <row r="369" spans="1:27" x14ac:dyDescent="0.3">
      <c r="A369" s="4">
        <v>44243</v>
      </c>
      <c r="B369">
        <v>367</v>
      </c>
      <c r="C369">
        <v>1233959</v>
      </c>
      <c r="E369">
        <f t="shared" si="90"/>
        <v>3936611055062.0474</v>
      </c>
      <c r="F369">
        <v>10029</v>
      </c>
      <c r="H369">
        <f t="shared" si="91"/>
        <v>14971030.072063847</v>
      </c>
      <c r="I369">
        <f t="shared" si="92"/>
        <v>1228671.6709395859</v>
      </c>
      <c r="J369">
        <f t="shared" si="100"/>
        <v>9420.7086237107869</v>
      </c>
      <c r="K369">
        <f t="shared" si="101"/>
        <v>27955848.593099531</v>
      </c>
      <c r="L369">
        <f t="shared" si="93"/>
        <v>370018.39846782503</v>
      </c>
      <c r="O369" s="2">
        <f t="shared" si="102"/>
        <v>367</v>
      </c>
      <c r="P369">
        <f t="shared" si="94"/>
        <v>6.2697249400530078E-2</v>
      </c>
      <c r="Q369">
        <f t="shared" si="95"/>
        <v>-3.40321858837011E-5</v>
      </c>
      <c r="R369">
        <f t="shared" si="96"/>
        <v>-6.5802997515742646E-7</v>
      </c>
      <c r="S369">
        <f t="shared" si="97"/>
        <v>-3.2559232536805266E-6</v>
      </c>
      <c r="T369">
        <f t="shared" si="98"/>
        <v>3.7946139112539053E-5</v>
      </c>
      <c r="U369">
        <f t="shared" si="106"/>
        <v>0.99550798686636432</v>
      </c>
      <c r="V369">
        <f t="shared" si="106"/>
        <v>5.5291142011027547E-5</v>
      </c>
      <c r="W369">
        <f t="shared" si="106"/>
        <v>5.4525117198565875E-4</v>
      </c>
      <c r="X369">
        <f t="shared" si="106"/>
        <v>3.8914708196392737E-3</v>
      </c>
      <c r="Y369">
        <f t="shared" si="104"/>
        <v>1.0000000000000004</v>
      </c>
      <c r="AA369">
        <f t="shared" si="99"/>
        <v>0.89685503399357414</v>
      </c>
    </row>
    <row r="370" spans="1:27" x14ac:dyDescent="0.3">
      <c r="A370" s="4">
        <v>44244</v>
      </c>
      <c r="B370">
        <v>368</v>
      </c>
      <c r="C370">
        <v>1243646</v>
      </c>
      <c r="E370">
        <f t="shared" si="90"/>
        <v>3898265143492.3228</v>
      </c>
      <c r="F370">
        <v>9687</v>
      </c>
      <c r="H370">
        <f t="shared" si="91"/>
        <v>12441432.860718925</v>
      </c>
      <c r="I370">
        <f t="shared" si="92"/>
        <v>1237980.2774488479</v>
      </c>
      <c r="J370">
        <f t="shared" si="100"/>
        <v>9308.6065092619974</v>
      </c>
      <c r="K370">
        <f t="shared" si="101"/>
        <v>32100412.026633576</v>
      </c>
      <c r="L370">
        <f t="shared" si="93"/>
        <v>143181.63383289086</v>
      </c>
      <c r="O370" s="2">
        <f t="shared" si="102"/>
        <v>368</v>
      </c>
      <c r="P370">
        <f t="shared" si="94"/>
        <v>6.2325893617420046E-2</v>
      </c>
      <c r="Q370">
        <f t="shared" si="95"/>
        <v>-3.3627446871952868E-5</v>
      </c>
      <c r="R370">
        <f t="shared" si="96"/>
        <v>-6.4991439483993633E-7</v>
      </c>
      <c r="S370">
        <f t="shared" si="97"/>
        <v>-3.4421855465055539E-6</v>
      </c>
      <c r="T370">
        <f t="shared" si="98"/>
        <v>3.7719546813298359E-5</v>
      </c>
      <c r="U370">
        <f t="shared" si="106"/>
        <v>0.99547395468048061</v>
      </c>
      <c r="V370">
        <f t="shared" si="106"/>
        <v>5.4633112035870121E-5</v>
      </c>
      <c r="W370">
        <f t="shared" si="106"/>
        <v>5.4199524873197824E-4</v>
      </c>
      <c r="X370">
        <f t="shared" si="106"/>
        <v>3.929416958751813E-3</v>
      </c>
      <c r="Y370">
        <f t="shared" si="104"/>
        <v>1.0000000000000002</v>
      </c>
      <c r="AA370">
        <f t="shared" si="99"/>
        <v>0.89151248392245308</v>
      </c>
    </row>
    <row r="371" spans="1:27" x14ac:dyDescent="0.3">
      <c r="A371" s="4">
        <v>44245</v>
      </c>
      <c r="B371">
        <v>369</v>
      </c>
      <c r="C371">
        <v>1252685</v>
      </c>
      <c r="E371">
        <f t="shared" si="90"/>
        <v>3862653599023.5479</v>
      </c>
      <c r="F371">
        <v>9039</v>
      </c>
      <c r="H371">
        <f t="shared" si="91"/>
        <v>8290031.8286969662</v>
      </c>
      <c r="I371">
        <f t="shared" si="92"/>
        <v>1247178.1782804849</v>
      </c>
      <c r="J371">
        <f t="shared" si="100"/>
        <v>9197.9008316369727</v>
      </c>
      <c r="K371">
        <f t="shared" si="101"/>
        <v>30325085.450523656</v>
      </c>
      <c r="L371">
        <f t="shared" si="93"/>
        <v>25249.474294921551</v>
      </c>
      <c r="O371" s="2">
        <f t="shared" si="102"/>
        <v>369</v>
      </c>
      <c r="P371">
        <f t="shared" si="94"/>
        <v>6.1980631056028843E-2</v>
      </c>
      <c r="Q371">
        <f t="shared" si="95"/>
        <v>-3.3227657480671529E-5</v>
      </c>
      <c r="R371">
        <f t="shared" si="96"/>
        <v>-6.4194099036856816E-7</v>
      </c>
      <c r="S371">
        <f t="shared" si="97"/>
        <v>-3.6103933292480248E-6</v>
      </c>
      <c r="T371">
        <f t="shared" si="98"/>
        <v>3.7479991800288122E-5</v>
      </c>
      <c r="U371">
        <f t="shared" si="106"/>
        <v>0.99544032723360865</v>
      </c>
      <c r="V371">
        <f t="shared" si="106"/>
        <v>5.3983197641030184E-5</v>
      </c>
      <c r="W371">
        <f t="shared" si="106"/>
        <v>5.3855306318547269E-4</v>
      </c>
      <c r="X371">
        <f t="shared" si="106"/>
        <v>3.9671365055651111E-3</v>
      </c>
      <c r="Y371">
        <f t="shared" si="104"/>
        <v>1.0000000000000002</v>
      </c>
      <c r="AA371">
        <f t="shared" si="99"/>
        <v>0.88654388340650825</v>
      </c>
    </row>
    <row r="372" spans="1:27" x14ac:dyDescent="0.3">
      <c r="A372" s="4">
        <v>44246</v>
      </c>
      <c r="B372">
        <v>370</v>
      </c>
      <c r="C372">
        <v>1263299</v>
      </c>
      <c r="E372">
        <f t="shared" si="90"/>
        <v>3821045520117.3813</v>
      </c>
      <c r="F372">
        <v>10614</v>
      </c>
      <c r="H372">
        <f t="shared" si="91"/>
        <v>19840267.670417003</v>
      </c>
      <c r="I372">
        <f t="shared" si="92"/>
        <v>1256266.7272725797</v>
      </c>
      <c r="J372">
        <f t="shared" si="100"/>
        <v>9088.5489920948166</v>
      </c>
      <c r="K372">
        <f t="shared" si="101"/>
        <v>49452859.712819636</v>
      </c>
      <c r="L372">
        <f t="shared" si="93"/>
        <v>2327000.7775189397</v>
      </c>
      <c r="O372" s="2">
        <f t="shared" si="102"/>
        <v>370</v>
      </c>
      <c r="P372">
        <f t="shared" si="94"/>
        <v>6.1659099742088566E-2</v>
      </c>
      <c r="Q372">
        <f t="shared" si="95"/>
        <v>-3.2832590826165451E-5</v>
      </c>
      <c r="R372">
        <f t="shared" si="96"/>
        <v>-6.3424744288616898E-7</v>
      </c>
      <c r="S372">
        <f t="shared" si="97"/>
        <v>-3.7618922876820758E-6</v>
      </c>
      <c r="T372">
        <f t="shared" si="98"/>
        <v>3.7228730556733696E-5</v>
      </c>
      <c r="U372">
        <f t="shared" ref="U372:X387" si="107" xml:space="preserve"> U371+($N$36*Q371)</f>
        <v>0.99540709957612794</v>
      </c>
      <c r="V372">
        <f t="shared" si="107"/>
        <v>5.3341256650661616E-5</v>
      </c>
      <c r="W372">
        <f t="shared" si="107"/>
        <v>5.3494266985622469E-4</v>
      </c>
      <c r="X372">
        <f t="shared" si="107"/>
        <v>4.0046164973653988E-3</v>
      </c>
      <c r="Y372">
        <f t="shared" si="104"/>
        <v>1.0000000000000002</v>
      </c>
      <c r="AA372">
        <f t="shared" si="99"/>
        <v>0.88191540069117125</v>
      </c>
    </row>
    <row r="373" spans="1:27" x14ac:dyDescent="0.3">
      <c r="A373" s="4">
        <v>44247</v>
      </c>
      <c r="B373">
        <v>371</v>
      </c>
      <c r="C373">
        <v>1271353</v>
      </c>
      <c r="E373">
        <f t="shared" si="90"/>
        <v>3789623282448.4482</v>
      </c>
      <c r="F373">
        <v>8054</v>
      </c>
      <c r="H373">
        <f t="shared" si="91"/>
        <v>3588151.0007006256</v>
      </c>
      <c r="I373">
        <f t="shared" si="92"/>
        <v>1265247.216205168</v>
      </c>
      <c r="J373">
        <f t="shared" si="100"/>
        <v>8980.4889325883705</v>
      </c>
      <c r="K373">
        <f t="shared" si="101"/>
        <v>37280595.749232449</v>
      </c>
      <c r="L373">
        <f t="shared" si="93"/>
        <v>858381.74220873811</v>
      </c>
      <c r="O373" s="2">
        <f t="shared" si="102"/>
        <v>371</v>
      </c>
      <c r="P373">
        <f t="shared" si="94"/>
        <v>6.1359026644338378E-2</v>
      </c>
      <c r="Q373">
        <f t="shared" si="95"/>
        <v>-3.2441970191221893E-5</v>
      </c>
      <c r="R373">
        <f t="shared" si="96"/>
        <v>-6.2693488452975283E-7</v>
      </c>
      <c r="S373">
        <f t="shared" si="97"/>
        <v>-3.8980208386281073E-6</v>
      </c>
      <c r="T373">
        <f t="shared" si="98"/>
        <v>3.6966925914379753E-5</v>
      </c>
      <c r="U373">
        <f t="shared" si="107"/>
        <v>0.99537426698530174</v>
      </c>
      <c r="V373">
        <f t="shared" si="107"/>
        <v>5.2707009207775447E-5</v>
      </c>
      <c r="W373">
        <f t="shared" si="107"/>
        <v>5.3118077756854256E-4</v>
      </c>
      <c r="X373">
        <f t="shared" si="107"/>
        <v>4.0418452279221322E-3</v>
      </c>
      <c r="Y373">
        <f t="shared" si="104"/>
        <v>1.0000000000000002</v>
      </c>
      <c r="AA373">
        <f t="shared" si="99"/>
        <v>0.87759448179060784</v>
      </c>
    </row>
    <row r="374" spans="1:27" x14ac:dyDescent="0.3">
      <c r="A374" s="4">
        <v>44248</v>
      </c>
      <c r="B374">
        <v>372</v>
      </c>
      <c r="C374">
        <v>1278653</v>
      </c>
      <c r="E374">
        <f t="shared" si="90"/>
        <v>3761254818475.7124</v>
      </c>
      <c r="F374">
        <v>7300</v>
      </c>
      <c r="H374">
        <f t="shared" si="91"/>
        <v>1300150.7628232234</v>
      </c>
      <c r="I374">
        <f t="shared" si="92"/>
        <v>1274120.8611695936</v>
      </c>
      <c r="J374">
        <f t="shared" si="100"/>
        <v>8873.6449644255918</v>
      </c>
      <c r="K374">
        <f t="shared" si="101"/>
        <v>20540282.378077116</v>
      </c>
      <c r="L374">
        <f t="shared" si="93"/>
        <v>2476358.4740620218</v>
      </c>
      <c r="O374" s="2">
        <f t="shared" si="102"/>
        <v>372</v>
      </c>
      <c r="P374">
        <f t="shared" si="94"/>
        <v>6.1078246644018987E-2</v>
      </c>
      <c r="Q374">
        <f t="shared" si="95"/>
        <v>-3.2055487383020787E-5</v>
      </c>
      <c r="R374">
        <f t="shared" si="96"/>
        <v>-6.2007247172877019E-7</v>
      </c>
      <c r="S374">
        <f t="shared" si="97"/>
        <v>-4.0200877046153992E-6</v>
      </c>
      <c r="T374">
        <f t="shared" si="98"/>
        <v>3.6695647559364956E-5</v>
      </c>
      <c r="U374">
        <f t="shared" si="107"/>
        <v>0.99534182501511048</v>
      </c>
      <c r="V374">
        <f t="shared" si="107"/>
        <v>5.2080074323245694E-5</v>
      </c>
      <c r="W374">
        <f t="shared" si="107"/>
        <v>5.2728275672991442E-4</v>
      </c>
      <c r="X374">
        <f t="shared" si="107"/>
        <v>4.0788121538365123E-3</v>
      </c>
      <c r="Y374">
        <f t="shared" si="104"/>
        <v>1</v>
      </c>
      <c r="AA374">
        <f t="shared" si="99"/>
        <v>0.87355012147319444</v>
      </c>
    </row>
    <row r="375" spans="1:27" x14ac:dyDescent="0.3">
      <c r="A375" s="4">
        <v>44249</v>
      </c>
      <c r="B375">
        <v>373</v>
      </c>
      <c r="C375">
        <v>1288833</v>
      </c>
      <c r="E375">
        <f t="shared" si="90"/>
        <v>3721872358952.0894</v>
      </c>
      <c r="F375">
        <v>10180</v>
      </c>
      <c r="H375">
        <f t="shared" si="91"/>
        <v>16162342.016254149</v>
      </c>
      <c r="I375">
        <f t="shared" si="92"/>
        <v>1282888.7939591843</v>
      </c>
      <c r="J375">
        <f t="shared" si="100"/>
        <v>8767.9327895906754</v>
      </c>
      <c r="K375">
        <f t="shared" si="101"/>
        <v>35333585.455669656</v>
      </c>
      <c r="L375">
        <f t="shared" si="93"/>
        <v>1993933.8067131718</v>
      </c>
      <c r="O375" s="2">
        <f t="shared" si="102"/>
        <v>373</v>
      </c>
      <c r="P375">
        <f t="shared" si="94"/>
        <v>6.0814716833079638E-2</v>
      </c>
      <c r="Q375">
        <f t="shared" si="95"/>
        <v>-3.1672818198783815E-5</v>
      </c>
      <c r="R375">
        <f t="shared" si="96"/>
        <v>-6.1370198143493113E-7</v>
      </c>
      <c r="S375">
        <f t="shared" si="97"/>
        <v>-4.129353918543805E-6</v>
      </c>
      <c r="T375">
        <f t="shared" si="98"/>
        <v>3.6415874098762551E-5</v>
      </c>
      <c r="U375">
        <f t="shared" si="107"/>
        <v>0.99530976952772743</v>
      </c>
      <c r="V375">
        <f t="shared" si="107"/>
        <v>5.1460001851516924E-5</v>
      </c>
      <c r="W375">
        <f t="shared" si="107"/>
        <v>5.2326266902529906E-4</v>
      </c>
      <c r="X375">
        <f t="shared" si="107"/>
        <v>4.1155078013958776E-3</v>
      </c>
      <c r="Y375">
        <f t="shared" si="104"/>
        <v>1</v>
      </c>
      <c r="AA375">
        <f t="shared" si="99"/>
        <v>0.86975306738168046</v>
      </c>
    </row>
    <row r="376" spans="1:27" x14ac:dyDescent="0.3">
      <c r="A376" s="4">
        <v>44250</v>
      </c>
      <c r="B376">
        <v>374</v>
      </c>
      <c r="C376">
        <v>1298608</v>
      </c>
      <c r="E376">
        <f t="shared" si="90"/>
        <v>3684251746990.3101</v>
      </c>
      <c r="F376">
        <v>9775</v>
      </c>
      <c r="H376">
        <f t="shared" si="91"/>
        <v>13069971.371240426</v>
      </c>
      <c r="I376">
        <f t="shared" si="92"/>
        <v>1291552.0576901536</v>
      </c>
      <c r="J376">
        <f t="shared" si="100"/>
        <v>8663.26373096928</v>
      </c>
      <c r="K376">
        <f t="shared" si="101"/>
        <v>49786321.879880592</v>
      </c>
      <c r="L376">
        <f t="shared" si="93"/>
        <v>1235957.5318783454</v>
      </c>
      <c r="O376" s="2">
        <f t="shared" si="102"/>
        <v>374</v>
      </c>
      <c r="P376">
        <f t="shared" si="94"/>
        <v>6.0566526536268428E-2</v>
      </c>
      <c r="Q376">
        <f t="shared" si="95"/>
        <v>-3.1293635141772814E-5</v>
      </c>
      <c r="R376">
        <f t="shared" si="96"/>
        <v>-6.078422732821965E-7</v>
      </c>
      <c r="S376">
        <f t="shared" si="97"/>
        <v>-4.2270189644312339E-6</v>
      </c>
      <c r="T376">
        <f t="shared" si="98"/>
        <v>3.6128496379486245E-5</v>
      </c>
      <c r="U376">
        <f t="shared" si="107"/>
        <v>0.9952780967095286</v>
      </c>
      <c r="V376">
        <f t="shared" si="107"/>
        <v>5.0846299870081993E-5</v>
      </c>
      <c r="W376">
        <f t="shared" si="107"/>
        <v>5.1913331510675521E-4</v>
      </c>
      <c r="X376">
        <f t="shared" si="107"/>
        <v>4.1519236754946403E-3</v>
      </c>
      <c r="Y376">
        <f t="shared" si="104"/>
        <v>1</v>
      </c>
      <c r="AA376">
        <f t="shared" si="99"/>
        <v>0.86617596295929278</v>
      </c>
    </row>
    <row r="377" spans="1:27" x14ac:dyDescent="0.3">
      <c r="A377" s="4">
        <v>44251</v>
      </c>
      <c r="B377">
        <v>375</v>
      </c>
      <c r="C377">
        <v>1306141</v>
      </c>
      <c r="E377">
        <f t="shared" si="90"/>
        <v>3655390202844.02</v>
      </c>
      <c r="F377">
        <v>7533</v>
      </c>
      <c r="H377">
        <f t="shared" si="91"/>
        <v>1885792.319090378</v>
      </c>
      <c r="I377">
        <f t="shared" si="92"/>
        <v>1300111.6059006224</v>
      </c>
      <c r="J377">
        <f t="shared" si="100"/>
        <v>8559.5482104688417</v>
      </c>
      <c r="K377">
        <f t="shared" si="101"/>
        <v>36353593.205608957</v>
      </c>
      <c r="L377">
        <f t="shared" si="93"/>
        <v>1053801.2284167814</v>
      </c>
      <c r="O377" s="2">
        <f t="shared" si="102"/>
        <v>375</v>
      </c>
      <c r="P377">
        <f t="shared" si="94"/>
        <v>6.0331903497498549E-2</v>
      </c>
      <c r="Q377">
        <f t="shared" si="95"/>
        <v>-3.0917617590130189E-5</v>
      </c>
      <c r="R377">
        <f t="shared" si="96"/>
        <v>-6.0249349930085083E-7</v>
      </c>
      <c r="S377">
        <f t="shared" si="97"/>
        <v>-4.314210682284037E-6</v>
      </c>
      <c r="T377">
        <f t="shared" si="98"/>
        <v>3.5834321771715077E-5</v>
      </c>
      <c r="U377">
        <f t="shared" si="107"/>
        <v>0.99524680307438684</v>
      </c>
      <c r="V377">
        <f t="shared" si="107"/>
        <v>5.0238457596799797E-5</v>
      </c>
      <c r="W377">
        <f t="shared" si="107"/>
        <v>5.1490629614232397E-4</v>
      </c>
      <c r="X377">
        <f t="shared" si="107"/>
        <v>4.1880521718741263E-3</v>
      </c>
      <c r="Y377">
        <f t="shared" si="104"/>
        <v>1.0000000000000002</v>
      </c>
      <c r="AA377">
        <f t="shared" si="99"/>
        <v>0.86279343549720078</v>
      </c>
    </row>
    <row r="378" spans="1:27" x14ac:dyDescent="0.3">
      <c r="A378" s="4">
        <v>44252</v>
      </c>
      <c r="B378">
        <v>376</v>
      </c>
      <c r="C378">
        <v>1314634</v>
      </c>
      <c r="E378">
        <f t="shared" si="90"/>
        <v>3622986673478.7676</v>
      </c>
      <c r="F378">
        <v>8493</v>
      </c>
      <c r="H378">
        <f t="shared" si="91"/>
        <v>5444016.0702340202</v>
      </c>
      <c r="I378">
        <f t="shared" si="92"/>
        <v>1308568.3044310624</v>
      </c>
      <c r="J378">
        <f t="shared" si="100"/>
        <v>8456.6985304399859</v>
      </c>
      <c r="K378">
        <f t="shared" si="101"/>
        <v>36792662.735028937</v>
      </c>
      <c r="L378">
        <f t="shared" si="93"/>
        <v>1317.796692216629</v>
      </c>
      <c r="O378" s="2">
        <f t="shared" si="102"/>
        <v>376</v>
      </c>
      <c r="P378">
        <f t="shared" si="94"/>
        <v>6.010921669701761E-2</v>
      </c>
      <c r="Q378">
        <f t="shared" si="95"/>
        <v>-3.0544459660384148E-5</v>
      </c>
      <c r="R378">
        <f t="shared" si="96"/>
        <v>-5.9764097775006535E-7</v>
      </c>
      <c r="S378">
        <f t="shared" si="97"/>
        <v>-4.3919785167432452E-6</v>
      </c>
      <c r="T378">
        <f t="shared" si="98"/>
        <v>3.5534079154877459E-5</v>
      </c>
      <c r="U378">
        <f t="shared" si="107"/>
        <v>0.99521588545679673</v>
      </c>
      <c r="V378">
        <f t="shared" si="107"/>
        <v>4.9635964097498946E-5</v>
      </c>
      <c r="W378">
        <f t="shared" si="107"/>
        <v>5.105920854600399E-4</v>
      </c>
      <c r="X378">
        <f t="shared" si="107"/>
        <v>4.2238864936458417E-3</v>
      </c>
      <c r="Y378">
        <f t="shared" si="104"/>
        <v>1</v>
      </c>
      <c r="AA378">
        <f t="shared" si="99"/>
        <v>0.85958213598991129</v>
      </c>
    </row>
    <row r="379" spans="1:27" x14ac:dyDescent="0.3">
      <c r="A379" s="4">
        <v>44253</v>
      </c>
      <c r="B379">
        <v>377</v>
      </c>
      <c r="C379">
        <v>1322866</v>
      </c>
      <c r="E379">
        <f t="shared" si="90"/>
        <v>3591716623343.814</v>
      </c>
      <c r="F379">
        <v>8232</v>
      </c>
      <c r="H379">
        <f t="shared" si="91"/>
        <v>4294184.9878918426</v>
      </c>
      <c r="I379">
        <f t="shared" si="92"/>
        <v>1316922.9354555923</v>
      </c>
      <c r="J379">
        <f t="shared" si="100"/>
        <v>8354.6310245299246</v>
      </c>
      <c r="K379">
        <f t="shared" si="101"/>
        <v>35320016.178995319</v>
      </c>
      <c r="L379">
        <f t="shared" si="93"/>
        <v>15038.368177258973</v>
      </c>
      <c r="O379" s="2">
        <f t="shared" si="102"/>
        <v>377</v>
      </c>
      <c r="P379">
        <f t="shared" si="94"/>
        <v>5.9896976275064205E-2</v>
      </c>
      <c r="Q379">
        <f t="shared" si="95"/>
        <v>-3.017387602934378E-5</v>
      </c>
      <c r="R379">
        <f t="shared" si="96"/>
        <v>-5.9325867807925108E-7</v>
      </c>
      <c r="S379">
        <f t="shared" si="97"/>
        <v>-4.4612896660649687E-6</v>
      </c>
      <c r="T379">
        <f t="shared" si="98"/>
        <v>3.5228424373487999E-5</v>
      </c>
      <c r="U379">
        <f t="shared" si="107"/>
        <v>0.9951853409971364</v>
      </c>
      <c r="V379">
        <f t="shared" si="107"/>
        <v>4.903832311974888E-5</v>
      </c>
      <c r="W379">
        <f t="shared" si="107"/>
        <v>5.0620010694329661E-4</v>
      </c>
      <c r="X379">
        <f t="shared" si="107"/>
        <v>4.2594205728007191E-3</v>
      </c>
      <c r="Y379">
        <f t="shared" si="104"/>
        <v>1.0000000000000002</v>
      </c>
      <c r="AA379">
        <f t="shared" si="99"/>
        <v>0.85652073761356906</v>
      </c>
    </row>
    <row r="380" spans="1:27" x14ac:dyDescent="0.3">
      <c r="A380" s="4">
        <v>44254</v>
      </c>
      <c r="B380">
        <v>378</v>
      </c>
      <c r="C380">
        <v>1329074</v>
      </c>
      <c r="E380">
        <f t="shared" si="90"/>
        <v>3568224576966.123</v>
      </c>
      <c r="F380">
        <v>6208</v>
      </c>
      <c r="H380">
        <f t="shared" si="91"/>
        <v>2327.2458973305456</v>
      </c>
      <c r="I380">
        <f t="shared" si="92"/>
        <v>1325176.2031057</v>
      </c>
      <c r="J380">
        <f t="shared" si="100"/>
        <v>8253.2676501076203</v>
      </c>
      <c r="K380">
        <f t="shared" si="101"/>
        <v>15192820.629214963</v>
      </c>
      <c r="L380">
        <f t="shared" si="93"/>
        <v>4183119.7605767469</v>
      </c>
      <c r="O380" s="2">
        <f t="shared" si="102"/>
        <v>378</v>
      </c>
      <c r="P380">
        <f t="shared" si="94"/>
        <v>5.9693831032254188E-2</v>
      </c>
      <c r="Q380">
        <f t="shared" si="95"/>
        <v>-2.9805605985749983E-5</v>
      </c>
      <c r="R380">
        <f t="shared" si="96"/>
        <v>-5.8931228963397242E-7</v>
      </c>
      <c r="S380">
        <f t="shared" si="97"/>
        <v>-4.5230276856077776E-6</v>
      </c>
      <c r="T380">
        <f t="shared" si="98"/>
        <v>3.4917945960991733E-5</v>
      </c>
      <c r="U380">
        <f t="shared" si="107"/>
        <v>0.99515516712110708</v>
      </c>
      <c r="V380">
        <f t="shared" si="107"/>
        <v>4.8445064441669626E-5</v>
      </c>
      <c r="W380">
        <f t="shared" si="107"/>
        <v>5.0173881727723162E-4</v>
      </c>
      <c r="X380">
        <f t="shared" si="107"/>
        <v>4.2946489971742068E-3</v>
      </c>
      <c r="Y380">
        <f t="shared" si="104"/>
        <v>1.0000000000000002</v>
      </c>
      <c r="AA380">
        <f t="shared" si="99"/>
        <v>0.85358989956187703</v>
      </c>
    </row>
    <row r="381" spans="1:27" x14ac:dyDescent="0.3">
      <c r="A381" s="4">
        <v>44255</v>
      </c>
      <c r="B381">
        <v>379</v>
      </c>
      <c r="C381">
        <v>1334634</v>
      </c>
      <c r="E381">
        <f t="shared" si="90"/>
        <v>3547250094375.3823</v>
      </c>
      <c r="F381">
        <v>5560</v>
      </c>
      <c r="H381">
        <f t="shared" si="91"/>
        <v>359710.2138753722</v>
      </c>
      <c r="I381">
        <f t="shared" si="92"/>
        <v>1333328.740202188</v>
      </c>
      <c r="J381">
        <f t="shared" si="100"/>
        <v>8152.5370964880567</v>
      </c>
      <c r="K381">
        <f t="shared" si="101"/>
        <v>1703703.1397841547</v>
      </c>
      <c r="L381">
        <f t="shared" si="93"/>
        <v>6721248.5966667235</v>
      </c>
      <c r="O381" s="2">
        <f t="shared" si="102"/>
        <v>379</v>
      </c>
      <c r="P381">
        <f t="shared" si="94"/>
        <v>5.9498563959405469E-2</v>
      </c>
      <c r="Q381">
        <f t="shared" si="95"/>
        <v>-2.9439415979460578E-5</v>
      </c>
      <c r="R381">
        <f t="shared" si="96"/>
        <v>-5.8576186749085667E-7</v>
      </c>
      <c r="S381">
        <f t="shared" si="97"/>
        <v>-4.5779931138456124E-6</v>
      </c>
      <c r="T381">
        <f t="shared" si="98"/>
        <v>3.4603170960797047E-5</v>
      </c>
      <c r="U381">
        <f t="shared" si="107"/>
        <v>0.99512536151512132</v>
      </c>
      <c r="V381">
        <f t="shared" si="107"/>
        <v>4.785575215203565E-5</v>
      </c>
      <c r="W381">
        <f t="shared" si="107"/>
        <v>4.9721578959162382E-4</v>
      </c>
      <c r="X381">
        <f t="shared" si="107"/>
        <v>4.3295669431351984E-3</v>
      </c>
      <c r="Y381">
        <f t="shared" si="104"/>
        <v>1.0000000000000002</v>
      </c>
      <c r="AA381">
        <f t="shared" si="99"/>
        <v>0.85077220272134491</v>
      </c>
    </row>
    <row r="382" spans="1:27" x14ac:dyDescent="0.3">
      <c r="A382" s="4">
        <v>44256</v>
      </c>
      <c r="B382">
        <v>380</v>
      </c>
      <c r="C382">
        <v>1341314</v>
      </c>
      <c r="E382">
        <f t="shared" si="90"/>
        <v>3522132299354.8516</v>
      </c>
      <c r="F382">
        <v>6680</v>
      </c>
      <c r="H382">
        <f t="shared" si="91"/>
        <v>270651.25687628787</v>
      </c>
      <c r="I382">
        <f t="shared" si="92"/>
        <v>1341381.1156843789</v>
      </c>
      <c r="J382">
        <f t="shared" si="100"/>
        <v>8052.375482190866</v>
      </c>
      <c r="K382">
        <f t="shared" si="101"/>
        <v>4504.5150896470723</v>
      </c>
      <c r="L382">
        <f t="shared" si="93"/>
        <v>1883414.464118612</v>
      </c>
      <c r="O382" s="2">
        <f t="shared" si="102"/>
        <v>380</v>
      </c>
      <c r="P382">
        <f t="shared" si="94"/>
        <v>5.9310086222407694E-2</v>
      </c>
      <c r="Q382">
        <f t="shared" si="95"/>
        <v>-2.9075100923906536E-5</v>
      </c>
      <c r="R382">
        <f t="shared" si="96"/>
        <v>-5.8256406499806763E-7</v>
      </c>
      <c r="S382">
        <f t="shared" si="97"/>
        <v>-4.6269057148373368E-6</v>
      </c>
      <c r="T382">
        <f t="shared" si="98"/>
        <v>3.428457070374194E-5</v>
      </c>
      <c r="U382">
        <f t="shared" si="107"/>
        <v>0.99509592209914188</v>
      </c>
      <c r="V382">
        <f t="shared" si="107"/>
        <v>4.7269990284544793E-5</v>
      </c>
      <c r="W382">
        <f t="shared" si="107"/>
        <v>4.9263779647777824E-4</v>
      </c>
      <c r="X382">
        <f t="shared" si="107"/>
        <v>4.3641701140959954E-3</v>
      </c>
      <c r="Y382">
        <f t="shared" si="104"/>
        <v>1.0000000000000002</v>
      </c>
      <c r="AA382">
        <f t="shared" si="99"/>
        <v>0.84805206327793314</v>
      </c>
    </row>
    <row r="383" spans="1:27" x14ac:dyDescent="0.3">
      <c r="A383" s="4">
        <v>44257</v>
      </c>
      <c r="B383">
        <v>381</v>
      </c>
      <c r="C383">
        <v>1347026</v>
      </c>
      <c r="E383">
        <f t="shared" si="90"/>
        <v>3500725111626.9248</v>
      </c>
      <c r="F383">
        <v>5712</v>
      </c>
      <c r="H383">
        <f t="shared" si="91"/>
        <v>200487.64113978218</v>
      </c>
      <c r="I383">
        <f t="shared" si="92"/>
        <v>1349333.8423955755</v>
      </c>
      <c r="J383">
        <f t="shared" si="100"/>
        <v>7952.7267111965921</v>
      </c>
      <c r="K383">
        <f t="shared" si="101"/>
        <v>5326136.5228155898</v>
      </c>
      <c r="L383">
        <f t="shared" si="93"/>
        <v>5020856.1942698956</v>
      </c>
      <c r="O383" s="2">
        <f t="shared" si="102"/>
        <v>381</v>
      </c>
      <c r="P383">
        <f t="shared" si="94"/>
        <v>5.9127429993509936E-2</v>
      </c>
      <c r="Q383">
        <f t="shared" si="95"/>
        <v>-2.8712484489512795E-5</v>
      </c>
      <c r="R383">
        <f t="shared" si="96"/>
        <v>-5.7967397463298896E-7</v>
      </c>
      <c r="S383">
        <f t="shared" si="97"/>
        <v>-4.6704079653523617E-6</v>
      </c>
      <c r="T383">
        <f t="shared" si="98"/>
        <v>3.3962566429498145E-5</v>
      </c>
      <c r="U383">
        <f t="shared" si="107"/>
        <v>0.99506684699821801</v>
      </c>
      <c r="V383">
        <f t="shared" si="107"/>
        <v>4.6687426219546726E-5</v>
      </c>
      <c r="W383">
        <f t="shared" si="107"/>
        <v>4.8801089076294093E-4</v>
      </c>
      <c r="X383">
        <f t="shared" si="107"/>
        <v>4.3984546847997373E-3</v>
      </c>
      <c r="Y383">
        <f t="shared" si="104"/>
        <v>1.0000000000000002</v>
      </c>
      <c r="AA383">
        <f t="shared" si="99"/>
        <v>0.84541562985577556</v>
      </c>
    </row>
    <row r="384" spans="1:27" x14ac:dyDescent="0.3">
      <c r="A384" s="4">
        <v>44258</v>
      </c>
      <c r="B384">
        <v>382</v>
      </c>
      <c r="C384">
        <v>1353834</v>
      </c>
      <c r="E384">
        <f t="shared" si="90"/>
        <v>3475295618436.1323</v>
      </c>
      <c r="F384">
        <v>6808</v>
      </c>
      <c r="H384">
        <f t="shared" si="91"/>
        <v>420217.0903621068</v>
      </c>
      <c r="I384">
        <f t="shared" si="92"/>
        <v>1357187.3849487784</v>
      </c>
      <c r="J384">
        <f t="shared" si="100"/>
        <v>7853.5425532029476</v>
      </c>
      <c r="K384">
        <f t="shared" si="101"/>
        <v>11245190.614693725</v>
      </c>
      <c r="L384">
        <f t="shared" si="93"/>
        <v>1093159.2305581386</v>
      </c>
      <c r="O384" s="2">
        <f t="shared" si="102"/>
        <v>382</v>
      </c>
      <c r="P384">
        <f t="shared" si="94"/>
        <v>5.8949740481316591E-2</v>
      </c>
      <c r="Q384">
        <f t="shared" si="95"/>
        <v>-2.8351418603828128E-5</v>
      </c>
      <c r="R384">
        <f t="shared" si="96"/>
        <v>-5.7704660717829612E-7</v>
      </c>
      <c r="S384">
        <f t="shared" si="97"/>
        <v>-4.7090694542863046E-6</v>
      </c>
      <c r="T384">
        <f t="shared" si="98"/>
        <v>3.3637534665292729E-5</v>
      </c>
      <c r="U384">
        <f t="shared" si="107"/>
        <v>0.99503813451372847</v>
      </c>
      <c r="V384">
        <f t="shared" si="107"/>
        <v>4.6107752244913737E-5</v>
      </c>
      <c r="W384">
        <f t="shared" si="107"/>
        <v>4.8334048279758855E-4</v>
      </c>
      <c r="X384">
        <f t="shared" si="107"/>
        <v>4.4324172512292355E-3</v>
      </c>
      <c r="Y384">
        <f t="shared" si="104"/>
        <v>1.0000000000000002</v>
      </c>
      <c r="AA384">
        <f t="shared" si="99"/>
        <v>0.84285066922818141</v>
      </c>
    </row>
    <row r="385" spans="1:27" x14ac:dyDescent="0.3">
      <c r="A385" s="4">
        <v>44259</v>
      </c>
      <c r="B385">
        <v>383</v>
      </c>
      <c r="C385">
        <v>1361098</v>
      </c>
      <c r="E385">
        <f t="shared" si="90"/>
        <v>3448265076201.7827</v>
      </c>
      <c r="F385">
        <v>7264</v>
      </c>
      <c r="H385">
        <f t="shared" si="91"/>
        <v>1219349.3721553367</v>
      </c>
      <c r="I385">
        <f t="shared" si="92"/>
        <v>1364942.1674556758</v>
      </c>
      <c r="J385">
        <f t="shared" si="100"/>
        <v>7754.782506897347</v>
      </c>
      <c r="K385">
        <f t="shared" si="101"/>
        <v>14777623.427276792</v>
      </c>
      <c r="L385">
        <f t="shared" si="93"/>
        <v>240867.46907644451</v>
      </c>
      <c r="O385" s="2">
        <f t="shared" si="102"/>
        <v>383</v>
      </c>
      <c r="P385">
        <f t="shared" si="94"/>
        <v>5.8776267469901874E-2</v>
      </c>
      <c r="Q385">
        <f t="shared" si="95"/>
        <v>-2.7991782349987593E-5</v>
      </c>
      <c r="R385">
        <f t="shared" si="96"/>
        <v>-5.7463804451558971E-7</v>
      </c>
      <c r="S385">
        <f t="shared" si="97"/>
        <v>-4.743391903954071E-6</v>
      </c>
      <c r="T385">
        <f t="shared" si="98"/>
        <v>3.3309812298457253E-5</v>
      </c>
      <c r="U385">
        <f t="shared" si="107"/>
        <v>0.99500978309512467</v>
      </c>
      <c r="V385">
        <f t="shared" si="107"/>
        <v>4.5530705637735437E-5</v>
      </c>
      <c r="W385">
        <f t="shared" si="107"/>
        <v>4.7863141334330222E-4</v>
      </c>
      <c r="X385">
        <f t="shared" si="107"/>
        <v>4.466054785894528E-3</v>
      </c>
      <c r="Y385">
        <f t="shared" si="104"/>
        <v>1.0000000000000002</v>
      </c>
      <c r="AA385">
        <f t="shared" si="99"/>
        <v>0.84034644504088163</v>
      </c>
    </row>
    <row r="386" spans="1:27" x14ac:dyDescent="0.3">
      <c r="A386" s="4">
        <v>44260</v>
      </c>
      <c r="B386">
        <v>384</v>
      </c>
      <c r="C386">
        <v>1368069</v>
      </c>
      <c r="E386">
        <f t="shared" si="90"/>
        <v>3422424067484.2979</v>
      </c>
      <c r="F386">
        <v>6971</v>
      </c>
      <c r="H386">
        <f t="shared" si="91"/>
        <v>658112.8314417043</v>
      </c>
      <c r="I386">
        <f t="shared" si="92"/>
        <v>1372598.5809543375</v>
      </c>
      <c r="J386">
        <f t="shared" si="100"/>
        <v>7656.4134986617137</v>
      </c>
      <c r="K386">
        <f t="shared" si="101"/>
        <v>20517103.621896949</v>
      </c>
      <c r="L386">
        <f t="shared" si="93"/>
        <v>469791.66414769099</v>
      </c>
      <c r="O386" s="2">
        <f t="shared" si="102"/>
        <v>384</v>
      </c>
      <c r="P386">
        <f t="shared" si="94"/>
        <v>5.8606356634577909E-2</v>
      </c>
      <c r="Q386">
        <f t="shared" si="95"/>
        <v>-2.7633480430236197E-5</v>
      </c>
      <c r="R386">
        <f t="shared" si="96"/>
        <v>-5.724063040835452E-7</v>
      </c>
      <c r="S386">
        <f t="shared" si="97"/>
        <v>-4.7738145652060511E-6</v>
      </c>
      <c r="T386">
        <f t="shared" si="98"/>
        <v>3.2979701299525793E-5</v>
      </c>
      <c r="U386">
        <f t="shared" si="107"/>
        <v>0.99498179131277464</v>
      </c>
      <c r="V386">
        <f t="shared" si="107"/>
        <v>4.4956067593219848E-5</v>
      </c>
      <c r="W386">
        <f t="shared" si="107"/>
        <v>4.7388802143934813E-4</v>
      </c>
      <c r="X386">
        <f t="shared" si="107"/>
        <v>4.4993645981929852E-3</v>
      </c>
      <c r="Y386">
        <f t="shared" si="104"/>
        <v>1.0000000000000002</v>
      </c>
      <c r="AA386">
        <f t="shared" si="99"/>
        <v>0.83789359337325275</v>
      </c>
    </row>
    <row r="387" spans="1:27" x14ac:dyDescent="0.3">
      <c r="A387" s="4">
        <v>44261</v>
      </c>
      <c r="B387">
        <v>385</v>
      </c>
      <c r="C387">
        <v>1373836</v>
      </c>
      <c r="E387">
        <f t="shared" ref="E387:E450" si="108">(C387-$D$2)^2</f>
        <v>3401119662478.8369</v>
      </c>
      <c r="F387">
        <v>5767</v>
      </c>
      <c r="H387">
        <f t="shared" ref="H387:H450" si="109">(F387-$G$2)^2</f>
        <v>154259.21021572</v>
      </c>
      <c r="I387">
        <f t="shared" ref="I387:I450" si="110">(V387+W387+X387)*$N$39</f>
        <v>1380156.9904166476</v>
      </c>
      <c r="J387">
        <f t="shared" si="100"/>
        <v>7558.409462310141</v>
      </c>
      <c r="K387">
        <f t="shared" si="101"/>
        <v>39954919.847351223</v>
      </c>
      <c r="L387">
        <f t="shared" ref="L387:L450" si="111">(F387-J387)^2</f>
        <v>3209147.8616543082</v>
      </c>
      <c r="O387" s="2">
        <f t="shared" si="102"/>
        <v>385</v>
      </c>
      <c r="P387">
        <f t="shared" ref="P387:P450" si="112">$N$2*EXP(-((O387-$N$3)^2)/($N$4^2)) + $N$5*EXP(-((O387-$N$6)^2)/($N$7^2)) + $N$8*EXP(-((O387-$N$9)^2)/($N$10^2)) + $N$11*EXP(-((O387-$N$12)^2)/($N$13^2))+ $N$14*EXP(-((O387-$N$15)^2)/($N$16^2))+ $N$17*EXP(-((O387-$N$18)^2)/($N$19^2))+ $N$20*EXP(-((O387-$N$21)^2)/($N$22^2))+ $N$23*EXP(-((O387-$N$24)^2)/($N$25^2))+$N$26*EXP(-((O387-$N$27)^2)/($N$28^2))</f>
        <v>5.8439440859491855E-2</v>
      </c>
      <c r="Q387">
        <f t="shared" ref="Q387:Q450" si="113">$N$37*$N$39 -(P387*(U387*W387)) + $N$32*X387 - $N$38*U387</f>
        <v>-2.7276441336652087E-5</v>
      </c>
      <c r="R387">
        <f t="shared" ref="R387:R450" si="114">(P387*(U387*W387)) - $N$35*V387 - $N$38*V387</f>
        <v>-5.7031195376683748E-7</v>
      </c>
      <c r="S387">
        <f t="shared" ref="S387:S450" si="115">$N$35*V387 - $N$34*W387 - $N$38*W387</f>
        <v>-4.8007197794469838E-6</v>
      </c>
      <c r="T387">
        <f t="shared" ref="T387:T450" si="116">$N$34*W387- $N$32*X387 - $N$38*X387</f>
        <v>3.2647473069865908E-5</v>
      </c>
      <c r="U387">
        <f t="shared" si="107"/>
        <v>0.99495415783234442</v>
      </c>
      <c r="V387">
        <f t="shared" si="107"/>
        <v>4.4383661289136302E-5</v>
      </c>
      <c r="W387">
        <f t="shared" si="107"/>
        <v>4.6911420687414208E-4</v>
      </c>
      <c r="X387">
        <f t="shared" si="107"/>
        <v>4.5323442994925113E-3</v>
      </c>
      <c r="Y387">
        <f t="shared" si="104"/>
        <v>1.0000000000000002</v>
      </c>
      <c r="AA387">
        <f t="shared" ref="AA387:AA450" si="117">(P387/$N$34)*U387</f>
        <v>0.83548399835663345</v>
      </c>
    </row>
    <row r="388" spans="1:27" x14ac:dyDescent="0.3">
      <c r="A388" s="4">
        <v>44262</v>
      </c>
      <c r="B388">
        <v>386</v>
      </c>
      <c r="C388">
        <v>1379662</v>
      </c>
      <c r="E388">
        <f t="shared" si="108"/>
        <v>3379664840966.021</v>
      </c>
      <c r="F388">
        <v>5826</v>
      </c>
      <c r="H388">
        <f t="shared" si="109"/>
        <v>111394.71158808966</v>
      </c>
      <c r="I388">
        <f t="shared" si="110"/>
        <v>1387617.7412553839</v>
      </c>
      <c r="J388">
        <f t="shared" ref="J388:J451" si="118">I388-I387</f>
        <v>7460.750838736305</v>
      </c>
      <c r="K388">
        <f t="shared" ref="K388:K451" si="119">(C388-I388)^2</f>
        <v>63293818.922618009</v>
      </c>
      <c r="L388">
        <f t="shared" si="111"/>
        <v>2672410.3047490525</v>
      </c>
      <c r="O388" s="2">
        <f t="shared" ref="O388:O451" si="120">O387+$N$36</f>
        <v>386</v>
      </c>
      <c r="P388">
        <f t="shared" si="112"/>
        <v>5.8275031741611645E-2</v>
      </c>
      <c r="Q388">
        <f t="shared" si="113"/>
        <v>-2.6920615347727488E-5</v>
      </c>
      <c r="R388">
        <f t="shared" si="114"/>
        <v>-5.6831851513985664E-7</v>
      </c>
      <c r="S388">
        <f t="shared" si="115"/>
        <v>-4.8244385393598214E-6</v>
      </c>
      <c r="T388">
        <f t="shared" si="116"/>
        <v>3.2313372402227166E-5</v>
      </c>
      <c r="U388">
        <f t="shared" ref="U388:X403" si="121" xml:space="preserve"> U387+($N$36*Q387)</f>
        <v>0.99492688139100782</v>
      </c>
      <c r="V388">
        <f t="shared" si="121"/>
        <v>4.3813349335369465E-5</v>
      </c>
      <c r="W388">
        <f t="shared" si="121"/>
        <v>4.6431348709469509E-4</v>
      </c>
      <c r="X388">
        <f t="shared" si="121"/>
        <v>4.5649917725623769E-3</v>
      </c>
      <c r="Y388">
        <f t="shared" ref="Y388:Y451" si="122">U388+V388+W388+X388</f>
        <v>1.0000000000000002</v>
      </c>
      <c r="AA388">
        <f t="shared" si="117"/>
        <v>0.83311067048736798</v>
      </c>
    </row>
    <row r="389" spans="1:27" x14ac:dyDescent="0.3">
      <c r="A389" s="4">
        <v>44263</v>
      </c>
      <c r="B389">
        <v>387</v>
      </c>
      <c r="C389">
        <v>1386556</v>
      </c>
      <c r="E389">
        <f t="shared" si="108"/>
        <v>3354364695449.084</v>
      </c>
      <c r="F389">
        <v>6894</v>
      </c>
      <c r="H389">
        <f t="shared" si="109"/>
        <v>539110.63473539136</v>
      </c>
      <c r="I389">
        <f t="shared" si="110"/>
        <v>1394981.1652833188</v>
      </c>
      <c r="J389">
        <f t="shared" si="118"/>
        <v>7363.4240279349033</v>
      </c>
      <c r="K389">
        <f t="shared" si="119"/>
        <v>70983410.051241055</v>
      </c>
      <c r="L389">
        <f t="shared" si="111"/>
        <v>220358.91800262887</v>
      </c>
      <c r="O389" s="2">
        <f t="shared" si="120"/>
        <v>387</v>
      </c>
      <c r="P389">
        <f t="shared" si="112"/>
        <v>5.8112711427730668E-2</v>
      </c>
      <c r="Q389">
        <f t="shared" si="113"/>
        <v>-2.6565972447661554E-5</v>
      </c>
      <c r="R389">
        <f t="shared" si="114"/>
        <v>-5.6639269099938172E-7</v>
      </c>
      <c r="S389">
        <f t="shared" si="115"/>
        <v>-4.8452559156365134E-6</v>
      </c>
      <c r="T389">
        <f t="shared" si="116"/>
        <v>3.1977621054297449E-5</v>
      </c>
      <c r="U389">
        <f t="shared" si="121"/>
        <v>0.99489996077566012</v>
      </c>
      <c r="V389">
        <f t="shared" si="121"/>
        <v>4.3245030820229612E-5</v>
      </c>
      <c r="W389">
        <f t="shared" si="121"/>
        <v>4.5948904855533525E-4</v>
      </c>
      <c r="X389">
        <f t="shared" si="121"/>
        <v>4.597305144964604E-3</v>
      </c>
      <c r="Y389">
        <f t="shared" si="122"/>
        <v>1.0000000000000002</v>
      </c>
      <c r="AA389">
        <f t="shared" si="117"/>
        <v>0.83076762972933449</v>
      </c>
    </row>
    <row r="390" spans="1:27" x14ac:dyDescent="0.3">
      <c r="A390" s="4">
        <v>44264</v>
      </c>
      <c r="B390">
        <v>388</v>
      </c>
      <c r="C390">
        <v>1392945</v>
      </c>
      <c r="E390">
        <f t="shared" si="108"/>
        <v>3331002703891.5073</v>
      </c>
      <c r="F390">
        <v>6389</v>
      </c>
      <c r="H390">
        <f t="shared" si="109"/>
        <v>52551.68231087138</v>
      </c>
      <c r="I390">
        <f t="shared" si="110"/>
        <v>1402247.5861031937</v>
      </c>
      <c r="J390">
        <f t="shared" si="118"/>
        <v>7266.4208198748529</v>
      </c>
      <c r="K390">
        <f t="shared" si="119"/>
        <v>86538108.207332447</v>
      </c>
      <c r="L390">
        <f t="shared" si="111"/>
        <v>769867.29514985904</v>
      </c>
      <c r="O390" s="2">
        <f t="shared" si="120"/>
        <v>388</v>
      </c>
      <c r="P390">
        <f t="shared" si="112"/>
        <v>5.7952124896555546E-2</v>
      </c>
      <c r="Q390">
        <f t="shared" si="113"/>
        <v>-2.6212500245454302E-5</v>
      </c>
      <c r="R390">
        <f t="shared" si="114"/>
        <v>-5.6450445033986107E-7</v>
      </c>
      <c r="S390">
        <f t="shared" si="115"/>
        <v>-4.8634162487978275E-6</v>
      </c>
      <c r="T390">
        <f t="shared" si="116"/>
        <v>3.1640420944591991E-5</v>
      </c>
      <c r="U390">
        <f t="shared" si="121"/>
        <v>0.99487339480321246</v>
      </c>
      <c r="V390">
        <f t="shared" si="121"/>
        <v>4.267863812923023E-5</v>
      </c>
      <c r="W390">
        <f t="shared" si="121"/>
        <v>4.5464379263969874E-4</v>
      </c>
      <c r="X390">
        <f t="shared" si="121"/>
        <v>4.6292827660189013E-3</v>
      </c>
      <c r="Y390">
        <f t="shared" si="122"/>
        <v>1.0000000000000002</v>
      </c>
      <c r="AA390">
        <f t="shared" si="117"/>
        <v>0.82844979500611127</v>
      </c>
    </row>
    <row r="391" spans="1:27" x14ac:dyDescent="0.3">
      <c r="A391" s="4">
        <v>44265</v>
      </c>
      <c r="B391">
        <v>389</v>
      </c>
      <c r="C391">
        <v>1398578</v>
      </c>
      <c r="E391">
        <f t="shared" si="108"/>
        <v>3310472818802.0391</v>
      </c>
      <c r="F391">
        <v>5633</v>
      </c>
      <c r="H391">
        <f t="shared" si="109"/>
        <v>277474.47828525328</v>
      </c>
      <c r="I391">
        <f t="shared" si="110"/>
        <v>1409417.3239285189</v>
      </c>
      <c r="J391">
        <f t="shared" si="118"/>
        <v>7169.7378253252245</v>
      </c>
      <c r="K391">
        <f t="shared" si="119"/>
        <v>117490943.22736281</v>
      </c>
      <c r="L391">
        <f t="shared" si="111"/>
        <v>2361563.1437853002</v>
      </c>
      <c r="O391" s="2">
        <f t="shared" si="120"/>
        <v>389</v>
      </c>
      <c r="P391">
        <f t="shared" si="112"/>
        <v>5.7792972767176237E-2</v>
      </c>
      <c r="Q391">
        <f t="shared" si="113"/>
        <v>-2.5860201953367803E-5</v>
      </c>
      <c r="R391">
        <f t="shared" si="114"/>
        <v>-5.6262700064713743E-7</v>
      </c>
      <c r="S391">
        <f t="shared" si="115"/>
        <v>-4.8791280330086659E-6</v>
      </c>
      <c r="T391">
        <f t="shared" si="116"/>
        <v>3.1301956987023606E-5</v>
      </c>
      <c r="U391">
        <f t="shared" si="121"/>
        <v>0.99484718230296698</v>
      </c>
      <c r="V391">
        <f t="shared" si="121"/>
        <v>4.2114133678890369E-5</v>
      </c>
      <c r="W391">
        <f t="shared" si="121"/>
        <v>4.4978037639090092E-4</v>
      </c>
      <c r="X391">
        <f t="shared" si="121"/>
        <v>4.6609231869634933E-3</v>
      </c>
      <c r="Y391">
        <f t="shared" si="122"/>
        <v>1.0000000000000002</v>
      </c>
      <c r="AA391">
        <f t="shared" si="117"/>
        <v>0.82615288124280184</v>
      </c>
    </row>
    <row r="392" spans="1:27" x14ac:dyDescent="0.3">
      <c r="A392" s="4">
        <v>44266</v>
      </c>
      <c r="B392">
        <v>390</v>
      </c>
      <c r="C392">
        <v>1403722</v>
      </c>
      <c r="E392">
        <f t="shared" si="108"/>
        <v>3291780567264.6484</v>
      </c>
      <c r="F392">
        <v>5144</v>
      </c>
      <c r="H392">
        <f t="shared" si="109"/>
        <v>1031765.2550464607</v>
      </c>
      <c r="I392">
        <f t="shared" si="110"/>
        <v>1416490.699851434</v>
      </c>
      <c r="J392">
        <f t="shared" si="118"/>
        <v>7073.3759229150601</v>
      </c>
      <c r="K392">
        <f t="shared" si="119"/>
        <v>163039695.89601013</v>
      </c>
      <c r="L392">
        <f t="shared" si="111"/>
        <v>3722491.4519243399</v>
      </c>
      <c r="O392" s="2">
        <f t="shared" si="120"/>
        <v>390</v>
      </c>
      <c r="P392">
        <f t="shared" si="112"/>
        <v>5.7635004688476904E-2</v>
      </c>
      <c r="Q392">
        <f t="shared" si="113"/>
        <v>-2.5509094469107818E-5</v>
      </c>
      <c r="R392">
        <f t="shared" si="114"/>
        <v>-5.6073667385488402E-7</v>
      </c>
      <c r="S392">
        <f t="shared" si="115"/>
        <v>-4.8925684426266384E-6</v>
      </c>
      <c r="T392">
        <f t="shared" si="116"/>
        <v>3.0962399585589341E-5</v>
      </c>
      <c r="U392">
        <f t="shared" si="121"/>
        <v>0.99482132210101359</v>
      </c>
      <c r="V392">
        <f t="shared" si="121"/>
        <v>4.1551506678243235E-5</v>
      </c>
      <c r="W392">
        <f t="shared" si="121"/>
        <v>4.4490124835789224E-4</v>
      </c>
      <c r="X392">
        <f t="shared" si="121"/>
        <v>4.6922251439505168E-3</v>
      </c>
      <c r="Y392">
        <f t="shared" si="122"/>
        <v>1.0000000000000004</v>
      </c>
      <c r="AA392">
        <f t="shared" si="117"/>
        <v>0.82387330473508813</v>
      </c>
    </row>
    <row r="393" spans="1:27" x14ac:dyDescent="0.3">
      <c r="A393" s="4">
        <v>44267</v>
      </c>
      <c r="B393">
        <v>391</v>
      </c>
      <c r="C393">
        <v>1410134</v>
      </c>
      <c r="E393">
        <f t="shared" si="108"/>
        <v>3268554758260.103</v>
      </c>
      <c r="F393">
        <v>6412</v>
      </c>
      <c r="H393">
        <f t="shared" si="109"/>
        <v>63625.793015354473</v>
      </c>
      <c r="I393">
        <f t="shared" si="110"/>
        <v>1423468.0395860008</v>
      </c>
      <c r="J393">
        <f t="shared" si="118"/>
        <v>6977.3397345668636</v>
      </c>
      <c r="K393">
        <f t="shared" si="119"/>
        <v>177796611.68103755</v>
      </c>
      <c r="L393">
        <f t="shared" si="111"/>
        <v>319609.01548013184</v>
      </c>
      <c r="O393" s="2">
        <f t="shared" si="120"/>
        <v>391</v>
      </c>
      <c r="P393">
        <f t="shared" si="112"/>
        <v>5.7478013341376123E-2</v>
      </c>
      <c r="Q393">
        <f t="shared" si="113"/>
        <v>-2.5159206593145766E-5</v>
      </c>
      <c r="R393">
        <f t="shared" si="114"/>
        <v>-5.5881274871279657E-7</v>
      </c>
      <c r="S393">
        <f t="shared" si="115"/>
        <v>-4.9038874721784961E-6</v>
      </c>
      <c r="T393">
        <f t="shared" si="116"/>
        <v>3.0621906814037059E-5</v>
      </c>
      <c r="U393">
        <f t="shared" si="121"/>
        <v>0.99479581300654452</v>
      </c>
      <c r="V393">
        <f t="shared" si="121"/>
        <v>4.0990770004388347E-5</v>
      </c>
      <c r="W393">
        <f t="shared" si="121"/>
        <v>4.4000867991526562E-4</v>
      </c>
      <c r="X393">
        <f t="shared" si="121"/>
        <v>4.7231875435361061E-3</v>
      </c>
      <c r="Y393">
        <f t="shared" si="122"/>
        <v>1.0000000000000002</v>
      </c>
      <c r="AA393">
        <f t="shared" si="117"/>
        <v>0.82160809729891815</v>
      </c>
    </row>
    <row r="394" spans="1:27" x14ac:dyDescent="0.3">
      <c r="A394" s="4">
        <v>44268</v>
      </c>
      <c r="B394">
        <v>392</v>
      </c>
      <c r="C394">
        <v>1414741</v>
      </c>
      <c r="E394">
        <f t="shared" si="108"/>
        <v>3251917858712.6382</v>
      </c>
      <c r="F394">
        <v>4607</v>
      </c>
      <c r="H394">
        <f t="shared" si="109"/>
        <v>2411058.8442504858</v>
      </c>
      <c r="I394">
        <f t="shared" si="110"/>
        <v>1430349.6767238898</v>
      </c>
      <c r="J394">
        <f t="shared" si="118"/>
        <v>6881.6371378889307</v>
      </c>
      <c r="K394">
        <f t="shared" si="119"/>
        <v>243630789.07089841</v>
      </c>
      <c r="L394">
        <f t="shared" si="111"/>
        <v>5173974.1090635462</v>
      </c>
      <c r="O394" s="2">
        <f t="shared" si="120"/>
        <v>392</v>
      </c>
      <c r="P394">
        <f t="shared" si="112"/>
        <v>5.7321829067084225E-2</v>
      </c>
      <c r="Q394">
        <f t="shared" si="113"/>
        <v>-2.4810577401840687E-5</v>
      </c>
      <c r="R394">
        <f t="shared" si="114"/>
        <v>-5.5683722880278167E-7</v>
      </c>
      <c r="S394">
        <f t="shared" si="115"/>
        <v>-4.9132116767715583E-6</v>
      </c>
      <c r="T394">
        <f t="shared" si="116"/>
        <v>3.0280626307415027E-5</v>
      </c>
      <c r="U394">
        <f t="shared" si="121"/>
        <v>0.99477065379995133</v>
      </c>
      <c r="V394">
        <f t="shared" si="121"/>
        <v>4.0431957255675551E-5</v>
      </c>
      <c r="W394">
        <f t="shared" si="121"/>
        <v>4.3510479244308713E-4</v>
      </c>
      <c r="X394">
        <f t="shared" si="121"/>
        <v>4.7538094503501429E-3</v>
      </c>
      <c r="Y394">
        <f t="shared" si="122"/>
        <v>1.0000000000000002</v>
      </c>
      <c r="AA394">
        <f t="shared" si="117"/>
        <v>0.81935482938690574</v>
      </c>
    </row>
    <row r="395" spans="1:27" x14ac:dyDescent="0.3">
      <c r="A395" s="4">
        <v>44269</v>
      </c>
      <c r="B395">
        <v>393</v>
      </c>
      <c r="C395">
        <v>1419455</v>
      </c>
      <c r="E395">
        <f t="shared" si="108"/>
        <v>3234938497609.9707</v>
      </c>
      <c r="F395">
        <v>4714</v>
      </c>
      <c r="H395">
        <f t="shared" si="109"/>
        <v>2090217.5331800377</v>
      </c>
      <c r="I395">
        <f t="shared" si="110"/>
        <v>1437135.9555450787</v>
      </c>
      <c r="J395">
        <f t="shared" si="118"/>
        <v>6786.2788211889565</v>
      </c>
      <c r="K395">
        <f t="shared" si="119"/>
        <v>312616188.98705029</v>
      </c>
      <c r="L395">
        <f t="shared" si="111"/>
        <v>4294339.5127482908</v>
      </c>
      <c r="O395" s="2">
        <f t="shared" si="120"/>
        <v>393</v>
      </c>
      <c r="P395">
        <f t="shared" si="112"/>
        <v>5.716631511962196E-2</v>
      </c>
      <c r="Q395">
        <f t="shared" si="113"/>
        <v>-2.4463254788274825E-5</v>
      </c>
      <c r="R395">
        <f t="shared" si="114"/>
        <v>-5.547945921163595E-7</v>
      </c>
      <c r="S395">
        <f t="shared" si="115"/>
        <v>-4.9206475129206726E-6</v>
      </c>
      <c r="T395">
        <f t="shared" si="116"/>
        <v>2.9938696893311857E-5</v>
      </c>
      <c r="U395">
        <f t="shared" si="121"/>
        <v>0.99474584322254944</v>
      </c>
      <c r="V395">
        <f t="shared" si="121"/>
        <v>3.9875120026872766E-5</v>
      </c>
      <c r="W395">
        <f t="shared" si="121"/>
        <v>4.3019158076631559E-4</v>
      </c>
      <c r="X395">
        <f t="shared" si="121"/>
        <v>4.7840900766575583E-3</v>
      </c>
      <c r="Y395">
        <f t="shared" si="122"/>
        <v>1.0000000000000002</v>
      </c>
      <c r="AA395">
        <f t="shared" si="117"/>
        <v>0.81711154214396631</v>
      </c>
    </row>
    <row r="396" spans="1:27" x14ac:dyDescent="0.3">
      <c r="A396" s="4">
        <v>44270</v>
      </c>
      <c r="B396">
        <v>394</v>
      </c>
      <c r="C396">
        <v>1425044</v>
      </c>
      <c r="E396">
        <f t="shared" si="108"/>
        <v>3214865056638.5293</v>
      </c>
      <c r="F396">
        <v>5589</v>
      </c>
      <c r="H396">
        <f t="shared" si="109"/>
        <v>325765.22302450304</v>
      </c>
      <c r="I396">
        <f t="shared" si="110"/>
        <v>1443827.2334294335</v>
      </c>
      <c r="J396">
        <f t="shared" si="118"/>
        <v>6691.2778843548149</v>
      </c>
      <c r="K396">
        <f t="shared" si="119"/>
        <v>352809858.06458986</v>
      </c>
      <c r="L396">
        <f t="shared" si="111"/>
        <v>1215016.5343377267</v>
      </c>
      <c r="O396" s="2">
        <f t="shared" si="120"/>
        <v>394</v>
      </c>
      <c r="P396">
        <f t="shared" si="112"/>
        <v>5.7011363529359906E-2</v>
      </c>
      <c r="Q396">
        <f t="shared" si="113"/>
        <v>-2.4117294175790711E-5</v>
      </c>
      <c r="R396">
        <f t="shared" si="114"/>
        <v>-5.5267152504823573E-7</v>
      </c>
      <c r="S396">
        <f t="shared" si="115"/>
        <v>-4.9262842897563613E-6</v>
      </c>
      <c r="T396">
        <f t="shared" si="116"/>
        <v>2.9596249990595308E-5</v>
      </c>
      <c r="U396">
        <f t="shared" si="121"/>
        <v>0.99472137996776122</v>
      </c>
      <c r="V396">
        <f t="shared" si="121"/>
        <v>3.932032543475641E-5</v>
      </c>
      <c r="W396">
        <f t="shared" si="121"/>
        <v>4.2527093325339492E-4</v>
      </c>
      <c r="X396">
        <f t="shared" si="121"/>
        <v>4.8140287735508698E-3</v>
      </c>
      <c r="Y396">
        <f t="shared" si="122"/>
        <v>1.0000000000000002</v>
      </c>
      <c r="AA396">
        <f t="shared" si="117"/>
        <v>0.81487668821064752</v>
      </c>
    </row>
    <row r="397" spans="1:27" x14ac:dyDescent="0.3">
      <c r="A397" s="4">
        <v>44271</v>
      </c>
      <c r="B397">
        <v>395</v>
      </c>
      <c r="C397">
        <v>1430458</v>
      </c>
      <c r="E397">
        <f t="shared" si="108"/>
        <v>3195479715551.2432</v>
      </c>
      <c r="F397">
        <v>5414</v>
      </c>
      <c r="H397">
        <f t="shared" si="109"/>
        <v>556155.68505561003</v>
      </c>
      <c r="I397">
        <f t="shared" si="110"/>
        <v>1450423.8829164144</v>
      </c>
      <c r="J397">
        <f t="shared" si="118"/>
        <v>6596.6494869808666</v>
      </c>
      <c r="K397">
        <f t="shared" si="119"/>
        <v>398636480.63196886</v>
      </c>
      <c r="L397">
        <f t="shared" si="111"/>
        <v>1398659.809056107</v>
      </c>
      <c r="O397" s="2">
        <f t="shared" si="120"/>
        <v>395</v>
      </c>
      <c r="P397">
        <f t="shared" si="112"/>
        <v>5.6856891555962359E-2</v>
      </c>
      <c r="Q397">
        <f t="shared" si="113"/>
        <v>-2.3772757403901104E-5</v>
      </c>
      <c r="R397">
        <f t="shared" si="114"/>
        <v>-5.5045665091208438E-7</v>
      </c>
      <c r="S397">
        <f t="shared" si="115"/>
        <v>-4.9301967479519473E-6</v>
      </c>
      <c r="T397">
        <f t="shared" si="116"/>
        <v>2.9253410802765136E-5</v>
      </c>
      <c r="U397">
        <f t="shared" si="121"/>
        <v>0.99469726267358538</v>
      </c>
      <c r="V397">
        <f t="shared" si="121"/>
        <v>3.8767653909708177E-5</v>
      </c>
      <c r="W397">
        <f t="shared" si="121"/>
        <v>4.2034464896363854E-4</v>
      </c>
      <c r="X397">
        <f t="shared" si="121"/>
        <v>4.8436250235414655E-3</v>
      </c>
      <c r="Y397">
        <f t="shared" si="122"/>
        <v>1.0000000000000002</v>
      </c>
      <c r="AA397">
        <f t="shared" si="117"/>
        <v>0.81264908096303134</v>
      </c>
    </row>
    <row r="398" spans="1:27" x14ac:dyDescent="0.3">
      <c r="A398" s="4">
        <v>44272</v>
      </c>
      <c r="B398">
        <v>396</v>
      </c>
      <c r="C398">
        <v>1437283</v>
      </c>
      <c r="E398">
        <f t="shared" si="108"/>
        <v>3171125686157.2129</v>
      </c>
      <c r="F398">
        <v>6825</v>
      </c>
      <c r="H398">
        <f t="shared" si="109"/>
        <v>442546.30262194213</v>
      </c>
      <c r="I398">
        <f t="shared" si="110"/>
        <v>1456926.2934600473</v>
      </c>
      <c r="J398">
        <f t="shared" si="118"/>
        <v>6502.4105436329264</v>
      </c>
      <c r="K398">
        <f t="shared" si="119"/>
        <v>385858977.95753855</v>
      </c>
      <c r="L398">
        <f t="shared" si="111"/>
        <v>104063.95735920407</v>
      </c>
      <c r="O398" s="2">
        <f t="shared" si="120"/>
        <v>396</v>
      </c>
      <c r="P398">
        <f t="shared" si="112"/>
        <v>5.6702838703468074E-2</v>
      </c>
      <c r="Q398">
        <f t="shared" si="113"/>
        <v>-2.3429711782315375E-5</v>
      </c>
      <c r="R398">
        <f t="shared" si="114"/>
        <v>-5.4814026067183331E-7</v>
      </c>
      <c r="S398">
        <f t="shared" si="115"/>
        <v>-4.9324472888412054E-6</v>
      </c>
      <c r="T398">
        <f t="shared" si="116"/>
        <v>2.8910299331828414E-5</v>
      </c>
      <c r="U398">
        <f t="shared" si="121"/>
        <v>0.99467348991618143</v>
      </c>
      <c r="V398">
        <f t="shared" si="121"/>
        <v>3.8217197258796093E-5</v>
      </c>
      <c r="W398">
        <f t="shared" si="121"/>
        <v>4.1541445221568657E-4</v>
      </c>
      <c r="X398">
        <f t="shared" si="121"/>
        <v>4.8728784343442305E-3</v>
      </c>
      <c r="Y398">
        <f t="shared" si="122"/>
        <v>1.0000000000000002</v>
      </c>
      <c r="AA398">
        <f t="shared" si="117"/>
        <v>0.81042785179746457</v>
      </c>
    </row>
    <row r="399" spans="1:27" x14ac:dyDescent="0.3">
      <c r="A399" s="4">
        <v>44273</v>
      </c>
      <c r="B399">
        <v>397</v>
      </c>
      <c r="C399">
        <v>1443853</v>
      </c>
      <c r="E399">
        <f t="shared" si="108"/>
        <v>3147769592681.751</v>
      </c>
      <c r="F399">
        <v>6570</v>
      </c>
      <c r="H399">
        <f t="shared" si="109"/>
        <v>168298.11872441223</v>
      </c>
      <c r="I399">
        <f t="shared" si="110"/>
        <v>1463334.8729251544</v>
      </c>
      <c r="J399">
        <f t="shared" si="118"/>
        <v>6408.579465107061</v>
      </c>
      <c r="K399">
        <f t="shared" si="119"/>
        <v>379543372.67186403</v>
      </c>
      <c r="L399">
        <f t="shared" si="111"/>
        <v>26056.589085122549</v>
      </c>
      <c r="O399" s="2">
        <f t="shared" si="120"/>
        <v>397</v>
      </c>
      <c r="P399">
        <f t="shared" si="112"/>
        <v>5.6549164266921227E-2</v>
      </c>
      <c r="Q399">
        <f t="shared" si="113"/>
        <v>-2.3088229306072861E-5</v>
      </c>
      <c r="R399">
        <f t="shared" si="114"/>
        <v>-5.4571405150784195E-7</v>
      </c>
      <c r="S399">
        <f t="shared" si="115"/>
        <v>-4.93308787946119E-6</v>
      </c>
      <c r="T399">
        <f t="shared" si="116"/>
        <v>2.8567031237041893E-5</v>
      </c>
      <c r="U399">
        <f t="shared" si="121"/>
        <v>0.99465006020439917</v>
      </c>
      <c r="V399">
        <f t="shared" si="121"/>
        <v>3.766905699812426E-5</v>
      </c>
      <c r="W399">
        <f t="shared" si="121"/>
        <v>4.1048200492684538E-4</v>
      </c>
      <c r="X399">
        <f t="shared" si="121"/>
        <v>4.9017887336760589E-3</v>
      </c>
      <c r="Y399">
        <f t="shared" si="122"/>
        <v>1.0000000000000002</v>
      </c>
      <c r="AA399">
        <f t="shared" si="117"/>
        <v>0.80821241502110108</v>
      </c>
    </row>
    <row r="400" spans="1:27" x14ac:dyDescent="0.3">
      <c r="A400" s="4">
        <v>44274</v>
      </c>
      <c r="B400">
        <v>398</v>
      </c>
      <c r="C400">
        <v>1450132</v>
      </c>
      <c r="E400">
        <f t="shared" si="108"/>
        <v>3125528671715.2432</v>
      </c>
      <c r="F400">
        <v>6279</v>
      </c>
      <c r="H400">
        <f t="shared" si="109"/>
        <v>14218.544158995735</v>
      </c>
      <c r="I400">
        <f t="shared" si="110"/>
        <v>1469650.0488689004</v>
      </c>
      <c r="J400">
        <f t="shared" si="118"/>
        <v>6315.1759437459987</v>
      </c>
      <c r="K400">
        <f t="shared" si="119"/>
        <v>380954231.6487841</v>
      </c>
      <c r="L400">
        <f t="shared" si="111"/>
        <v>1308.6989059136599</v>
      </c>
      <c r="O400" s="2">
        <f t="shared" si="120"/>
        <v>398</v>
      </c>
      <c r="P400">
        <f t="shared" si="112"/>
        <v>5.6395845378587599E-2</v>
      </c>
      <c r="Q400">
        <f t="shared" si="113"/>
        <v>-2.2748386022987128E-5</v>
      </c>
      <c r="R400">
        <f t="shared" si="114"/>
        <v>-5.4317087709838485E-7</v>
      </c>
      <c r="S400">
        <f t="shared" si="115"/>
        <v>-4.9321616609896075E-6</v>
      </c>
      <c r="T400">
        <f t="shared" si="116"/>
        <v>2.822371856107512E-5</v>
      </c>
      <c r="U400">
        <f t="shared" si="121"/>
        <v>0.99462697197509309</v>
      </c>
      <c r="V400">
        <f t="shared" si="121"/>
        <v>3.7123342946616421E-5</v>
      </c>
      <c r="W400">
        <f t="shared" si="121"/>
        <v>4.055489170473842E-4</v>
      </c>
      <c r="X400">
        <f t="shared" si="121"/>
        <v>4.9303557649131007E-3</v>
      </c>
      <c r="Y400">
        <f t="shared" si="122"/>
        <v>1.0000000000000002</v>
      </c>
      <c r="AA400">
        <f t="shared" si="117"/>
        <v>0.8060024398897131</v>
      </c>
    </row>
    <row r="401" spans="1:27" x14ac:dyDescent="0.3">
      <c r="A401" s="4">
        <v>44275</v>
      </c>
      <c r="B401">
        <v>399</v>
      </c>
      <c r="C401">
        <v>1455788</v>
      </c>
      <c r="E401">
        <f t="shared" si="108"/>
        <v>3105561990856.8057</v>
      </c>
      <c r="F401">
        <v>5656</v>
      </c>
      <c r="H401">
        <f t="shared" si="109"/>
        <v>253772.5889897364</v>
      </c>
      <c r="I401">
        <f t="shared" si="110"/>
        <v>1475872.2696493233</v>
      </c>
      <c r="J401">
        <f t="shared" si="118"/>
        <v>6222.220780422911</v>
      </c>
      <c r="K401">
        <f t="shared" si="119"/>
        <v>403377887.3467294</v>
      </c>
      <c r="L401">
        <f t="shared" si="111"/>
        <v>320605.97218273045</v>
      </c>
      <c r="O401" s="2">
        <f t="shared" si="120"/>
        <v>399</v>
      </c>
      <c r="P401">
        <f t="shared" si="112"/>
        <v>5.624287552198412E-2</v>
      </c>
      <c r="Q401">
        <f t="shared" si="113"/>
        <v>-2.2410261543595968E-5</v>
      </c>
      <c r="R401">
        <f t="shared" si="114"/>
        <v>-5.4050451207127487E-7</v>
      </c>
      <c r="S401">
        <f t="shared" si="115"/>
        <v>-4.9297042885688977E-6</v>
      </c>
      <c r="T401">
        <f t="shared" si="116"/>
        <v>2.7880470344236141E-5</v>
      </c>
      <c r="U401">
        <f t="shared" si="121"/>
        <v>0.99460422358907008</v>
      </c>
      <c r="V401">
        <f t="shared" si="121"/>
        <v>3.6580172069518036E-5</v>
      </c>
      <c r="W401">
        <f t="shared" si="121"/>
        <v>4.0061675538639462E-4</v>
      </c>
      <c r="X401">
        <f t="shared" si="121"/>
        <v>4.9585794834741759E-3</v>
      </c>
      <c r="Y401">
        <f t="shared" si="122"/>
        <v>1.0000000000000002</v>
      </c>
      <c r="AA401">
        <f t="shared" si="117"/>
        <v>0.80379782933715638</v>
      </c>
    </row>
    <row r="402" spans="1:27" x14ac:dyDescent="0.3">
      <c r="A402" s="4">
        <v>44276</v>
      </c>
      <c r="B402">
        <v>400</v>
      </c>
      <c r="C402">
        <v>1460184</v>
      </c>
      <c r="E402">
        <f t="shared" si="108"/>
        <v>3090087521553.8818</v>
      </c>
      <c r="F402">
        <v>4396</v>
      </c>
      <c r="H402">
        <f t="shared" si="109"/>
        <v>3110843.9156137062</v>
      </c>
      <c r="I402">
        <f t="shared" si="110"/>
        <v>1482002.0053998232</v>
      </c>
      <c r="J402">
        <f t="shared" si="118"/>
        <v>6129.7357504998799</v>
      </c>
      <c r="K402">
        <f t="shared" si="119"/>
        <v>476025359.62671381</v>
      </c>
      <c r="L402">
        <f t="shared" si="111"/>
        <v>3005839.6525613819</v>
      </c>
      <c r="O402" s="2">
        <f t="shared" si="120"/>
        <v>400</v>
      </c>
      <c r="P402">
        <f t="shared" si="112"/>
        <v>5.6090263483365016E-2</v>
      </c>
      <c r="Q402">
        <f t="shared" si="113"/>
        <v>-2.2073938683404708E-5</v>
      </c>
      <c r="R402">
        <f t="shared" si="114"/>
        <v>-5.3770943194761723E-7</v>
      </c>
      <c r="S402">
        <f t="shared" si="115"/>
        <v>-4.9257450301013138E-6</v>
      </c>
      <c r="T402">
        <f t="shared" si="116"/>
        <v>2.7537393145453639E-5</v>
      </c>
      <c r="U402">
        <f t="shared" si="121"/>
        <v>0.99458181332752649</v>
      </c>
      <c r="V402">
        <f t="shared" si="121"/>
        <v>3.6039667557446765E-5</v>
      </c>
      <c r="W402">
        <f t="shared" si="121"/>
        <v>3.9568705109782571E-4</v>
      </c>
      <c r="X402">
        <f t="shared" si="121"/>
        <v>4.9864599538184118E-3</v>
      </c>
      <c r="Y402">
        <f t="shared" si="122"/>
        <v>1.0000000000000002</v>
      </c>
      <c r="AA402">
        <f t="shared" si="117"/>
        <v>0.80159870496125973</v>
      </c>
    </row>
    <row r="403" spans="1:27" x14ac:dyDescent="0.3">
      <c r="A403" s="4">
        <v>44277</v>
      </c>
      <c r="B403">
        <v>401</v>
      </c>
      <c r="C403">
        <v>1465928</v>
      </c>
      <c r="E403">
        <f t="shared" si="108"/>
        <v>3069926167971.3896</v>
      </c>
      <c r="F403">
        <v>5744</v>
      </c>
      <c r="H403">
        <f t="shared" si="109"/>
        <v>172855.09951123691</v>
      </c>
      <c r="I403">
        <f t="shared" si="110"/>
        <v>1488039.7489057963</v>
      </c>
      <c r="J403">
        <f t="shared" si="118"/>
        <v>6037.7435059731361</v>
      </c>
      <c r="K403">
        <f t="shared" si="119"/>
        <v>488929439.67298496</v>
      </c>
      <c r="L403">
        <f t="shared" si="111"/>
        <v>86285.247301389812</v>
      </c>
      <c r="O403" s="2">
        <f t="shared" si="120"/>
        <v>401</v>
      </c>
      <c r="P403">
        <f t="shared" si="112"/>
        <v>5.5938032712634214E-2</v>
      </c>
      <c r="Q403">
        <f t="shared" si="113"/>
        <v>-2.1739503227254483E-5</v>
      </c>
      <c r="R403">
        <f t="shared" si="114"/>
        <v>-5.347806090260359E-7</v>
      </c>
      <c r="S403">
        <f t="shared" si="115"/>
        <v>-4.9203076505092114E-6</v>
      </c>
      <c r="T403">
        <f t="shared" si="116"/>
        <v>2.7194591486789731E-5</v>
      </c>
      <c r="U403">
        <f t="shared" si="121"/>
        <v>0.99455973938884312</v>
      </c>
      <c r="V403">
        <f t="shared" si="121"/>
        <v>3.5501958125499144E-5</v>
      </c>
      <c r="W403">
        <f t="shared" si="121"/>
        <v>3.9076130606772438E-4</v>
      </c>
      <c r="X403">
        <f t="shared" si="121"/>
        <v>5.0139973469638657E-3</v>
      </c>
      <c r="Y403">
        <f t="shared" si="122"/>
        <v>1.0000000000000002</v>
      </c>
      <c r="AA403">
        <f t="shared" si="117"/>
        <v>0.79940539786430853</v>
      </c>
    </row>
    <row r="404" spans="1:27" x14ac:dyDescent="0.3">
      <c r="A404" s="4">
        <v>44278</v>
      </c>
      <c r="B404">
        <v>402</v>
      </c>
      <c r="C404">
        <v>1471225</v>
      </c>
      <c r="E404">
        <f t="shared" si="108"/>
        <v>3051392261840.8579</v>
      </c>
      <c r="F404">
        <v>5297</v>
      </c>
      <c r="H404">
        <f t="shared" si="109"/>
        <v>744352.16538497864</v>
      </c>
      <c r="I404">
        <f t="shared" si="110"/>
        <v>1493986.0164168193</v>
      </c>
      <c r="J404">
        <f t="shared" si="118"/>
        <v>5946.2675110229757</v>
      </c>
      <c r="K404">
        <f t="shared" si="119"/>
        <v>518063868.32671773</v>
      </c>
      <c r="L404">
        <f t="shared" si="111"/>
        <v>421548.30086996983</v>
      </c>
      <c r="O404" s="2">
        <f t="shared" si="120"/>
        <v>402</v>
      </c>
      <c r="P404">
        <f t="shared" si="112"/>
        <v>5.5786221068607859E-2</v>
      </c>
      <c r="Q404">
        <f t="shared" si="113"/>
        <v>-2.1407043806007304E-5</v>
      </c>
      <c r="R404">
        <f t="shared" si="114"/>
        <v>-5.317133240144656E-7</v>
      </c>
      <c r="S404">
        <f t="shared" si="115"/>
        <v>-4.9134111063918507E-6</v>
      </c>
      <c r="T404">
        <f t="shared" si="116"/>
        <v>2.685216823641362E-5</v>
      </c>
      <c r="U404">
        <f t="shared" ref="U404:X419" si="123" xml:space="preserve"> U403+($N$36*Q403)</f>
        <v>0.99453799988561586</v>
      </c>
      <c r="V404">
        <f t="shared" si="123"/>
        <v>3.4967177516473112E-5</v>
      </c>
      <c r="W404">
        <f t="shared" si="123"/>
        <v>3.8584099841721515E-4</v>
      </c>
      <c r="X404">
        <f t="shared" si="123"/>
        <v>5.0411919384506553E-3</v>
      </c>
      <c r="Y404">
        <f t="shared" si="122"/>
        <v>1.0000000000000002</v>
      </c>
      <c r="AA404">
        <f t="shared" si="117"/>
        <v>0.79721844498865069</v>
      </c>
    </row>
    <row r="405" spans="1:27" x14ac:dyDescent="0.3">
      <c r="A405" s="4">
        <v>44279</v>
      </c>
      <c r="B405">
        <v>403</v>
      </c>
      <c r="C405">
        <v>1476452</v>
      </c>
      <c r="E405">
        <f t="shared" si="108"/>
        <v>3033158290735.1885</v>
      </c>
      <c r="F405">
        <v>5227</v>
      </c>
      <c r="H405">
        <f t="shared" si="109"/>
        <v>870038.35019742139</v>
      </c>
      <c r="I405">
        <f t="shared" si="110"/>
        <v>1499841.3484251015</v>
      </c>
      <c r="J405">
        <f t="shared" si="118"/>
        <v>5855.3320082821883</v>
      </c>
      <c r="K405">
        <f t="shared" si="119"/>
        <v>547061619.75079751</v>
      </c>
      <c r="L405">
        <f t="shared" si="111"/>
        <v>394801.112631928</v>
      </c>
      <c r="O405" s="2">
        <f t="shared" si="120"/>
        <v>403</v>
      </c>
      <c r="P405">
        <f t="shared" si="112"/>
        <v>5.5634880926890756E-2</v>
      </c>
      <c r="Q405">
        <f t="shared" si="113"/>
        <v>-2.1076651876304939E-5</v>
      </c>
      <c r="R405">
        <f t="shared" si="114"/>
        <v>-5.2850299277213401E-7</v>
      </c>
      <c r="S405">
        <f t="shared" si="115"/>
        <v>-4.9050700741543289E-6</v>
      </c>
      <c r="T405">
        <f t="shared" si="116"/>
        <v>2.6510224943231402E-5</v>
      </c>
      <c r="U405">
        <f t="shared" si="123"/>
        <v>0.99451659284180982</v>
      </c>
      <c r="V405">
        <f t="shared" si="123"/>
        <v>3.4435464192458646E-5</v>
      </c>
      <c r="W405">
        <f t="shared" si="123"/>
        <v>3.8092758731082327E-4</v>
      </c>
      <c r="X405">
        <f t="shared" si="123"/>
        <v>5.0680441066870687E-3</v>
      </c>
      <c r="Y405">
        <f t="shared" si="122"/>
        <v>1.0000000000000002</v>
      </c>
      <c r="AA405">
        <f t="shared" si="117"/>
        <v>0.79503859063580828</v>
      </c>
    </row>
    <row r="406" spans="1:27" x14ac:dyDescent="0.3">
      <c r="A406" s="4">
        <v>44280</v>
      </c>
      <c r="B406">
        <v>404</v>
      </c>
      <c r="C406">
        <v>1482559</v>
      </c>
      <c r="E406">
        <f t="shared" si="108"/>
        <v>3011923726806.9697</v>
      </c>
      <c r="F406">
        <v>6107</v>
      </c>
      <c r="H406">
        <f t="shared" si="109"/>
        <v>2783.4554124265433</v>
      </c>
      <c r="I406">
        <f t="shared" si="110"/>
        <v>1505606.310438405</v>
      </c>
      <c r="J406">
        <f t="shared" si="118"/>
        <v>5764.9620133035351</v>
      </c>
      <c r="K406">
        <f t="shared" si="119"/>
        <v>531178518.44421315</v>
      </c>
      <c r="L406">
        <f t="shared" si="111"/>
        <v>116989.98434337112</v>
      </c>
      <c r="O406" s="2">
        <f t="shared" si="120"/>
        <v>404</v>
      </c>
      <c r="P406">
        <f t="shared" si="112"/>
        <v>5.5484079632144162E-2</v>
      </c>
      <c r="Q406">
        <f t="shared" si="113"/>
        <v>-2.0748421794834569E-5</v>
      </c>
      <c r="R406">
        <f t="shared" si="114"/>
        <v>-5.2514500724867337E-7</v>
      </c>
      <c r="S406">
        <f t="shared" si="115"/>
        <v>-4.8952953326781057E-6</v>
      </c>
      <c r="T406">
        <f t="shared" si="116"/>
        <v>2.6168862134761348E-5</v>
      </c>
      <c r="U406">
        <f t="shared" si="123"/>
        <v>0.99449551618993348</v>
      </c>
      <c r="V406">
        <f t="shared" si="123"/>
        <v>3.3906961199686512E-5</v>
      </c>
      <c r="W406">
        <f t="shared" si="123"/>
        <v>3.7602251723666897E-4</v>
      </c>
      <c r="X406">
        <f t="shared" si="123"/>
        <v>5.0945543316302999E-3</v>
      </c>
      <c r="Y406">
        <f t="shared" si="122"/>
        <v>1</v>
      </c>
      <c r="AA406">
        <f t="shared" si="117"/>
        <v>0.79286679290779893</v>
      </c>
    </row>
    <row r="407" spans="1:27" x14ac:dyDescent="0.3">
      <c r="A407" s="4">
        <v>44281</v>
      </c>
      <c r="B407">
        <v>405</v>
      </c>
      <c r="C407">
        <v>1487541</v>
      </c>
      <c r="E407">
        <f t="shared" si="108"/>
        <v>2994656129976.3164</v>
      </c>
      <c r="F407">
        <v>4982</v>
      </c>
      <c r="H407">
        <f t="shared" si="109"/>
        <v>1387114.9970409712</v>
      </c>
      <c r="I407">
        <f t="shared" si="110"/>
        <v>1511281.493773273</v>
      </c>
      <c r="J407">
        <f t="shared" si="118"/>
        <v>5675.1833348679356</v>
      </c>
      <c r="K407">
        <f t="shared" si="119"/>
        <v>563611044.5988121</v>
      </c>
      <c r="L407">
        <f t="shared" si="111"/>
        <v>480503.13573863258</v>
      </c>
      <c r="O407" s="2">
        <f t="shared" si="120"/>
        <v>405</v>
      </c>
      <c r="P407">
        <f t="shared" si="112"/>
        <v>5.5333900280034071E-2</v>
      </c>
      <c r="Q407">
        <f t="shared" si="113"/>
        <v>-2.0422450979245923E-5</v>
      </c>
      <c r="R407">
        <f t="shared" si="114"/>
        <v>-5.2163458956807219E-7</v>
      </c>
      <c r="S407">
        <f t="shared" si="115"/>
        <v>-4.8840940195636623E-6</v>
      </c>
      <c r="T407">
        <f t="shared" si="116"/>
        <v>2.5828179588377658E-5</v>
      </c>
      <c r="U407">
        <f t="shared" si="123"/>
        <v>0.9944747677681387</v>
      </c>
      <c r="V407">
        <f t="shared" si="123"/>
        <v>3.3381816192437839E-5</v>
      </c>
      <c r="W407">
        <f t="shared" si="123"/>
        <v>3.7112722190399086E-4</v>
      </c>
      <c r="X407">
        <f t="shared" si="123"/>
        <v>5.1207231937650611E-3</v>
      </c>
      <c r="Y407">
        <f t="shared" si="122"/>
        <v>1.0000000000000002</v>
      </c>
      <c r="AA407">
        <f t="shared" si="117"/>
        <v>0.79070423485965524</v>
      </c>
    </row>
    <row r="408" spans="1:27" x14ac:dyDescent="0.3">
      <c r="A408" s="4">
        <v>44282</v>
      </c>
      <c r="B408">
        <v>406</v>
      </c>
      <c r="C408">
        <v>1492002</v>
      </c>
      <c r="E408">
        <f t="shared" si="108"/>
        <v>2979236442782.3062</v>
      </c>
      <c r="F408">
        <v>4461</v>
      </c>
      <c r="H408">
        <f t="shared" si="109"/>
        <v>2885780.3154307236</v>
      </c>
      <c r="I408">
        <f t="shared" si="110"/>
        <v>1516867.5163922766</v>
      </c>
      <c r="J408">
        <f t="shared" si="118"/>
        <v>5586.0226190036628</v>
      </c>
      <c r="K408">
        <f t="shared" si="119"/>
        <v>618293905.45457745</v>
      </c>
      <c r="L408">
        <f t="shared" si="111"/>
        <v>1265675.8932698607</v>
      </c>
      <c r="O408" s="2">
        <f t="shared" si="120"/>
        <v>406</v>
      </c>
      <c r="P408">
        <f t="shared" si="112"/>
        <v>5.5184442817506847E-2</v>
      </c>
      <c r="Q408">
        <f t="shared" si="113"/>
        <v>-2.0098840148551677E-5</v>
      </c>
      <c r="R408">
        <f t="shared" si="114"/>
        <v>-5.179666581786146E-7</v>
      </c>
      <c r="S408">
        <f t="shared" si="115"/>
        <v>-4.8714697779909945E-6</v>
      </c>
      <c r="T408">
        <f t="shared" si="116"/>
        <v>2.5488276584721286E-5</v>
      </c>
      <c r="U408">
        <f t="shared" si="123"/>
        <v>0.99445434531715948</v>
      </c>
      <c r="V408">
        <f t="shared" si="123"/>
        <v>3.2860181602869767E-5</v>
      </c>
      <c r="W408">
        <f t="shared" si="123"/>
        <v>3.6624312788442721E-4</v>
      </c>
      <c r="X408">
        <f t="shared" si="123"/>
        <v>5.1465513733534385E-3</v>
      </c>
      <c r="Y408">
        <f t="shared" si="122"/>
        <v>1.0000000000000002</v>
      </c>
      <c r="AA408">
        <f t="shared" si="117"/>
        <v>0.78855234020019005</v>
      </c>
    </row>
    <row r="409" spans="1:27" x14ac:dyDescent="0.3">
      <c r="A409" s="4">
        <v>44283</v>
      </c>
      <c r="B409">
        <v>407</v>
      </c>
      <c r="C409">
        <v>1496085</v>
      </c>
      <c r="E409">
        <f t="shared" si="108"/>
        <v>2965158218135.3501</v>
      </c>
      <c r="F409">
        <v>4083</v>
      </c>
      <c r="H409">
        <f t="shared" si="109"/>
        <v>4312925.7134179147</v>
      </c>
      <c r="I409">
        <f t="shared" si="110"/>
        <v>1522365.0238070153</v>
      </c>
      <c r="J409">
        <f t="shared" si="118"/>
        <v>5497.5074147386476</v>
      </c>
      <c r="K409">
        <f t="shared" si="119"/>
        <v>690639651.29728937</v>
      </c>
      <c r="L409">
        <f t="shared" si="111"/>
        <v>2000831.2263506125</v>
      </c>
      <c r="O409" s="2">
        <f t="shared" si="120"/>
        <v>407</v>
      </c>
      <c r="P409">
        <f t="shared" si="112"/>
        <v>5.5035825453123112E-2</v>
      </c>
      <c r="Q409">
        <f t="shared" si="113"/>
        <v>-1.9777693636460973E-5</v>
      </c>
      <c r="R409">
        <f t="shared" si="114"/>
        <v>-5.1413570504850546E-7</v>
      </c>
      <c r="S409">
        <f t="shared" si="115"/>
        <v>-4.8574228093807154E-6</v>
      </c>
      <c r="T409">
        <f t="shared" si="116"/>
        <v>2.5149252150890194E-5</v>
      </c>
      <c r="U409">
        <f t="shared" si="123"/>
        <v>0.99443424647701095</v>
      </c>
      <c r="V409">
        <f t="shared" si="123"/>
        <v>3.2342214944691152E-5</v>
      </c>
      <c r="W409">
        <f t="shared" si="123"/>
        <v>3.6137165810643619E-4</v>
      </c>
      <c r="X409">
        <f t="shared" si="123"/>
        <v>5.1720396499381595E-3</v>
      </c>
      <c r="Y409">
        <f t="shared" si="122"/>
        <v>1.0000000000000002</v>
      </c>
      <c r="AA409">
        <f t="shared" si="117"/>
        <v>0.78641279342220571</v>
      </c>
    </row>
    <row r="410" spans="1:27" x14ac:dyDescent="0.3">
      <c r="A410" s="4">
        <v>44284</v>
      </c>
      <c r="B410">
        <v>408</v>
      </c>
      <c r="C410">
        <v>1501093</v>
      </c>
      <c r="E410">
        <f t="shared" si="108"/>
        <v>2947936112007.8628</v>
      </c>
      <c r="F410">
        <v>5008</v>
      </c>
      <c r="H410">
        <f t="shared" si="109"/>
        <v>1326547.5569677781</v>
      </c>
      <c r="I410">
        <f t="shared" si="110"/>
        <v>1527774.6900668226</v>
      </c>
      <c r="J410">
        <f t="shared" si="118"/>
        <v>5409.6662598073017</v>
      </c>
      <c r="K410">
        <f t="shared" si="119"/>
        <v>711912584.82197833</v>
      </c>
      <c r="L410">
        <f t="shared" si="111"/>
        <v>161335.78426758677</v>
      </c>
      <c r="O410" s="2">
        <f t="shared" si="120"/>
        <v>408</v>
      </c>
      <c r="P410">
        <f t="shared" si="112"/>
        <v>5.4888186371887651E-2</v>
      </c>
      <c r="Q410">
        <f t="shared" si="113"/>
        <v>-1.9459119771611921E-5</v>
      </c>
      <c r="R410">
        <f t="shared" si="114"/>
        <v>-5.1013568301126421E-7</v>
      </c>
      <c r="S410">
        <f t="shared" si="115"/>
        <v>-4.8419498453415267E-6</v>
      </c>
      <c r="T410">
        <f t="shared" si="116"/>
        <v>2.4811205299964712E-5</v>
      </c>
      <c r="U410">
        <f t="shared" si="123"/>
        <v>0.99441446878337447</v>
      </c>
      <c r="V410">
        <f t="shared" si="123"/>
        <v>3.1828079239642646E-5</v>
      </c>
      <c r="W410">
        <f t="shared" si="123"/>
        <v>3.5651423529705549E-4</v>
      </c>
      <c r="X410">
        <f t="shared" si="123"/>
        <v>5.1971889020890494E-3</v>
      </c>
      <c r="Y410">
        <f t="shared" si="122"/>
        <v>1.0000000000000002</v>
      </c>
      <c r="AA410">
        <f t="shared" si="117"/>
        <v>0.78428756428207846</v>
      </c>
    </row>
    <row r="411" spans="1:27" x14ac:dyDescent="0.3">
      <c r="A411" s="4">
        <v>44285</v>
      </c>
      <c r="B411">
        <v>409</v>
      </c>
      <c r="C411">
        <v>1505775</v>
      </c>
      <c r="E411">
        <f t="shared" si="108"/>
        <v>2931880462039.7603</v>
      </c>
      <c r="F411">
        <v>4682</v>
      </c>
      <c r="H411">
        <f t="shared" si="109"/>
        <v>2183770.0748085831</v>
      </c>
      <c r="I411">
        <f t="shared" si="110"/>
        <v>1533097.2188514718</v>
      </c>
      <c r="J411">
        <f t="shared" si="118"/>
        <v>5322.5287846492138</v>
      </c>
      <c r="K411">
        <f t="shared" si="119"/>
        <v>746503642.96772027</v>
      </c>
      <c r="L411">
        <f t="shared" si="111"/>
        <v>410277.12396419886</v>
      </c>
      <c r="O411" s="2">
        <f t="shared" si="120"/>
        <v>409</v>
      </c>
      <c r="P411">
        <f t="shared" si="112"/>
        <v>5.4741685751260684E-2</v>
      </c>
      <c r="Q411">
        <f t="shared" si="113"/>
        <v>-1.914323131906129E-5</v>
      </c>
      <c r="R411">
        <f t="shared" si="114"/>
        <v>-5.0595990253452642E-7</v>
      </c>
      <c r="S411">
        <f t="shared" si="115"/>
        <v>-4.8250440508893421E-6</v>
      </c>
      <c r="T411">
        <f t="shared" si="116"/>
        <v>2.4474235272485159E-5</v>
      </c>
      <c r="U411">
        <f t="shared" si="123"/>
        <v>0.99439500966360284</v>
      </c>
      <c r="V411">
        <f t="shared" si="123"/>
        <v>3.1317943556631386E-5</v>
      </c>
      <c r="W411">
        <f t="shared" si="123"/>
        <v>3.5167228545171395E-4</v>
      </c>
      <c r="X411">
        <f t="shared" si="123"/>
        <v>5.2220001073890144E-3</v>
      </c>
      <c r="Y411">
        <f t="shared" si="122"/>
        <v>1.0000000000000002</v>
      </c>
      <c r="AA411">
        <f t="shared" si="117"/>
        <v>0.78217893658082216</v>
      </c>
    </row>
    <row r="412" spans="1:27" x14ac:dyDescent="0.3">
      <c r="A412" s="4">
        <v>44286</v>
      </c>
      <c r="B412">
        <v>410</v>
      </c>
      <c r="C412">
        <v>1511712</v>
      </c>
      <c r="E412">
        <f t="shared" si="108"/>
        <v>2911584174735.9204</v>
      </c>
      <c r="F412">
        <v>5937</v>
      </c>
      <c r="H412">
        <f t="shared" si="109"/>
        <v>49621.33281407327</v>
      </c>
      <c r="I412">
        <f t="shared" si="110"/>
        <v>1538333.344684643</v>
      </c>
      <c r="J412">
        <f t="shared" si="118"/>
        <v>5236.125833171187</v>
      </c>
      <c r="K412">
        <f t="shared" si="119"/>
        <v>708695992.81856859</v>
      </c>
      <c r="L412">
        <f t="shared" si="111"/>
        <v>491224.59772798285</v>
      </c>
      <c r="O412" s="2">
        <f t="shared" si="120"/>
        <v>410</v>
      </c>
      <c r="P412">
        <f t="shared" si="112"/>
        <v>5.4596508076756894E-2</v>
      </c>
      <c r="Q412">
        <f t="shared" si="113"/>
        <v>-1.8830145977646289E-5</v>
      </c>
      <c r="R412">
        <f t="shared" si="114"/>
        <v>-5.0160093738502889E-7</v>
      </c>
      <c r="S412">
        <f t="shared" si="115"/>
        <v>-4.8066948696335307E-6</v>
      </c>
      <c r="T412">
        <f t="shared" si="116"/>
        <v>2.4138441784664849E-5</v>
      </c>
      <c r="U412">
        <f t="shared" si="123"/>
        <v>0.99437586643228382</v>
      </c>
      <c r="V412">
        <f t="shared" si="123"/>
        <v>3.0811983654096856E-5</v>
      </c>
      <c r="W412">
        <f t="shared" si="123"/>
        <v>3.4684724140082463E-4</v>
      </c>
      <c r="X412">
        <f t="shared" si="123"/>
        <v>5.2464743426615E-3</v>
      </c>
      <c r="Y412">
        <f t="shared" si="122"/>
        <v>1.0000000000000002</v>
      </c>
      <c r="AA412">
        <f t="shared" si="117"/>
        <v>0.7800895412233726</v>
      </c>
    </row>
    <row r="413" spans="1:27" x14ac:dyDescent="0.3">
      <c r="A413" s="4">
        <v>44287</v>
      </c>
      <c r="B413">
        <v>411</v>
      </c>
      <c r="C413">
        <v>1517854</v>
      </c>
      <c r="E413">
        <f t="shared" si="108"/>
        <v>2890661261609.2705</v>
      </c>
      <c r="F413">
        <v>6142</v>
      </c>
      <c r="H413">
        <f t="shared" si="109"/>
        <v>315.36300620515789</v>
      </c>
      <c r="I413">
        <f t="shared" si="110"/>
        <v>1543483.8342834266</v>
      </c>
      <c r="J413">
        <f t="shared" si="118"/>
        <v>5150.4895987836644</v>
      </c>
      <c r="K413">
        <f t="shared" si="119"/>
        <v>656888405.39591134</v>
      </c>
      <c r="L413">
        <f t="shared" si="111"/>
        <v>983092.87572017882</v>
      </c>
      <c r="O413" s="2">
        <f t="shared" si="120"/>
        <v>411</v>
      </c>
      <c r="P413">
        <f t="shared" si="112"/>
        <v>5.4452864756675275E-2</v>
      </c>
      <c r="Q413">
        <f t="shared" si="113"/>
        <v>-1.8519986927949402E-5</v>
      </c>
      <c r="R413">
        <f t="shared" si="114"/>
        <v>-4.970505388773218E-7</v>
      </c>
      <c r="S413">
        <f t="shared" si="115"/>
        <v>-4.786887820550453E-6</v>
      </c>
      <c r="T413">
        <f t="shared" si="116"/>
        <v>2.3803925287377177E-5</v>
      </c>
      <c r="U413">
        <f t="shared" si="123"/>
        <v>0.99435703628630612</v>
      </c>
      <c r="V413">
        <f t="shared" si="123"/>
        <v>3.0310382716711827E-5</v>
      </c>
      <c r="W413">
        <f t="shared" si="123"/>
        <v>3.4204054653119112E-4</v>
      </c>
      <c r="X413">
        <f t="shared" si="123"/>
        <v>5.2706127844461652E-3</v>
      </c>
      <c r="Y413">
        <f t="shared" si="122"/>
        <v>1.0000000000000002</v>
      </c>
      <c r="AA413">
        <f t="shared" si="117"/>
        <v>0.77802239354911096</v>
      </c>
    </row>
    <row r="414" spans="1:27" x14ac:dyDescent="0.3">
      <c r="A414" s="4">
        <v>44288</v>
      </c>
      <c r="B414">
        <v>412</v>
      </c>
      <c r="C414">
        <v>1523179</v>
      </c>
      <c r="E414">
        <f t="shared" si="108"/>
        <v>2872582546047.9941</v>
      </c>
      <c r="F414">
        <v>5325</v>
      </c>
      <c r="H414">
        <f t="shared" si="109"/>
        <v>696821.69146000152</v>
      </c>
      <c r="I414">
        <f t="shared" si="110"/>
        <v>1548549.4880577121</v>
      </c>
      <c r="J414">
        <f t="shared" si="118"/>
        <v>5065.6537742854562</v>
      </c>
      <c r="K414">
        <f t="shared" si="119"/>
        <v>643661664.2865119</v>
      </c>
      <c r="L414">
        <f t="shared" si="111"/>
        <v>67260.46479237912</v>
      </c>
      <c r="O414" s="2">
        <f t="shared" si="120"/>
        <v>412</v>
      </c>
      <c r="P414">
        <f t="shared" si="112"/>
        <v>5.4310997036010493E-2</v>
      </c>
      <c r="Q414">
        <f t="shared" si="113"/>
        <v>-1.8212883425576742E-5</v>
      </c>
      <c r="R414">
        <f t="shared" si="114"/>
        <v>-4.9229955861011679E-7</v>
      </c>
      <c r="S414">
        <f t="shared" si="115"/>
        <v>-4.7656042550991457E-6</v>
      </c>
      <c r="T414">
        <f t="shared" si="116"/>
        <v>2.3470787239286005E-5</v>
      </c>
      <c r="U414">
        <f t="shared" si="123"/>
        <v>0.99433851629937819</v>
      </c>
      <c r="V414">
        <f t="shared" si="123"/>
        <v>2.9813332177834505E-5</v>
      </c>
      <c r="W414">
        <f t="shared" si="123"/>
        <v>3.3725365871064064E-4</v>
      </c>
      <c r="X414">
        <f t="shared" si="123"/>
        <v>5.2944167097335425E-3</v>
      </c>
      <c r="Y414">
        <f t="shared" si="122"/>
        <v>1.0000000000000002</v>
      </c>
      <c r="AA414">
        <f t="shared" si="117"/>
        <v>0.77598093493393994</v>
      </c>
    </row>
    <row r="415" spans="1:27" x14ac:dyDescent="0.3">
      <c r="A415" s="4">
        <v>44289</v>
      </c>
      <c r="B415">
        <v>413</v>
      </c>
      <c r="C415">
        <v>1527524</v>
      </c>
      <c r="E415">
        <f t="shared" si="108"/>
        <v>2857873009312.7837</v>
      </c>
      <c r="F415">
        <v>4345</v>
      </c>
      <c r="H415">
        <f t="shared" si="109"/>
        <v>3293348.2788342005</v>
      </c>
      <c r="I415">
        <f t="shared" si="110"/>
        <v>1553531.1417718495</v>
      </c>
      <c r="J415">
        <f t="shared" si="118"/>
        <v>4981.6537141373847</v>
      </c>
      <c r="K415">
        <f t="shared" si="119"/>
        <v>676371423.141078</v>
      </c>
      <c r="L415">
        <f t="shared" si="111"/>
        <v>405327.95172492671</v>
      </c>
      <c r="O415" s="2">
        <f t="shared" si="120"/>
        <v>413</v>
      </c>
      <c r="P415">
        <f t="shared" si="112"/>
        <v>5.417117920943388E-2</v>
      </c>
      <c r="Q415">
        <f t="shared" si="113"/>
        <v>-1.7908971434310877E-5</v>
      </c>
      <c r="R415">
        <f t="shared" si="114"/>
        <v>-4.8733787980420723E-7</v>
      </c>
      <c r="S415">
        <f t="shared" si="115"/>
        <v>-4.7428210827642488E-6</v>
      </c>
      <c r="T415">
        <f t="shared" si="116"/>
        <v>2.3139130396879333E-5</v>
      </c>
      <c r="U415">
        <f t="shared" si="123"/>
        <v>0.99432030341595257</v>
      </c>
      <c r="V415">
        <f t="shared" si="123"/>
        <v>2.9321032619224388E-5</v>
      </c>
      <c r="W415">
        <f t="shared" si="123"/>
        <v>3.3248805445554151E-4</v>
      </c>
      <c r="X415">
        <f t="shared" si="123"/>
        <v>5.3178874969728286E-3</v>
      </c>
      <c r="Y415">
        <f t="shared" si="122"/>
        <v>1.0000000000000002</v>
      </c>
      <c r="AA415">
        <f t="shared" si="117"/>
        <v>0.77396907866192655</v>
      </c>
    </row>
    <row r="416" spans="1:27" x14ac:dyDescent="0.3">
      <c r="A416" s="4">
        <v>44290</v>
      </c>
      <c r="B416">
        <v>414</v>
      </c>
      <c r="C416">
        <v>1534255</v>
      </c>
      <c r="E416">
        <f t="shared" si="108"/>
        <v>2835160475156.5396</v>
      </c>
      <c r="F416">
        <v>6731</v>
      </c>
      <c r="H416">
        <f t="shared" si="109"/>
        <v>326316.89365579386</v>
      </c>
      <c r="I416">
        <f t="shared" si="110"/>
        <v>1558429.6683794938</v>
      </c>
      <c r="J416">
        <f t="shared" si="118"/>
        <v>4898.5266076442786</v>
      </c>
      <c r="K416">
        <f t="shared" si="119"/>
        <v>584414591.25849533</v>
      </c>
      <c r="L416">
        <f t="shared" si="111"/>
        <v>3357958.7336916858</v>
      </c>
      <c r="O416" s="2">
        <f t="shared" si="120"/>
        <v>414</v>
      </c>
      <c r="P416">
        <f t="shared" si="112"/>
        <v>5.4033722132367061E-2</v>
      </c>
      <c r="Q416">
        <f t="shared" si="113"/>
        <v>-1.7608394293435916E-5</v>
      </c>
      <c r="R416">
        <f t="shared" si="114"/>
        <v>-4.8215435754736681E-7</v>
      </c>
      <c r="S416">
        <f t="shared" si="115"/>
        <v>-4.7185104726202031E-6</v>
      </c>
      <c r="T416">
        <f t="shared" si="116"/>
        <v>2.2809059123603485E-5</v>
      </c>
      <c r="U416">
        <f t="shared" si="123"/>
        <v>0.99430239444451829</v>
      </c>
      <c r="V416">
        <f t="shared" si="123"/>
        <v>2.8833694739420181E-5</v>
      </c>
      <c r="W416">
        <f t="shared" si="123"/>
        <v>3.2774523337277727E-4</v>
      </c>
      <c r="X416">
        <f t="shared" si="123"/>
        <v>5.3410266273697079E-3</v>
      </c>
      <c r="Y416">
        <f t="shared" si="122"/>
        <v>1.0000000000000002</v>
      </c>
      <c r="AA416">
        <f t="shared" si="117"/>
        <v>0.77199126005220586</v>
      </c>
    </row>
    <row r="417" spans="1:27" x14ac:dyDescent="0.3">
      <c r="A417" s="4">
        <v>44291</v>
      </c>
      <c r="B417">
        <v>415</v>
      </c>
      <c r="C417">
        <v>1537967</v>
      </c>
      <c r="E417">
        <f t="shared" si="108"/>
        <v>2822673771322.9512</v>
      </c>
      <c r="F417">
        <v>3712</v>
      </c>
      <c r="H417">
        <f t="shared" si="109"/>
        <v>5991521.4929238614</v>
      </c>
      <c r="I417">
        <f t="shared" si="110"/>
        <v>1563245.9800409798</v>
      </c>
      <c r="J417">
        <f t="shared" si="118"/>
        <v>4816.3116614860483</v>
      </c>
      <c r="K417">
        <f t="shared" si="119"/>
        <v>639026831.91225529</v>
      </c>
      <c r="L417">
        <f t="shared" si="111"/>
        <v>1219504.2456940764</v>
      </c>
      <c r="O417" s="2">
        <f t="shared" si="120"/>
        <v>415</v>
      </c>
      <c r="P417">
        <f t="shared" si="112"/>
        <v>5.3898977027575144E-2</v>
      </c>
      <c r="Q417">
        <f t="shared" si="113"/>
        <v>-1.7311303413174563E-5</v>
      </c>
      <c r="R417">
        <f t="shared" si="114"/>
        <v>-4.7673676841824411E-7</v>
      </c>
      <c r="S417">
        <f t="shared" si="115"/>
        <v>-4.6926395381737839E-6</v>
      </c>
      <c r="T417">
        <f t="shared" si="116"/>
        <v>2.2480679719766591E-5</v>
      </c>
      <c r="U417">
        <f t="shared" si="123"/>
        <v>0.99428478605022486</v>
      </c>
      <c r="V417">
        <f t="shared" si="123"/>
        <v>2.8351540381872814E-5</v>
      </c>
      <c r="W417">
        <f t="shared" si="123"/>
        <v>3.2302672290015707E-4</v>
      </c>
      <c r="X417">
        <f t="shared" si="123"/>
        <v>5.3638356864933109E-3</v>
      </c>
      <c r="Y417">
        <f t="shared" si="122"/>
        <v>1.0000000000000002</v>
      </c>
      <c r="AA417">
        <f t="shared" si="117"/>
        <v>0.77005249080405924</v>
      </c>
    </row>
    <row r="418" spans="1:27" x14ac:dyDescent="0.3">
      <c r="A418" s="4">
        <v>44292</v>
      </c>
      <c r="B418">
        <v>416</v>
      </c>
      <c r="C418">
        <v>1542516</v>
      </c>
      <c r="E418">
        <f t="shared" si="108"/>
        <v>2807409083440.8862</v>
      </c>
      <c r="F418">
        <v>4549</v>
      </c>
      <c r="H418">
        <f t="shared" si="109"/>
        <v>2594542.8259522244</v>
      </c>
      <c r="I418">
        <f t="shared" si="110"/>
        <v>1567981.0303309131</v>
      </c>
      <c r="J418">
        <f t="shared" si="118"/>
        <v>4735.0502899333369</v>
      </c>
      <c r="K418">
        <f t="shared" si="119"/>
        <v>648467769.75432622</v>
      </c>
      <c r="L418">
        <f t="shared" si="111"/>
        <v>34614.710384278718</v>
      </c>
      <c r="O418" s="2">
        <f t="shared" si="120"/>
        <v>416</v>
      </c>
      <c r="P418">
        <f t="shared" si="112"/>
        <v>5.3767339582355342E-2</v>
      </c>
      <c r="Q418">
        <f t="shared" si="113"/>
        <v>-1.701785899174752E-5</v>
      </c>
      <c r="R418">
        <f t="shared" si="114"/>
        <v>-4.7107177009437674E-7</v>
      </c>
      <c r="S418">
        <f t="shared" si="115"/>
        <v>-4.6651700125332164E-6</v>
      </c>
      <c r="T418">
        <f t="shared" si="116"/>
        <v>2.2154100774375113E-5</v>
      </c>
      <c r="U418">
        <f t="shared" si="123"/>
        <v>0.99426747474681165</v>
      </c>
      <c r="V418">
        <f t="shared" si="123"/>
        <v>2.787480361345457E-5</v>
      </c>
      <c r="W418">
        <f t="shared" si="123"/>
        <v>3.1833408336198331E-4</v>
      </c>
      <c r="X418">
        <f t="shared" si="123"/>
        <v>5.3863163662130776E-3</v>
      </c>
      <c r="Y418">
        <f t="shared" si="122"/>
        <v>1.0000000000000002</v>
      </c>
      <c r="AA418">
        <f t="shared" si="117"/>
        <v>0.76815841748952818</v>
      </c>
    </row>
    <row r="419" spans="1:27" x14ac:dyDescent="0.3">
      <c r="A419" s="4">
        <v>44293</v>
      </c>
      <c r="B419">
        <v>417</v>
      </c>
      <c r="C419">
        <v>1547376</v>
      </c>
      <c r="E419">
        <f t="shared" si="108"/>
        <v>2791146527358.7637</v>
      </c>
      <c r="F419">
        <v>4860</v>
      </c>
      <c r="H419">
        <f t="shared" si="109"/>
        <v>1689372.0619997999</v>
      </c>
      <c r="I419">
        <f t="shared" si="110"/>
        <v>1572635.816641896</v>
      </c>
      <c r="J419">
        <f t="shared" si="118"/>
        <v>4654.7863109828904</v>
      </c>
      <c r="K419">
        <f t="shared" si="119"/>
        <v>638058336.78220773</v>
      </c>
      <c r="L419">
        <f t="shared" si="111"/>
        <v>42112.658160010957</v>
      </c>
      <c r="O419" s="2">
        <f t="shared" si="120"/>
        <v>417</v>
      </c>
      <c r="P419">
        <f t="shared" si="112"/>
        <v>5.3639254328273468E-2</v>
      </c>
      <c r="Q419">
        <f t="shared" si="113"/>
        <v>-1.6728230747093003E-5</v>
      </c>
      <c r="R419">
        <f t="shared" si="114"/>
        <v>-4.6514487164244297E-7</v>
      </c>
      <c r="S419">
        <f t="shared" si="115"/>
        <v>-4.636057920841159E-6</v>
      </c>
      <c r="T419">
        <f t="shared" si="116"/>
        <v>2.1829433539576605E-5</v>
      </c>
      <c r="U419">
        <f t="shared" si="123"/>
        <v>0.99425045688781988</v>
      </c>
      <c r="V419">
        <f t="shared" si="123"/>
        <v>2.7403731843360193E-5</v>
      </c>
      <c r="W419">
        <f t="shared" si="123"/>
        <v>3.1366891334945007E-4</v>
      </c>
      <c r="X419">
        <f t="shared" si="123"/>
        <v>5.4084704669874525E-3</v>
      </c>
      <c r="Y419">
        <f t="shared" si="122"/>
        <v>1.0000000000000002</v>
      </c>
      <c r="AA419">
        <f t="shared" si="117"/>
        <v>0.76631538407832911</v>
      </c>
    </row>
    <row r="420" spans="1:27" x14ac:dyDescent="0.3">
      <c r="A420" s="4">
        <v>44294</v>
      </c>
      <c r="B420">
        <v>418</v>
      </c>
      <c r="C420">
        <v>1552880</v>
      </c>
      <c r="E420">
        <f t="shared" si="108"/>
        <v>2772786058741.5122</v>
      </c>
      <c r="F420">
        <v>5504</v>
      </c>
      <c r="H420">
        <f t="shared" si="109"/>
        <v>430019.16172532638</v>
      </c>
      <c r="I420">
        <f t="shared" si="110"/>
        <v>1577211.382788395</v>
      </c>
      <c r="J420">
        <f t="shared" si="118"/>
        <v>4575.5661464990117</v>
      </c>
      <c r="K420">
        <f t="shared" si="119"/>
        <v>592016188.3954066</v>
      </c>
      <c r="L420">
        <f t="shared" si="111"/>
        <v>861989.42032669461</v>
      </c>
      <c r="O420" s="2">
        <f t="shared" si="120"/>
        <v>418</v>
      </c>
      <c r="P420">
        <f t="shared" si="112"/>
        <v>5.3515219291491854E-2</v>
      </c>
      <c r="Q420">
        <f t="shared" si="113"/>
        <v>-1.6442598655800133E-5</v>
      </c>
      <c r="R420">
        <f t="shared" si="114"/>
        <v>-4.5894041523479131E-7</v>
      </c>
      <c r="S420">
        <f t="shared" si="115"/>
        <v>-4.6052532568641841E-6</v>
      </c>
      <c r="T420">
        <f t="shared" si="116"/>
        <v>2.1506792327899109E-5</v>
      </c>
      <c r="U420">
        <f t="shared" ref="U420:X435" si="124" xml:space="preserve"> U419+($N$36*Q419)</f>
        <v>0.99423372865707282</v>
      </c>
      <c r="V420">
        <f t="shared" si="124"/>
        <v>2.693858697171775E-5</v>
      </c>
      <c r="W420">
        <f t="shared" si="124"/>
        <v>3.0903285542860891E-4</v>
      </c>
      <c r="X420">
        <f t="shared" si="124"/>
        <v>5.4302999005270292E-3</v>
      </c>
      <c r="Y420">
        <f t="shared" si="122"/>
        <v>1.0000000000000002</v>
      </c>
      <c r="AA420">
        <f t="shared" si="117"/>
        <v>0.76453049832403008</v>
      </c>
    </row>
    <row r="421" spans="1:27" x14ac:dyDescent="0.3">
      <c r="A421" s="4">
        <v>44295</v>
      </c>
      <c r="B421">
        <v>419</v>
      </c>
      <c r="C421">
        <v>1558145</v>
      </c>
      <c r="E421">
        <f t="shared" si="108"/>
        <v>2755279554897.5459</v>
      </c>
      <c r="F421">
        <v>5265</v>
      </c>
      <c r="H421">
        <f t="shared" si="109"/>
        <v>800592.7070135239</v>
      </c>
      <c r="I421">
        <f t="shared" si="110"/>
        <v>1581708.8218127235</v>
      </c>
      <c r="J421">
        <f t="shared" si="118"/>
        <v>4497.439024328487</v>
      </c>
      <c r="K421">
        <f t="shared" si="119"/>
        <v>555253698.42178524</v>
      </c>
      <c r="L421">
        <f t="shared" si="111"/>
        <v>589149.85137380497</v>
      </c>
      <c r="O421" s="2">
        <f t="shared" si="120"/>
        <v>419</v>
      </c>
      <c r="P421">
        <f t="shared" si="112"/>
        <v>5.3395790897031829E-2</v>
      </c>
      <c r="Q421">
        <f t="shared" si="113"/>
        <v>-1.6161153691349188E-5</v>
      </c>
      <c r="R421">
        <f t="shared" si="114"/>
        <v>-4.524415700304101E-7</v>
      </c>
      <c r="S421">
        <f t="shared" si="115"/>
        <v>-4.5726996706183816E-6</v>
      </c>
      <c r="T421">
        <f t="shared" si="116"/>
        <v>2.118629493199798E-5</v>
      </c>
      <c r="U421">
        <f t="shared" si="124"/>
        <v>0.99421728605841697</v>
      </c>
      <c r="V421">
        <f t="shared" si="124"/>
        <v>2.6479646556482959E-5</v>
      </c>
      <c r="W421">
        <f t="shared" si="124"/>
        <v>3.0442760217174472E-4</v>
      </c>
      <c r="X421">
        <f t="shared" si="124"/>
        <v>5.451806692854928E-3</v>
      </c>
      <c r="Y421">
        <f t="shared" si="122"/>
        <v>1</v>
      </c>
      <c r="AA421">
        <f t="shared" si="117"/>
        <v>0.76281170177333624</v>
      </c>
    </row>
    <row r="422" spans="1:27" x14ac:dyDescent="0.3">
      <c r="A422" s="4">
        <v>44296</v>
      </c>
      <c r="B422">
        <v>420</v>
      </c>
      <c r="C422">
        <v>1562868</v>
      </c>
      <c r="E422">
        <f t="shared" si="108"/>
        <v>2739622413377.2817</v>
      </c>
      <c r="F422">
        <v>4723</v>
      </c>
      <c r="H422">
        <f t="shared" si="109"/>
        <v>2064274.8808470094</v>
      </c>
      <c r="I422">
        <f t="shared" si="110"/>
        <v>1586129.2789929521</v>
      </c>
      <c r="J422">
        <f t="shared" si="118"/>
        <v>4420.45718022855</v>
      </c>
      <c r="K422">
        <f t="shared" si="119"/>
        <v>541087100.38795376</v>
      </c>
      <c r="L422">
        <f t="shared" si="111"/>
        <v>91532.157795260078</v>
      </c>
      <c r="O422" s="2">
        <f t="shared" si="120"/>
        <v>420</v>
      </c>
      <c r="P422">
        <f t="shared" si="112"/>
        <v>5.3281589104826367E-2</v>
      </c>
      <c r="Q422">
        <f t="shared" si="113"/>
        <v>-1.5884098553353963E-5</v>
      </c>
      <c r="R422">
        <f t="shared" si="114"/>
        <v>-4.4563033889284405E-7</v>
      </c>
      <c r="S422">
        <f t="shared" si="115"/>
        <v>-4.5383341738952101E-6</v>
      </c>
      <c r="T422">
        <f t="shared" si="116"/>
        <v>2.0868063066142018E-5</v>
      </c>
      <c r="U422">
        <f t="shared" si="124"/>
        <v>0.99420112490472567</v>
      </c>
      <c r="V422">
        <f t="shared" si="124"/>
        <v>2.6027204986452549E-5</v>
      </c>
      <c r="W422">
        <f t="shared" si="124"/>
        <v>2.9985490250112636E-4</v>
      </c>
      <c r="X422">
        <f t="shared" si="124"/>
        <v>5.4729929877869263E-3</v>
      </c>
      <c r="Y422">
        <f t="shared" si="122"/>
        <v>1.0000000000000002</v>
      </c>
      <c r="AA422">
        <f t="shared" si="117"/>
        <v>0.76116784308197583</v>
      </c>
    </row>
    <row r="423" spans="1:27" x14ac:dyDescent="0.3">
      <c r="A423" s="4">
        <v>44297</v>
      </c>
      <c r="B423">
        <v>421</v>
      </c>
      <c r="C423">
        <v>1566995</v>
      </c>
      <c r="E423">
        <f t="shared" si="108"/>
        <v>2725977585844.2979</v>
      </c>
      <c r="F423">
        <v>4127</v>
      </c>
      <c r="H423">
        <f t="shared" si="109"/>
        <v>4132106.9686786649</v>
      </c>
      <c r="I423">
        <f t="shared" si="110"/>
        <v>1590473.9550502817</v>
      </c>
      <c r="J423">
        <f t="shared" si="118"/>
        <v>4344.6760573296342</v>
      </c>
      <c r="K423">
        <f t="shared" si="119"/>
        <v>551261330.25314927</v>
      </c>
      <c r="L423">
        <f t="shared" si="111"/>
        <v>47382.865934574198</v>
      </c>
      <c r="O423" s="2">
        <f t="shared" si="120"/>
        <v>421</v>
      </c>
      <c r="P423">
        <f t="shared" si="112"/>
        <v>5.317330274915421E-2</v>
      </c>
      <c r="Q423">
        <f t="shared" si="113"/>
        <v>-1.5611648379206641E-5</v>
      </c>
      <c r="R423">
        <f t="shared" si="114"/>
        <v>-4.3848757849080112E-7</v>
      </c>
      <c r="S423">
        <f t="shared" si="115"/>
        <v>-4.5020868704957672E-6</v>
      </c>
      <c r="T423">
        <f t="shared" si="116"/>
        <v>2.055222282819321E-5</v>
      </c>
      <c r="U423">
        <f t="shared" si="124"/>
        <v>0.99418524080617232</v>
      </c>
      <c r="V423">
        <f t="shared" si="124"/>
        <v>2.5581574647559705E-5</v>
      </c>
      <c r="W423">
        <f t="shared" si="124"/>
        <v>2.9531656832723115E-4</v>
      </c>
      <c r="X423">
        <f t="shared" si="124"/>
        <v>5.4938610508530683E-3</v>
      </c>
      <c r="Y423">
        <f t="shared" si="122"/>
        <v>1.0000000000000002</v>
      </c>
      <c r="AA423">
        <f t="shared" si="117"/>
        <v>0.7596087542312373</v>
      </c>
    </row>
    <row r="424" spans="1:27" x14ac:dyDescent="0.3">
      <c r="A424" s="4">
        <v>44298</v>
      </c>
      <c r="B424">
        <v>422</v>
      </c>
      <c r="C424">
        <v>1571824</v>
      </c>
      <c r="E424">
        <f t="shared" si="108"/>
        <v>2710055030598.7856</v>
      </c>
      <c r="F424">
        <v>4829</v>
      </c>
      <c r="H424">
        <f t="shared" si="109"/>
        <v>1770918.0867024532</v>
      </c>
      <c r="I424">
        <f t="shared" si="110"/>
        <v>1594744.1095510712</v>
      </c>
      <c r="J424">
        <f t="shared" si="118"/>
        <v>4270.1545007894747</v>
      </c>
      <c r="K424">
        <f t="shared" si="119"/>
        <v>525331421.83310473</v>
      </c>
      <c r="L424">
        <f t="shared" si="111"/>
        <v>312308.29198786122</v>
      </c>
      <c r="O424" s="2">
        <f t="shared" si="120"/>
        <v>422</v>
      </c>
      <c r="P424">
        <f t="shared" si="112"/>
        <v>5.3071695046032506E-2</v>
      </c>
      <c r="Q424">
        <f t="shared" si="113"/>
        <v>-1.5344031429378506E-5</v>
      </c>
      <c r="R424">
        <f t="shared" si="114"/>
        <v>-4.3099303313150802E-7</v>
      </c>
      <c r="S424">
        <f t="shared" si="115"/>
        <v>-4.4638807178504973E-6</v>
      </c>
      <c r="T424">
        <f t="shared" si="116"/>
        <v>2.0238905180360512E-5</v>
      </c>
      <c r="U424">
        <f t="shared" si="124"/>
        <v>0.99416962915779317</v>
      </c>
      <c r="V424">
        <f t="shared" si="124"/>
        <v>2.5143087069068904E-5</v>
      </c>
      <c r="W424">
        <f t="shared" si="124"/>
        <v>2.908144814567354E-4</v>
      </c>
      <c r="X424">
        <f t="shared" si="124"/>
        <v>5.5144132736812618E-3</v>
      </c>
      <c r="Y424">
        <f t="shared" si="122"/>
        <v>1.0000000000000002</v>
      </c>
      <c r="AA424">
        <f t="shared" si="117"/>
        <v>0.75814532913905308</v>
      </c>
    </row>
    <row r="425" spans="1:27" x14ac:dyDescent="0.3">
      <c r="A425" s="4">
        <v>44299</v>
      </c>
      <c r="B425">
        <v>423</v>
      </c>
      <c r="C425">
        <v>1577526</v>
      </c>
      <c r="E425">
        <f t="shared" si="108"/>
        <v>2691313999460.4106</v>
      </c>
      <c r="F425">
        <v>5702</v>
      </c>
      <c r="H425">
        <f t="shared" si="109"/>
        <v>209542.81039870257</v>
      </c>
      <c r="I425">
        <f t="shared" si="110"/>
        <v>1598941.0644963086</v>
      </c>
      <c r="J425">
        <f t="shared" si="118"/>
        <v>4196.9549452373758</v>
      </c>
      <c r="K425">
        <f t="shared" si="119"/>
        <v>458604987.38105559</v>
      </c>
      <c r="L425">
        <f t="shared" si="111"/>
        <v>2265160.6168654305</v>
      </c>
      <c r="O425" s="2">
        <f t="shared" si="120"/>
        <v>423</v>
      </c>
      <c r="P425">
        <f t="shared" si="112"/>
        <v>5.2977609225418242E-2</v>
      </c>
      <c r="Q425">
        <f t="shared" si="113"/>
        <v>-1.5081489737674451E-5</v>
      </c>
      <c r="R425">
        <f t="shared" si="114"/>
        <v>-4.231253824129728E-7</v>
      </c>
      <c r="S425">
        <f t="shared" si="115"/>
        <v>-4.4236313264560229E-6</v>
      </c>
      <c r="T425">
        <f t="shared" si="116"/>
        <v>1.9928246446543446E-5</v>
      </c>
      <c r="U425">
        <f t="shared" si="124"/>
        <v>0.99415428512636383</v>
      </c>
      <c r="V425">
        <f t="shared" si="124"/>
        <v>2.4712094035937396E-5</v>
      </c>
      <c r="W425">
        <f t="shared" si="124"/>
        <v>2.863506007388849E-4</v>
      </c>
      <c r="X425">
        <f t="shared" si="124"/>
        <v>5.5346521788616227E-3</v>
      </c>
      <c r="Y425">
        <f t="shared" si="122"/>
        <v>1.0000000000000004</v>
      </c>
      <c r="AA425">
        <f t="shared" si="117"/>
        <v>0.75678960404919793</v>
      </c>
    </row>
    <row r="426" spans="1:27" x14ac:dyDescent="0.3">
      <c r="A426" s="4">
        <v>44300</v>
      </c>
      <c r="B426">
        <v>424</v>
      </c>
      <c r="C426">
        <v>1583182</v>
      </c>
      <c r="E426">
        <f t="shared" si="108"/>
        <v>2672788399529.9731</v>
      </c>
      <c r="F426">
        <v>5656</v>
      </c>
      <c r="H426">
        <f t="shared" si="109"/>
        <v>253772.5889897364</v>
      </c>
      <c r="I426">
        <f t="shared" si="110"/>
        <v>1603066.2080889428</v>
      </c>
      <c r="J426">
        <f t="shared" si="118"/>
        <v>4125.1435926342383</v>
      </c>
      <c r="K426">
        <f t="shared" si="119"/>
        <v>395381731.32437843</v>
      </c>
      <c r="L426">
        <f t="shared" si="111"/>
        <v>2343521.3399728071</v>
      </c>
      <c r="O426" s="2">
        <f t="shared" si="120"/>
        <v>424</v>
      </c>
      <c r="P426">
        <f t="shared" si="112"/>
        <v>5.2891974236684826E-2</v>
      </c>
      <c r="Q426">
        <f t="shared" si="113"/>
        <v>-1.4824279718021456E-5</v>
      </c>
      <c r="R426">
        <f t="shared" si="114"/>
        <v>-4.148623024446837E-7</v>
      </c>
      <c r="S426">
        <f t="shared" si="115"/>
        <v>-4.3812468031675085E-6</v>
      </c>
      <c r="T426">
        <f t="shared" si="116"/>
        <v>1.9620388823633648E-5</v>
      </c>
      <c r="U426">
        <f t="shared" si="124"/>
        <v>0.99413920363662611</v>
      </c>
      <c r="V426">
        <f t="shared" si="124"/>
        <v>2.4288968653524425E-5</v>
      </c>
      <c r="W426">
        <f t="shared" si="124"/>
        <v>2.8192696941242885E-4</v>
      </c>
      <c r="X426">
        <f t="shared" si="124"/>
        <v>5.5545804253081662E-3</v>
      </c>
      <c r="Y426">
        <f t="shared" si="122"/>
        <v>1.0000000000000002</v>
      </c>
      <c r="AA426">
        <f t="shared" si="117"/>
        <v>0.75555483896246434</v>
      </c>
    </row>
    <row r="427" spans="1:27" x14ac:dyDescent="0.3">
      <c r="A427" s="4">
        <v>44301</v>
      </c>
      <c r="B427">
        <v>425</v>
      </c>
      <c r="C427">
        <v>1589359</v>
      </c>
      <c r="E427">
        <f t="shared" si="108"/>
        <v>2652629414394.8926</v>
      </c>
      <c r="F427">
        <v>6177</v>
      </c>
      <c r="H427">
        <f t="shared" si="109"/>
        <v>297.27059998377257</v>
      </c>
      <c r="I427">
        <f t="shared" si="110"/>
        <v>1607120.9986671873</v>
      </c>
      <c r="J427">
        <f t="shared" si="118"/>
        <v>4054.7905782444868</v>
      </c>
      <c r="K427">
        <f t="shared" si="119"/>
        <v>315488596.65316308</v>
      </c>
      <c r="L427">
        <f t="shared" si="111"/>
        <v>4503772.8297878699</v>
      </c>
      <c r="O427" s="2">
        <f t="shared" si="120"/>
        <v>425</v>
      </c>
      <c r="P427">
        <f t="shared" si="112"/>
        <v>5.2815810466871706E-2</v>
      </c>
      <c r="Q427">
        <f t="shared" si="113"/>
        <v>-1.4572672719935149E-5</v>
      </c>
      <c r="R427">
        <f t="shared" si="114"/>
        <v>-4.0618053997981748E-7</v>
      </c>
      <c r="S427">
        <f t="shared" si="115"/>
        <v>-4.3366276438073551E-6</v>
      </c>
      <c r="T427">
        <f t="shared" si="116"/>
        <v>1.9315480903722322E-5</v>
      </c>
      <c r="U427">
        <f t="shared" si="124"/>
        <v>0.99412437935690812</v>
      </c>
      <c r="V427">
        <f t="shared" si="124"/>
        <v>2.3874106351079739E-5</v>
      </c>
      <c r="W427">
        <f t="shared" si="124"/>
        <v>2.7754572260926135E-4</v>
      </c>
      <c r="X427">
        <f t="shared" si="124"/>
        <v>5.5742008141317998E-3</v>
      </c>
      <c r="Y427">
        <f t="shared" si="122"/>
        <v>1.0000000000000002</v>
      </c>
      <c r="AA427">
        <f t="shared" si="117"/>
        <v>0.75445559924561967</v>
      </c>
    </row>
    <row r="428" spans="1:27" x14ac:dyDescent="0.3">
      <c r="A428" s="4">
        <v>44302</v>
      </c>
      <c r="B428">
        <v>426</v>
      </c>
      <c r="C428">
        <v>1594722</v>
      </c>
      <c r="E428">
        <f t="shared" si="108"/>
        <v>2635188852827.3198</v>
      </c>
      <c r="F428">
        <v>5363</v>
      </c>
      <c r="H428">
        <f t="shared" si="109"/>
        <v>634824.04827610403</v>
      </c>
      <c r="I428">
        <f t="shared" si="110"/>
        <v>1611106.9687897556</v>
      </c>
      <c r="J428">
        <f t="shared" si="118"/>
        <v>3985.9701225683093</v>
      </c>
      <c r="K428">
        <f t="shared" si="119"/>
        <v>268467202.24126506</v>
      </c>
      <c r="L428">
        <f t="shared" si="111"/>
        <v>1896211.283339537</v>
      </c>
      <c r="O428" s="2">
        <f t="shared" si="120"/>
        <v>426</v>
      </c>
      <c r="P428">
        <f t="shared" si="112"/>
        <v>5.2750235401744144E-2</v>
      </c>
      <c r="Q428">
        <f t="shared" si="113"/>
        <v>-1.4326955525695949E-5</v>
      </c>
      <c r="R428">
        <f t="shared" si="114"/>
        <v>-3.9705599832654203E-7</v>
      </c>
      <c r="S428">
        <f t="shared" si="115"/>
        <v>-4.289666679758959E-6</v>
      </c>
      <c r="T428">
        <f t="shared" si="116"/>
        <v>1.901367820378145E-5</v>
      </c>
      <c r="U428">
        <f t="shared" si="124"/>
        <v>0.99410980668418814</v>
      </c>
      <c r="V428">
        <f t="shared" si="124"/>
        <v>2.346792581109992E-5</v>
      </c>
      <c r="W428">
        <f t="shared" si="124"/>
        <v>2.7320909496545402E-4</v>
      </c>
      <c r="X428">
        <f t="shared" si="124"/>
        <v>5.5935162950355218E-3</v>
      </c>
      <c r="Y428">
        <f t="shared" si="122"/>
        <v>1.0000000000000002</v>
      </c>
      <c r="AA428">
        <f t="shared" si="117"/>
        <v>0.75350783641886798</v>
      </c>
    </row>
    <row r="429" spans="1:27" x14ac:dyDescent="0.3">
      <c r="A429" s="4">
        <v>44303</v>
      </c>
      <c r="B429">
        <v>427</v>
      </c>
      <c r="C429">
        <v>1599763</v>
      </c>
      <c r="E429">
        <f t="shared" si="108"/>
        <v>2618847886961.312</v>
      </c>
      <c r="F429">
        <v>5041</v>
      </c>
      <c r="H429">
        <f t="shared" si="109"/>
        <v>1251620.4984133407</v>
      </c>
      <c r="I429">
        <f t="shared" si="110"/>
        <v>1615025.7294570883</v>
      </c>
      <c r="J429">
        <f t="shared" si="118"/>
        <v>3918.7606673326809</v>
      </c>
      <c r="K429">
        <f t="shared" si="119"/>
        <v>232950910.48027033</v>
      </c>
      <c r="L429">
        <f t="shared" si="111"/>
        <v>1259421.1197855896</v>
      </c>
      <c r="O429" s="2">
        <f t="shared" si="120"/>
        <v>427</v>
      </c>
      <c r="P429">
        <f t="shared" si="112"/>
        <v>5.2696469149862271E-2</v>
      </c>
      <c r="Q429">
        <f t="shared" si="113"/>
        <v>-1.4087430783515797E-5</v>
      </c>
      <c r="R429">
        <f t="shared" si="114"/>
        <v>-3.874638333671173E-7</v>
      </c>
      <c r="S429">
        <f t="shared" si="115"/>
        <v>-4.2402490821788667E-6</v>
      </c>
      <c r="T429">
        <f t="shared" si="116"/>
        <v>1.8715143699061781E-5</v>
      </c>
      <c r="U429">
        <f t="shared" si="124"/>
        <v>0.99409547972866241</v>
      </c>
      <c r="V429">
        <f t="shared" si="124"/>
        <v>2.3070869812773376E-5</v>
      </c>
      <c r="W429">
        <f t="shared" si="124"/>
        <v>2.6891942828569505E-4</v>
      </c>
      <c r="X429">
        <f t="shared" si="124"/>
        <v>5.6125299732393032E-3</v>
      </c>
      <c r="Y429">
        <f t="shared" si="122"/>
        <v>1.0000000000000002</v>
      </c>
      <c r="AA429">
        <f t="shared" si="117"/>
        <v>0.75272896698207126</v>
      </c>
    </row>
    <row r="430" spans="1:27" x14ac:dyDescent="0.3">
      <c r="A430" s="4">
        <v>44304</v>
      </c>
      <c r="B430">
        <v>428</v>
      </c>
      <c r="C430">
        <v>1604348</v>
      </c>
      <c r="E430">
        <f t="shared" si="108"/>
        <v>2604029231356.8608</v>
      </c>
      <c r="F430">
        <v>4585</v>
      </c>
      <c r="H430">
        <f t="shared" si="109"/>
        <v>2479864.2166201109</v>
      </c>
      <c r="I430">
        <f t="shared" si="110"/>
        <v>1618878.9744510578</v>
      </c>
      <c r="J430">
        <f t="shared" si="118"/>
        <v>3853.2449939695653</v>
      </c>
      <c r="K430">
        <f t="shared" si="119"/>
        <v>211149218.49729586</v>
      </c>
      <c r="L430">
        <f t="shared" si="111"/>
        <v>535465.38885060162</v>
      </c>
      <c r="O430" s="2">
        <f t="shared" si="120"/>
        <v>428</v>
      </c>
      <c r="P430">
        <f t="shared" si="112"/>
        <v>5.265583973977931E-2</v>
      </c>
      <c r="Q430">
        <f t="shared" si="113"/>
        <v>-1.3854417372619001E-5</v>
      </c>
      <c r="R430">
        <f t="shared" si="114"/>
        <v>-3.7737855741954899E-7</v>
      </c>
      <c r="S430">
        <f t="shared" si="115"/>
        <v>-4.1882524261591069E-6</v>
      </c>
      <c r="T430">
        <f t="shared" si="116"/>
        <v>1.8420048356197657E-5</v>
      </c>
      <c r="U430">
        <f t="shared" si="124"/>
        <v>0.99408139229787895</v>
      </c>
      <c r="V430">
        <f t="shared" si="124"/>
        <v>2.2683405979406261E-5</v>
      </c>
      <c r="W430">
        <f t="shared" si="124"/>
        <v>2.6467917920351621E-4</v>
      </c>
      <c r="X430">
        <f t="shared" si="124"/>
        <v>5.6312451169383652E-3</v>
      </c>
      <c r="Y430">
        <f t="shared" si="122"/>
        <v>1.0000000000000002</v>
      </c>
      <c r="AA430">
        <f t="shared" si="117"/>
        <v>0.75213794799607614</v>
      </c>
    </row>
    <row r="431" spans="1:27" x14ac:dyDescent="0.3">
      <c r="A431" s="4">
        <v>44305</v>
      </c>
      <c r="B431">
        <v>429</v>
      </c>
      <c r="C431">
        <v>1609300</v>
      </c>
      <c r="E431">
        <f t="shared" si="108"/>
        <v>2588071664130.8628</v>
      </c>
      <c r="F431">
        <v>4952</v>
      </c>
      <c r="H431">
        <f t="shared" si="109"/>
        <v>1458680.5048177321</v>
      </c>
      <c r="I431">
        <f t="shared" si="110"/>
        <v>1622668.4847745353</v>
      </c>
      <c r="J431">
        <f t="shared" si="118"/>
        <v>3789.5103234774433</v>
      </c>
      <c r="K431">
        <f t="shared" si="119"/>
        <v>178716385.16698185</v>
      </c>
      <c r="L431">
        <f t="shared" si="111"/>
        <v>1351382.2480215186</v>
      </c>
      <c r="O431" s="2">
        <f t="shared" si="120"/>
        <v>429</v>
      </c>
      <c r="P431">
        <f t="shared" si="112"/>
        <v>5.2629788090330254E-2</v>
      </c>
      <c r="Q431">
        <f t="shared" si="113"/>
        <v>-1.3628250698221094E-5</v>
      </c>
      <c r="R431">
        <f t="shared" si="114"/>
        <v>-3.6677414803738492E-7</v>
      </c>
      <c r="S431">
        <f t="shared" si="115"/>
        <v>-4.1335468155880395E-6</v>
      </c>
      <c r="T431">
        <f t="shared" si="116"/>
        <v>1.8128571661846519E-5</v>
      </c>
      <c r="U431">
        <f t="shared" si="124"/>
        <v>0.99406753788050628</v>
      </c>
      <c r="V431">
        <f t="shared" si="124"/>
        <v>2.2306027421986712E-5</v>
      </c>
      <c r="W431">
        <f t="shared" si="124"/>
        <v>2.6049092677735711E-4</v>
      </c>
      <c r="X431">
        <f t="shared" si="124"/>
        <v>5.6496651652945627E-3</v>
      </c>
      <c r="Y431">
        <f t="shared" si="122"/>
        <v>1.0000000000000002</v>
      </c>
      <c r="AA431">
        <f t="shared" si="117"/>
        <v>0.75175534799044186</v>
      </c>
    </row>
    <row r="432" spans="1:27" x14ac:dyDescent="0.3">
      <c r="A432" s="4">
        <v>44306</v>
      </c>
      <c r="B432">
        <v>430</v>
      </c>
      <c r="C432">
        <v>1614849</v>
      </c>
      <c r="E432">
        <f t="shared" si="108"/>
        <v>2570248564927.6284</v>
      </c>
      <c r="F432">
        <v>5549</v>
      </c>
      <c r="H432">
        <f t="shared" si="109"/>
        <v>373025.90006018465</v>
      </c>
      <c r="I432">
        <f t="shared" si="110"/>
        <v>1626396.1331716389</v>
      </c>
      <c r="J432">
        <f t="shared" si="118"/>
        <v>3727.6483971036505</v>
      </c>
      <c r="K432">
        <f t="shared" si="119"/>
        <v>133336284.48356436</v>
      </c>
      <c r="L432">
        <f t="shared" si="111"/>
        <v>3317321.6613731016</v>
      </c>
      <c r="O432" s="2">
        <f t="shared" si="120"/>
        <v>430</v>
      </c>
      <c r="P432">
        <f t="shared" si="112"/>
        <v>5.2619872543917777E-2</v>
      </c>
      <c r="Q432">
        <f t="shared" si="113"/>
        <v>-1.3409282916880864E-5</v>
      </c>
      <c r="R432">
        <f t="shared" si="114"/>
        <v>-3.5562415817426115E-7</v>
      </c>
      <c r="S432">
        <f t="shared" si="115"/>
        <v>-4.0759950675837891E-6</v>
      </c>
      <c r="T432">
        <f t="shared" si="116"/>
        <v>1.7840902142638914E-5</v>
      </c>
      <c r="U432">
        <f t="shared" si="124"/>
        <v>0.99405390962980811</v>
      </c>
      <c r="V432">
        <f t="shared" si="124"/>
        <v>2.1939253273949327E-5</v>
      </c>
      <c r="W432">
        <f t="shared" si="124"/>
        <v>2.5635737996176905E-4</v>
      </c>
      <c r="X432">
        <f t="shared" si="124"/>
        <v>5.6677937369564091E-3</v>
      </c>
      <c r="Y432">
        <f t="shared" si="122"/>
        <v>1.0000000000000002</v>
      </c>
      <c r="AA432">
        <f t="shared" si="117"/>
        <v>0.75160341162531841</v>
      </c>
    </row>
    <row r="433" spans="1:27" x14ac:dyDescent="0.3">
      <c r="A433" s="4">
        <v>44307</v>
      </c>
      <c r="B433">
        <v>431</v>
      </c>
      <c r="C433">
        <v>1620569</v>
      </c>
      <c r="E433">
        <f t="shared" si="108"/>
        <v>2551940681304.0601</v>
      </c>
      <c r="F433">
        <v>5720</v>
      </c>
      <c r="H433">
        <f t="shared" si="109"/>
        <v>193387.50573264586</v>
      </c>
      <c r="I433">
        <f t="shared" si="110"/>
        <v>1630063.888709622</v>
      </c>
      <c r="J433">
        <f t="shared" si="118"/>
        <v>3667.7555379830301</v>
      </c>
      <c r="K433">
        <f t="shared" si="119"/>
        <v>90152911.608106747</v>
      </c>
      <c r="L433">
        <f t="shared" si="111"/>
        <v>4211707.3318793224</v>
      </c>
      <c r="O433" s="2">
        <f t="shared" si="120"/>
        <v>431</v>
      </c>
      <c r="P433">
        <f t="shared" si="112"/>
        <v>5.2627772842961364E-2</v>
      </c>
      <c r="Q433">
        <f t="shared" si="113"/>
        <v>-1.3197883095624627E-5</v>
      </c>
      <c r="R433">
        <f t="shared" si="114"/>
        <v>-3.4390182345785662E-7</v>
      </c>
      <c r="S433">
        <f t="shared" si="115"/>
        <v>-4.0154529532105341E-6</v>
      </c>
      <c r="T433">
        <f t="shared" si="116"/>
        <v>1.7557237872293018E-5</v>
      </c>
      <c r="U433">
        <f t="shared" si="124"/>
        <v>0.99404050034689118</v>
      </c>
      <c r="V433">
        <f t="shared" si="124"/>
        <v>2.1583629115775066E-5</v>
      </c>
      <c r="W433">
        <f t="shared" si="124"/>
        <v>2.5228138489418524E-4</v>
      </c>
      <c r="X433">
        <f t="shared" si="124"/>
        <v>5.6856346390990482E-3</v>
      </c>
      <c r="Y433">
        <f t="shared" si="122"/>
        <v>1.0000000000000002</v>
      </c>
      <c r="AA433">
        <f t="shared" si="117"/>
        <v>0.75170611639614071</v>
      </c>
    </row>
    <row r="434" spans="1:27" x14ac:dyDescent="0.3">
      <c r="A434" s="4">
        <v>44308</v>
      </c>
      <c r="B434">
        <v>432</v>
      </c>
      <c r="C434">
        <v>1626812</v>
      </c>
      <c r="E434">
        <f t="shared" si="108"/>
        <v>2532033527595.9385</v>
      </c>
      <c r="F434">
        <v>6243</v>
      </c>
      <c r="H434">
        <f t="shared" si="109"/>
        <v>6929.1534911091603</v>
      </c>
      <c r="I434">
        <f t="shared" si="110"/>
        <v>1633673.8214042846</v>
      </c>
      <c r="J434">
        <f t="shared" si="118"/>
        <v>3609.9326946625952</v>
      </c>
      <c r="K434">
        <f t="shared" si="119"/>
        <v>47084592.984297797</v>
      </c>
      <c r="L434">
        <f t="shared" si="111"/>
        <v>6933043.4344367823</v>
      </c>
      <c r="O434" s="2">
        <f t="shared" si="120"/>
        <v>432</v>
      </c>
      <c r="P434">
        <f t="shared" si="112"/>
        <v>5.2655293420480129E-2</v>
      </c>
      <c r="Q434">
        <f t="shared" si="113"/>
        <v>-1.299443731158596E-5</v>
      </c>
      <c r="R434">
        <f t="shared" si="114"/>
        <v>-3.3158016164364664E-7</v>
      </c>
      <c r="S434">
        <f t="shared" si="115"/>
        <v>-3.9517694887471825E-6</v>
      </c>
      <c r="T434">
        <f t="shared" si="116"/>
        <v>1.727778696197679E-5</v>
      </c>
      <c r="U434">
        <f t="shared" si="124"/>
        <v>0.99402730246379556</v>
      </c>
      <c r="V434">
        <f t="shared" si="124"/>
        <v>2.1239727292317209E-5</v>
      </c>
      <c r="W434">
        <f t="shared" si="124"/>
        <v>2.482659319409747E-4</v>
      </c>
      <c r="X434">
        <f t="shared" si="124"/>
        <v>5.7031918769713408E-3</v>
      </c>
      <c r="Y434">
        <f t="shared" si="122"/>
        <v>1.0000000000000002</v>
      </c>
      <c r="AA434">
        <f t="shared" si="117"/>
        <v>0.75208921953852137</v>
      </c>
    </row>
    <row r="435" spans="1:27" x14ac:dyDescent="0.3">
      <c r="A435" s="4">
        <v>44309</v>
      </c>
      <c r="B435">
        <v>433</v>
      </c>
      <c r="C435">
        <v>1632248</v>
      </c>
      <c r="E435">
        <f t="shared" si="108"/>
        <v>2514763154707.6387</v>
      </c>
      <c r="F435">
        <v>5436</v>
      </c>
      <c r="H435">
        <f t="shared" si="109"/>
        <v>523826.31268598512</v>
      </c>
      <c r="I435">
        <f t="shared" si="110"/>
        <v>1637228.1068726403</v>
      </c>
      <c r="J435">
        <f t="shared" si="118"/>
        <v>3554.2854683557525</v>
      </c>
      <c r="K435">
        <f t="shared" si="119"/>
        <v>24801464.462919321</v>
      </c>
      <c r="L435">
        <f t="shared" si="111"/>
        <v>3540849.5786011298</v>
      </c>
      <c r="O435" s="2">
        <f t="shared" si="120"/>
        <v>433</v>
      </c>
      <c r="P435">
        <f t="shared" si="112"/>
        <v>5.2704365867382037E-2</v>
      </c>
      <c r="Q435">
        <f t="shared" si="113"/>
        <v>-1.2799348702639785E-5</v>
      </c>
      <c r="R435">
        <f t="shared" si="114"/>
        <v>-3.1863205867601683E-7</v>
      </c>
      <c r="S435">
        <f t="shared" si="115"/>
        <v>-3.8847872690838325E-6</v>
      </c>
      <c r="T435">
        <f t="shared" si="116"/>
        <v>1.7002768030399635E-5</v>
      </c>
      <c r="U435">
        <f t="shared" si="124"/>
        <v>0.99401430802648394</v>
      </c>
      <c r="V435">
        <f t="shared" si="124"/>
        <v>2.0908147130673561E-5</v>
      </c>
      <c r="W435">
        <f t="shared" si="124"/>
        <v>2.4431416245222754E-4</v>
      </c>
      <c r="X435">
        <f t="shared" si="124"/>
        <v>5.7204696639333178E-3</v>
      </c>
      <c r="Y435">
        <f t="shared" si="122"/>
        <v>1</v>
      </c>
      <c r="AA435">
        <f t="shared" si="117"/>
        <v>0.75278029317082618</v>
      </c>
    </row>
    <row r="436" spans="1:27" x14ac:dyDescent="0.3">
      <c r="A436" s="4">
        <v>44310</v>
      </c>
      <c r="B436">
        <v>434</v>
      </c>
      <c r="C436">
        <v>1636792</v>
      </c>
      <c r="E436">
        <f t="shared" si="108"/>
        <v>2500372047903.3491</v>
      </c>
      <c r="F436">
        <v>4544</v>
      </c>
      <c r="H436">
        <f t="shared" si="109"/>
        <v>2610675.4105816842</v>
      </c>
      <c r="I436">
        <f t="shared" si="110"/>
        <v>1640729.0309994321</v>
      </c>
      <c r="J436">
        <f t="shared" si="118"/>
        <v>3500.9241267917678</v>
      </c>
      <c r="K436">
        <f t="shared" si="119"/>
        <v>15500213.090489203</v>
      </c>
      <c r="L436">
        <f t="shared" si="111"/>
        <v>1088007.2772691161</v>
      </c>
      <c r="O436" s="2">
        <f t="shared" si="120"/>
        <v>434</v>
      </c>
      <c r="P436">
        <f t="shared" si="112"/>
        <v>5.277705043170447E-2</v>
      </c>
      <c r="Q436">
        <f t="shared" si="113"/>
        <v>-1.2613037483591732E-5</v>
      </c>
      <c r="R436">
        <f t="shared" si="114"/>
        <v>-3.0503033519850309E-7</v>
      </c>
      <c r="S436">
        <f t="shared" si="115"/>
        <v>-3.8143428319114558E-6</v>
      </c>
      <c r="T436">
        <f t="shared" si="116"/>
        <v>1.6732410650701691E-5</v>
      </c>
      <c r="U436">
        <f t="shared" ref="U436:X451" si="125" xml:space="preserve"> U435+($N$36*Q435)</f>
        <v>0.99400150867778125</v>
      </c>
      <c r="V436">
        <f t="shared" si="125"/>
        <v>2.0589515071997544E-5</v>
      </c>
      <c r="W436">
        <f t="shared" si="125"/>
        <v>2.4042937518314371E-4</v>
      </c>
      <c r="X436">
        <f t="shared" si="125"/>
        <v>5.7374724319637178E-3</v>
      </c>
      <c r="Y436">
        <f t="shared" si="122"/>
        <v>1</v>
      </c>
      <c r="AA436">
        <f t="shared" si="117"/>
        <v>0.75380874560730393</v>
      </c>
    </row>
    <row r="437" spans="1:27" x14ac:dyDescent="0.3">
      <c r="A437" s="4">
        <v>44311</v>
      </c>
      <c r="B437">
        <v>435</v>
      </c>
      <c r="C437">
        <v>1641194</v>
      </c>
      <c r="E437">
        <f t="shared" si="108"/>
        <v>2486470043478.6943</v>
      </c>
      <c r="F437">
        <v>4402</v>
      </c>
      <c r="H437">
        <f t="shared" si="109"/>
        <v>3089714.8140583541</v>
      </c>
      <c r="I437">
        <f t="shared" si="110"/>
        <v>1644178.9946080747</v>
      </c>
      <c r="J437">
        <f t="shared" si="118"/>
        <v>3449.9636086425744</v>
      </c>
      <c r="K437">
        <f t="shared" si="119"/>
        <v>8910192.8102347907</v>
      </c>
      <c r="L437">
        <f t="shared" si="111"/>
        <v>906373.29046886927</v>
      </c>
      <c r="O437" s="2">
        <f t="shared" si="120"/>
        <v>435</v>
      </c>
      <c r="P437">
        <f t="shared" si="112"/>
        <v>5.2875536399080887E-2</v>
      </c>
      <c r="Q437">
        <f t="shared" si="113"/>
        <v>-1.2435940946849475E-5</v>
      </c>
      <c r="R437">
        <f t="shared" si="114"/>
        <v>-2.9074778685285285E-7</v>
      </c>
      <c r="S437">
        <f t="shared" si="115"/>
        <v>-3.7402670382954337E-6</v>
      </c>
      <c r="T437">
        <f t="shared" si="116"/>
        <v>1.6466955771997761E-5</v>
      </c>
      <c r="U437">
        <f t="shared" si="125"/>
        <v>0.99398889564029769</v>
      </c>
      <c r="V437">
        <f t="shared" si="125"/>
        <v>2.0284484736799041E-5</v>
      </c>
      <c r="W437">
        <f t="shared" si="125"/>
        <v>2.3661503235123226E-4</v>
      </c>
      <c r="X437">
        <f t="shared" si="125"/>
        <v>5.7542048426144198E-3</v>
      </c>
      <c r="Y437">
        <f t="shared" si="122"/>
        <v>1.0000000000000002</v>
      </c>
      <c r="AA437">
        <f t="shared" si="117"/>
        <v>0.75520582668940728</v>
      </c>
    </row>
    <row r="438" spans="1:27" x14ac:dyDescent="0.3">
      <c r="A438" s="4">
        <v>44312</v>
      </c>
      <c r="B438">
        <v>436</v>
      </c>
      <c r="C438">
        <v>1647138</v>
      </c>
      <c r="E438">
        <f t="shared" si="108"/>
        <v>2467759728585.168</v>
      </c>
      <c r="F438">
        <v>5944</v>
      </c>
      <c r="H438">
        <f t="shared" si="109"/>
        <v>46551.714332828997</v>
      </c>
      <c r="I438">
        <f t="shared" si="110"/>
        <v>1647580.5181317835</v>
      </c>
      <c r="J438">
        <f t="shared" si="118"/>
        <v>3401.5235237088054</v>
      </c>
      <c r="K438">
        <f t="shared" si="119"/>
        <v>195822.29695712804</v>
      </c>
      <c r="L438">
        <f t="shared" si="111"/>
        <v>6464186.6324940892</v>
      </c>
      <c r="O438" s="2">
        <f t="shared" si="120"/>
        <v>436</v>
      </c>
      <c r="P438">
        <f t="shared" si="112"/>
        <v>5.3002141199394011E-2</v>
      </c>
      <c r="Q438">
        <f t="shared" si="113"/>
        <v>-1.2268513471071317E-5</v>
      </c>
      <c r="R438">
        <f t="shared" si="114"/>
        <v>-2.757571913168151E-7</v>
      </c>
      <c r="S438">
        <f t="shared" si="115"/>
        <v>-3.6623854520475245E-6</v>
      </c>
      <c r="T438">
        <f t="shared" si="116"/>
        <v>1.6206656114435657E-5</v>
      </c>
      <c r="U438">
        <f t="shared" si="125"/>
        <v>0.99397645969935089</v>
      </c>
      <c r="V438">
        <f t="shared" si="125"/>
        <v>1.9993736949946186E-5</v>
      </c>
      <c r="W438">
        <f t="shared" si="125"/>
        <v>2.3287476531293682E-4</v>
      </c>
      <c r="X438">
        <f t="shared" si="125"/>
        <v>5.7706717983864175E-3</v>
      </c>
      <c r="Y438">
        <f t="shared" si="122"/>
        <v>1.0000000000000002</v>
      </c>
      <c r="AA438">
        <f t="shared" si="117"/>
        <v>0.75700461492136295</v>
      </c>
    </row>
    <row r="439" spans="1:27" x14ac:dyDescent="0.3">
      <c r="A439" s="4">
        <v>44313</v>
      </c>
      <c r="B439">
        <v>437</v>
      </c>
      <c r="C439">
        <v>1651794</v>
      </c>
      <c r="E439">
        <f t="shared" si="108"/>
        <v>2453153088553.8999</v>
      </c>
      <c r="F439">
        <v>4656</v>
      </c>
      <c r="H439">
        <f t="shared" si="109"/>
        <v>2261289.5148817762</v>
      </c>
      <c r="I439">
        <f t="shared" si="110"/>
        <v>1650936.2462870672</v>
      </c>
      <c r="J439">
        <f t="shared" si="118"/>
        <v>3355.728155283723</v>
      </c>
      <c r="K439">
        <f t="shared" si="119"/>
        <v>735741.43205002497</v>
      </c>
      <c r="L439">
        <f t="shared" si="111"/>
        <v>1690706.8701618698</v>
      </c>
      <c r="O439" s="2">
        <f t="shared" si="120"/>
        <v>437</v>
      </c>
      <c r="P439">
        <f t="shared" si="112"/>
        <v>5.3159308082223924E-2</v>
      </c>
      <c r="Q439">
        <f t="shared" si="113"/>
        <v>-1.2111226565962685E-5</v>
      </c>
      <c r="R439">
        <f t="shared" si="114"/>
        <v>-2.6003127477844763E-7</v>
      </c>
      <c r="S439">
        <f t="shared" si="115"/>
        <v>-3.5805186971114393E-6</v>
      </c>
      <c r="T439">
        <f t="shared" si="116"/>
        <v>1.5951776537852572E-5</v>
      </c>
      <c r="U439">
        <f t="shared" si="125"/>
        <v>0.99396419118587986</v>
      </c>
      <c r="V439">
        <f t="shared" si="125"/>
        <v>1.9717979758629371E-5</v>
      </c>
      <c r="W439">
        <f t="shared" si="125"/>
        <v>2.2921237986088929E-4</v>
      </c>
      <c r="X439">
        <f t="shared" si="125"/>
        <v>5.7868784545008533E-3</v>
      </c>
      <c r="Y439">
        <f t="shared" si="122"/>
        <v>1.0000000000000002</v>
      </c>
      <c r="AA439">
        <f t="shared" si="117"/>
        <v>0.75923998416248495</v>
      </c>
    </row>
    <row r="440" spans="1:27" x14ac:dyDescent="0.3">
      <c r="A440" s="4">
        <v>44314</v>
      </c>
      <c r="B440">
        <v>438</v>
      </c>
      <c r="C440">
        <v>1657035</v>
      </c>
      <c r="E440">
        <f t="shared" si="108"/>
        <v>2436763077200.8579</v>
      </c>
      <c r="F440">
        <v>5241</v>
      </c>
      <c r="H440">
        <f t="shared" si="109"/>
        <v>844117.11323493277</v>
      </c>
      <c r="I440">
        <f t="shared" si="110"/>
        <v>1654248.9527594734</v>
      </c>
      <c r="J440">
        <f t="shared" si="118"/>
        <v>3312.7064724061638</v>
      </c>
      <c r="K440">
        <f t="shared" si="119"/>
        <v>7762059.2264461517</v>
      </c>
      <c r="L440">
        <f t="shared" si="111"/>
        <v>3718315.9285602807</v>
      </c>
      <c r="O440" s="2">
        <f t="shared" si="120"/>
        <v>438</v>
      </c>
      <c r="P440">
        <f t="shared" si="112"/>
        <v>5.3349602203614024E-2</v>
      </c>
      <c r="Q440">
        <f t="shared" si="113"/>
        <v>-1.1964568986061371E-5</v>
      </c>
      <c r="R440">
        <f t="shared" si="114"/>
        <v>-2.4354263045600795E-7</v>
      </c>
      <c r="S440">
        <f t="shared" si="115"/>
        <v>-3.494482769042249E-6</v>
      </c>
      <c r="T440">
        <f t="shared" si="116"/>
        <v>1.5702594385559628E-5</v>
      </c>
      <c r="U440">
        <f t="shared" si="125"/>
        <v>0.99395207995931389</v>
      </c>
      <c r="V440">
        <f t="shared" si="125"/>
        <v>1.9457948483850922E-5</v>
      </c>
      <c r="W440">
        <f t="shared" si="125"/>
        <v>2.2563186116377786E-4</v>
      </c>
      <c r="X440">
        <f t="shared" si="125"/>
        <v>5.8028302310387057E-3</v>
      </c>
      <c r="Y440">
        <f t="shared" si="122"/>
        <v>1.0000000000000002</v>
      </c>
      <c r="AA440">
        <f t="shared" si="117"/>
        <v>0.7619485476275305</v>
      </c>
    </row>
    <row r="441" spans="1:27" x14ac:dyDescent="0.3">
      <c r="A441" s="4">
        <v>44315</v>
      </c>
      <c r="B441">
        <v>439</v>
      </c>
      <c r="C441">
        <v>1662868</v>
      </c>
      <c r="E441">
        <f t="shared" si="108"/>
        <v>2418586317860.356</v>
      </c>
      <c r="F441">
        <v>5833</v>
      </c>
      <c r="H441">
        <f t="shared" si="109"/>
        <v>106771.09310684539</v>
      </c>
      <c r="I441">
        <f t="shared" si="110"/>
        <v>1657521.5449204575</v>
      </c>
      <c r="J441">
        <f t="shared" si="118"/>
        <v>3272.5921609841753</v>
      </c>
      <c r="K441">
        <f t="shared" si="119"/>
        <v>28584581.91756551</v>
      </c>
      <c r="L441">
        <f t="shared" si="111"/>
        <v>6555688.3020936856</v>
      </c>
      <c r="O441" s="2">
        <f t="shared" si="120"/>
        <v>439</v>
      </c>
      <c r="P441">
        <f t="shared" si="112"/>
        <v>5.3575704969159463E-2</v>
      </c>
      <c r="Q441">
        <f t="shared" si="113"/>
        <v>-1.1829046950894569E-5</v>
      </c>
      <c r="R441">
        <f t="shared" si="114"/>
        <v>-2.2626358186750974E-7</v>
      </c>
      <c r="S441">
        <f t="shared" si="115"/>
        <v>-3.40408927368725E-6</v>
      </c>
      <c r="T441">
        <f t="shared" si="116"/>
        <v>1.5459399806449329E-5</v>
      </c>
      <c r="U441">
        <f t="shared" si="125"/>
        <v>0.99394011539032778</v>
      </c>
      <c r="V441">
        <f t="shared" si="125"/>
        <v>1.9214405853394914E-5</v>
      </c>
      <c r="W441">
        <f t="shared" si="125"/>
        <v>2.2213737839473559E-4</v>
      </c>
      <c r="X441">
        <f t="shared" si="125"/>
        <v>5.8185328254242649E-3</v>
      </c>
      <c r="Y441">
        <f t="shared" si="122"/>
        <v>1.0000000000000002</v>
      </c>
      <c r="AA441">
        <f t="shared" si="117"/>
        <v>0.76516857698186602</v>
      </c>
    </row>
    <row r="442" spans="1:27" x14ac:dyDescent="0.3">
      <c r="A442" s="4">
        <v>44316</v>
      </c>
      <c r="B442">
        <v>440</v>
      </c>
      <c r="C442">
        <v>1668368</v>
      </c>
      <c r="E442">
        <f t="shared" si="108"/>
        <v>2401509582606.9248</v>
      </c>
      <c r="F442">
        <v>5500</v>
      </c>
      <c r="H442">
        <f t="shared" si="109"/>
        <v>435281.22942889458</v>
      </c>
      <c r="I442">
        <f t="shared" si="110"/>
        <v>1660757.0686044709</v>
      </c>
      <c r="J442">
        <f t="shared" si="118"/>
        <v>3235.5236840134021</v>
      </c>
      <c r="K442">
        <f t="shared" si="119"/>
        <v>57926276.707450092</v>
      </c>
      <c r="L442">
        <f t="shared" si="111"/>
        <v>5127852.9856642345</v>
      </c>
      <c r="O442" s="2">
        <f t="shared" si="120"/>
        <v>440</v>
      </c>
      <c r="P442">
        <f t="shared" si="112"/>
        <v>5.3840406483756403E-2</v>
      </c>
      <c r="Q442">
        <f t="shared" si="113"/>
        <v>-1.1705184513174131E-5</v>
      </c>
      <c r="R442">
        <f t="shared" si="114"/>
        <v>-2.0816598384810267E-7</v>
      </c>
      <c r="S442">
        <f t="shared" si="115"/>
        <v>-3.309145563470113E-6</v>
      </c>
      <c r="T442">
        <f t="shared" si="116"/>
        <v>1.5222496060492346E-5</v>
      </c>
      <c r="U442">
        <f t="shared" si="125"/>
        <v>0.99392828634337693</v>
      </c>
      <c r="V442">
        <f t="shared" si="125"/>
        <v>1.8988142271527406E-5</v>
      </c>
      <c r="W442">
        <f t="shared" si="125"/>
        <v>2.1873328912104835E-4</v>
      </c>
      <c r="X442">
        <f t="shared" si="125"/>
        <v>5.8339922252307139E-3</v>
      </c>
      <c r="Y442">
        <f t="shared" si="122"/>
        <v>1.0000000000000002</v>
      </c>
      <c r="AA442">
        <f t="shared" si="117"/>
        <v>0.76893989439439836</v>
      </c>
    </row>
    <row r="443" spans="1:27" x14ac:dyDescent="0.3">
      <c r="A443" s="4">
        <v>44317</v>
      </c>
      <c r="B443">
        <v>441</v>
      </c>
      <c r="C443">
        <v>1672880</v>
      </c>
      <c r="E443">
        <f t="shared" si="108"/>
        <v>2387545624121.2012</v>
      </c>
      <c r="F443">
        <v>4512</v>
      </c>
      <c r="H443">
        <f t="shared" si="109"/>
        <v>2715107.9522102298</v>
      </c>
      <c r="I443">
        <f t="shared" si="110"/>
        <v>1663958.7129867566</v>
      </c>
      <c r="J443">
        <f t="shared" si="118"/>
        <v>3201.6443822856527</v>
      </c>
      <c r="K443">
        <f t="shared" si="119"/>
        <v>79589361.972665668</v>
      </c>
      <c r="L443">
        <f t="shared" si="111"/>
        <v>1717031.8448755487</v>
      </c>
      <c r="O443" s="2">
        <f t="shared" si="120"/>
        <v>441</v>
      </c>
      <c r="P443">
        <f t="shared" si="112"/>
        <v>5.414659596680016E-2</v>
      </c>
      <c r="Q443">
        <f t="shared" si="113"/>
        <v>-1.1593524120586943E-5</v>
      </c>
      <c r="R443">
        <f t="shared" si="114"/>
        <v>-1.8922095481600043E-7</v>
      </c>
      <c r="S443">
        <f t="shared" si="115"/>
        <v>-3.2094547393467513E-6</v>
      </c>
      <c r="T443">
        <f t="shared" si="116"/>
        <v>1.4992199814749695E-5</v>
      </c>
      <c r="U443">
        <f t="shared" si="125"/>
        <v>0.99391658115886372</v>
      </c>
      <c r="V443">
        <f t="shared" si="125"/>
        <v>1.8779976287679305E-5</v>
      </c>
      <c r="W443">
        <f t="shared" si="125"/>
        <v>2.1542414355757824E-4</v>
      </c>
      <c r="X443">
        <f t="shared" si="125"/>
        <v>5.8492147212912066E-3</v>
      </c>
      <c r="Y443">
        <f t="shared" si="122"/>
        <v>1.0000000000000002</v>
      </c>
      <c r="AA443">
        <f t="shared" si="117"/>
        <v>0.773303735531923</v>
      </c>
    </row>
    <row r="444" spans="1:27" x14ac:dyDescent="0.3">
      <c r="A444" s="4">
        <v>44318</v>
      </c>
      <c r="B444">
        <v>442</v>
      </c>
      <c r="C444">
        <v>1677274</v>
      </c>
      <c r="E444">
        <f t="shared" si="108"/>
        <v>2373985990776.1875</v>
      </c>
      <c r="F444">
        <v>4394</v>
      </c>
      <c r="H444">
        <f t="shared" si="109"/>
        <v>3117902.9494654904</v>
      </c>
      <c r="I444">
        <f t="shared" si="110"/>
        <v>1667129.815614809</v>
      </c>
      <c r="J444">
        <f t="shared" si="118"/>
        <v>3171.1026280524675</v>
      </c>
      <c r="K444">
        <f t="shared" si="119"/>
        <v>102904476.8407519</v>
      </c>
      <c r="L444">
        <f t="shared" si="111"/>
        <v>1495477.9823161818</v>
      </c>
      <c r="O444" s="2">
        <f t="shared" si="120"/>
        <v>442</v>
      </c>
      <c r="P444">
        <f t="shared" si="112"/>
        <v>5.4497250003418297E-2</v>
      </c>
      <c r="Q444">
        <f t="shared" si="113"/>
        <v>-1.149462742010325E-5</v>
      </c>
      <c r="R444">
        <f t="shared" si="114"/>
        <v>-1.6939853449952624E-7</v>
      </c>
      <c r="S444">
        <f t="shared" si="115"/>
        <v>-3.1048154846460729E-6</v>
      </c>
      <c r="T444">
        <f t="shared" si="116"/>
        <v>1.4768841439248849E-5</v>
      </c>
      <c r="U444">
        <f t="shared" si="125"/>
        <v>0.99390498763474311</v>
      </c>
      <c r="V444">
        <f t="shared" si="125"/>
        <v>1.8590755332863303E-5</v>
      </c>
      <c r="W444">
        <f t="shared" si="125"/>
        <v>2.122146888182315E-4</v>
      </c>
      <c r="X444">
        <f t="shared" si="125"/>
        <v>5.8642069211059565E-3</v>
      </c>
      <c r="Y444">
        <f t="shared" si="122"/>
        <v>1.0000000000000002</v>
      </c>
      <c r="AA444">
        <f t="shared" si="117"/>
        <v>0.77830258164704591</v>
      </c>
    </row>
    <row r="445" spans="1:27" x14ac:dyDescent="0.3">
      <c r="A445" s="4">
        <v>44319</v>
      </c>
      <c r="B445">
        <v>443</v>
      </c>
      <c r="C445">
        <v>1682004</v>
      </c>
      <c r="E445">
        <f t="shared" si="108"/>
        <v>2359432637118.2368</v>
      </c>
      <c r="F445">
        <v>4730</v>
      </c>
      <c r="H445">
        <f t="shared" si="109"/>
        <v>2044209.2623657649</v>
      </c>
      <c r="I445">
        <f t="shared" si="110"/>
        <v>1670273.867659834</v>
      </c>
      <c r="J445">
        <f t="shared" si="118"/>
        <v>3144.0520450249314</v>
      </c>
      <c r="K445">
        <f t="shared" si="119"/>
        <v>137596004.71780872</v>
      </c>
      <c r="L445">
        <f t="shared" si="111"/>
        <v>2515230.9158896022</v>
      </c>
      <c r="O445" s="2">
        <f t="shared" si="120"/>
        <v>443</v>
      </c>
      <c r="P445">
        <f t="shared" si="112"/>
        <v>5.489541851766544E-2</v>
      </c>
      <c r="Q445">
        <f t="shared" si="113"/>
        <v>-1.1409076356443719E-5</v>
      </c>
      <c r="R445">
        <f t="shared" si="114"/>
        <v>-1.486672622508759E-7</v>
      </c>
      <c r="S445">
        <f t="shared" si="115"/>
        <v>-2.995021695728897E-6</v>
      </c>
      <c r="T445">
        <f t="shared" si="116"/>
        <v>1.4552765314423492E-5</v>
      </c>
      <c r="U445">
        <f t="shared" si="125"/>
        <v>0.99389349300732299</v>
      </c>
      <c r="V445">
        <f t="shared" si="125"/>
        <v>1.8421356798363775E-5</v>
      </c>
      <c r="W445">
        <f t="shared" si="125"/>
        <v>2.0910987333358543E-4</v>
      </c>
      <c r="X445">
        <f t="shared" si="125"/>
        <v>5.8789757625452056E-3</v>
      </c>
      <c r="Y445">
        <f t="shared" si="122"/>
        <v>1.0000000000000002</v>
      </c>
      <c r="AA445">
        <f t="shared" si="117"/>
        <v>0.78397995913092822</v>
      </c>
    </row>
    <row r="446" spans="1:27" x14ac:dyDescent="0.3">
      <c r="A446" s="4">
        <v>44320</v>
      </c>
      <c r="B446">
        <v>444</v>
      </c>
      <c r="C446">
        <v>1686373</v>
      </c>
      <c r="E446">
        <f t="shared" si="108"/>
        <v>2346029768634.1025</v>
      </c>
      <c r="F446">
        <v>4369</v>
      </c>
      <c r="H446">
        <f t="shared" si="109"/>
        <v>3206815.8726127911</v>
      </c>
      <c r="I446">
        <f t="shared" si="110"/>
        <v>1673394.5194686593</v>
      </c>
      <c r="J446">
        <f t="shared" si="118"/>
        <v>3120.6518088253215</v>
      </c>
      <c r="K446">
        <f t="shared" si="119"/>
        <v>168440956.90238953</v>
      </c>
      <c r="L446">
        <f t="shared" si="111"/>
        <v>1558373.2064090916</v>
      </c>
      <c r="O446" s="2">
        <f t="shared" si="120"/>
        <v>444</v>
      </c>
      <c r="P446">
        <f t="shared" si="112"/>
        <v>5.53442083726325E-2</v>
      </c>
      <c r="Q446">
        <f t="shared" si="113"/>
        <v>-1.1337474618306826E-5</v>
      </c>
      <c r="R446">
        <f t="shared" si="114"/>
        <v>-1.269936721697358E-7</v>
      </c>
      <c r="S446">
        <f t="shared" si="115"/>
        <v>-2.8798618737805953E-6</v>
      </c>
      <c r="T446">
        <f t="shared" si="116"/>
        <v>1.4344330164257157E-5</v>
      </c>
      <c r="U446">
        <f t="shared" si="125"/>
        <v>0.99388208393096655</v>
      </c>
      <c r="V446">
        <f t="shared" si="125"/>
        <v>1.8272689536112897E-5</v>
      </c>
      <c r="W446">
        <f t="shared" si="125"/>
        <v>2.0611485163785653E-4</v>
      </c>
      <c r="X446">
        <f t="shared" si="125"/>
        <v>5.8935285278596287E-3</v>
      </c>
      <c r="Y446">
        <f t="shared" si="122"/>
        <v>1.0000000000000002</v>
      </c>
      <c r="AA446">
        <f t="shared" si="117"/>
        <v>0.79038020517383678</v>
      </c>
    </row>
    <row r="447" spans="1:27" x14ac:dyDescent="0.3">
      <c r="A447" s="4">
        <v>44321</v>
      </c>
      <c r="B447">
        <v>445</v>
      </c>
      <c r="C447">
        <v>1691658</v>
      </c>
      <c r="E447">
        <f t="shared" si="108"/>
        <v>2329867890061.0327</v>
      </c>
      <c r="F447">
        <v>5285</v>
      </c>
      <c r="H447">
        <f t="shared" si="109"/>
        <v>765202.36849568307</v>
      </c>
      <c r="I447">
        <f t="shared" si="110"/>
        <v>1676495.5865112294</v>
      </c>
      <c r="J447">
        <f t="shared" si="118"/>
        <v>3101.0670425700955</v>
      </c>
      <c r="K447">
        <f t="shared" si="119"/>
        <v>229898782.80445272</v>
      </c>
      <c r="L447">
        <f t="shared" si="111"/>
        <v>4769563.162548529</v>
      </c>
      <c r="O447" s="2">
        <f t="shared" si="120"/>
        <v>445</v>
      </c>
      <c r="P447">
        <f t="shared" si="112"/>
        <v>5.5846764525222692E-2</v>
      </c>
      <c r="Q447">
        <f t="shared" si="113"/>
        <v>-1.1280449487072343E-5</v>
      </c>
      <c r="R447">
        <f t="shared" si="114"/>
        <v>-1.0434170251528135E-7</v>
      </c>
      <c r="S447">
        <f t="shared" si="115"/>
        <v>-2.7591182421667311E-6</v>
      </c>
      <c r="T447">
        <f t="shared" si="116"/>
        <v>1.4143909431754355E-5</v>
      </c>
      <c r="U447">
        <f t="shared" si="125"/>
        <v>0.99387074645634821</v>
      </c>
      <c r="V447">
        <f t="shared" si="125"/>
        <v>1.8145695863943162E-5</v>
      </c>
      <c r="W447">
        <f t="shared" si="125"/>
        <v>2.0323498976407593E-4</v>
      </c>
      <c r="X447">
        <f t="shared" si="125"/>
        <v>5.9078728580238861E-3</v>
      </c>
      <c r="Y447">
        <f t="shared" si="122"/>
        <v>1</v>
      </c>
      <c r="AA447">
        <f t="shared" si="117"/>
        <v>0.79754819850208547</v>
      </c>
    </row>
    <row r="448" spans="1:27" x14ac:dyDescent="0.3">
      <c r="A448" s="4">
        <v>44322</v>
      </c>
      <c r="B448">
        <v>446</v>
      </c>
      <c r="C448">
        <v>1697305</v>
      </c>
      <c r="E448">
        <f t="shared" si="108"/>
        <v>2312660724616.1919</v>
      </c>
      <c r="F448">
        <v>5647</v>
      </c>
      <c r="H448">
        <f t="shared" si="109"/>
        <v>262921.24132276478</v>
      </c>
      <c r="I448">
        <f t="shared" si="110"/>
        <v>1679581.0558337583</v>
      </c>
      <c r="J448">
        <f t="shared" si="118"/>
        <v>3085.4693225289229</v>
      </c>
      <c r="K448">
        <f t="shared" si="119"/>
        <v>314138196.80805248</v>
      </c>
      <c r="L448">
        <f t="shared" si="111"/>
        <v>6561439.4116254346</v>
      </c>
      <c r="O448" s="2">
        <f t="shared" si="120"/>
        <v>446</v>
      </c>
      <c r="P448">
        <f t="shared" si="112"/>
        <v>5.6406248689938494E-2</v>
      </c>
      <c r="Q448">
        <f t="shared" si="113"/>
        <v>-1.1238654142899963E-5</v>
      </c>
      <c r="R448">
        <f t="shared" si="114"/>
        <v>-8.0672018263867553E-8</v>
      </c>
      <c r="S448">
        <f t="shared" si="115"/>
        <v>-2.6325655546745349E-6</v>
      </c>
      <c r="T448">
        <f t="shared" si="116"/>
        <v>1.3951891715838365E-5</v>
      </c>
      <c r="U448">
        <f t="shared" si="125"/>
        <v>0.99385946600686115</v>
      </c>
      <c r="V448">
        <f t="shared" si="125"/>
        <v>1.8041354161427879E-5</v>
      </c>
      <c r="W448">
        <f t="shared" si="125"/>
        <v>2.004758715219092E-4</v>
      </c>
      <c r="X448">
        <f t="shared" si="125"/>
        <v>5.9220167674556403E-3</v>
      </c>
      <c r="Y448">
        <f t="shared" si="122"/>
        <v>1.0000000000000002</v>
      </c>
      <c r="AA448">
        <f t="shared" si="117"/>
        <v>0.80552905453972945</v>
      </c>
    </row>
    <row r="449" spans="1:27" x14ac:dyDescent="0.3">
      <c r="A449" s="4">
        <v>44323</v>
      </c>
      <c r="B449">
        <v>447</v>
      </c>
      <c r="C449">
        <v>1703632</v>
      </c>
      <c r="E449">
        <f t="shared" si="108"/>
        <v>2293457267579.8359</v>
      </c>
      <c r="F449">
        <v>6327</v>
      </c>
      <c r="H449">
        <f t="shared" si="109"/>
        <v>27969.731716177834</v>
      </c>
      <c r="I449">
        <f t="shared" si="110"/>
        <v>1682655.0931426589</v>
      </c>
      <c r="J449">
        <f t="shared" si="118"/>
        <v>3074.0373089006171</v>
      </c>
      <c r="K449">
        <f t="shared" si="119"/>
        <v>440030621.30156249</v>
      </c>
      <c r="L449">
        <f t="shared" si="111"/>
        <v>10581766.26968454</v>
      </c>
      <c r="O449" s="2">
        <f t="shared" si="120"/>
        <v>447</v>
      </c>
      <c r="P449">
        <f t="shared" si="112"/>
        <v>5.7025815496352578E-2</v>
      </c>
      <c r="Q449">
        <f t="shared" si="113"/>
        <v>-1.1212770482398431E-5</v>
      </c>
      <c r="R449">
        <f t="shared" si="114"/>
        <v>-5.5941247130306682E-8</v>
      </c>
      <c r="S449">
        <f t="shared" si="115"/>
        <v>-2.4999695616593413E-6</v>
      </c>
      <c r="T449">
        <f t="shared" si="116"/>
        <v>1.3768681291188079E-5</v>
      </c>
      <c r="U449">
        <f t="shared" si="125"/>
        <v>0.99384822735271827</v>
      </c>
      <c r="V449">
        <f t="shared" si="125"/>
        <v>1.7960682143164011E-5</v>
      </c>
      <c r="W449">
        <f t="shared" si="125"/>
        <v>1.9784330596723466E-4</v>
      </c>
      <c r="X449">
        <f t="shared" si="125"/>
        <v>5.9359686591714785E-3</v>
      </c>
      <c r="Y449">
        <f t="shared" si="122"/>
        <v>1.0000000000000002</v>
      </c>
      <c r="AA449">
        <f t="shared" si="117"/>
        <v>0.81436778477649674</v>
      </c>
    </row>
    <row r="450" spans="1:27" x14ac:dyDescent="0.3">
      <c r="A450" s="4">
        <v>44324</v>
      </c>
      <c r="B450">
        <v>448</v>
      </c>
      <c r="C450">
        <v>1709762</v>
      </c>
      <c r="E450">
        <f t="shared" si="108"/>
        <v>2274928098464.6484</v>
      </c>
      <c r="F450">
        <v>6130</v>
      </c>
      <c r="H450">
        <f t="shared" si="109"/>
        <v>885.56611690963291</v>
      </c>
      <c r="I450">
        <f t="shared" si="110"/>
        <v>1685722.0506591699</v>
      </c>
      <c r="J450">
        <f t="shared" si="118"/>
        <v>3066.9575165109709</v>
      </c>
      <c r="K450">
        <f t="shared" si="119"/>
        <v>577919164.30967712</v>
      </c>
      <c r="L450">
        <f t="shared" si="111"/>
        <v>9382229.2556586396</v>
      </c>
      <c r="O450" s="2">
        <f t="shared" si="120"/>
        <v>448</v>
      </c>
      <c r="P450">
        <f t="shared" si="112"/>
        <v>5.7708586158865455E-2</v>
      </c>
      <c r="Q450">
        <f t="shared" si="113"/>
        <v>-1.1203512500344818E-5</v>
      </c>
      <c r="R450">
        <f t="shared" si="114"/>
        <v>-3.0101130866884443E-8</v>
      </c>
      <c r="S450">
        <f t="shared" si="115"/>
        <v>-2.3610851036099806E-6</v>
      </c>
      <c r="T450">
        <f t="shared" si="116"/>
        <v>1.3594698734821683E-5</v>
      </c>
      <c r="U450">
        <f t="shared" si="125"/>
        <v>0.99383701458223583</v>
      </c>
      <c r="V450">
        <f t="shared" si="125"/>
        <v>1.7904740896033703E-5</v>
      </c>
      <c r="W450">
        <f t="shared" si="125"/>
        <v>1.9534333640557533E-4</v>
      </c>
      <c r="X450">
        <f t="shared" si="125"/>
        <v>5.9497373404626668E-3</v>
      </c>
      <c r="Y450">
        <f t="shared" si="122"/>
        <v>1</v>
      </c>
      <c r="AA450">
        <f t="shared" si="117"/>
        <v>0.82410892060799834</v>
      </c>
    </row>
    <row r="451" spans="1:27" x14ac:dyDescent="0.3">
      <c r="A451" s="4">
        <v>44325</v>
      </c>
      <c r="B451">
        <v>449</v>
      </c>
      <c r="C451">
        <v>1713684</v>
      </c>
      <c r="E451">
        <f t="shared" ref="E451:E514" si="126">(C451-$D$2)^2</f>
        <v>2263112481418.4746</v>
      </c>
      <c r="F451">
        <v>3922</v>
      </c>
      <c r="H451">
        <f t="shared" ref="H451:H514" si="127">(F451-$G$2)^2</f>
        <v>5007562.9384865332</v>
      </c>
      <c r="I451">
        <f t="shared" ref="I451:I514" si="128">(V451+W451+X451)*$N$39</f>
        <v>1688786.4758989618</v>
      </c>
      <c r="J451">
        <f t="shared" si="118"/>
        <v>3064.4252397918608</v>
      </c>
      <c r="K451">
        <f t="shared" si="119"/>
        <v>619886706.36177957</v>
      </c>
      <c r="L451">
        <f t="shared" ref="L451:L514" si="129">(F451-J451)^2</f>
        <v>735434.4693460475</v>
      </c>
      <c r="O451" s="2">
        <f t="shared" si="120"/>
        <v>449</v>
      </c>
      <c r="P451">
        <f t="shared" ref="P451:P514" si="130">$N$2*EXP(-((O451-$N$3)^2)/($N$4^2)) + $N$5*EXP(-((O451-$N$6)^2)/($N$7^2)) + $N$8*EXP(-((O451-$N$9)^2)/($N$10^2)) + $N$11*EXP(-((O451-$N$12)^2)/($N$13^2))+ $N$14*EXP(-((O451-$N$15)^2)/($N$16^2))+ $N$17*EXP(-((O451-$N$18)^2)/($N$19^2))+ $N$20*EXP(-((O451-$N$21)^2)/($N$22^2))+ $N$23*EXP(-((O451-$N$24)^2)/($N$25^2))+$N$26*EXP(-((O451-$N$27)^2)/($N$28^2))</f>
        <v>5.8457619714656961E-2</v>
      </c>
      <c r="Q451">
        <f t="shared" ref="Q451:Q514" si="131">$N$37*$N$39 -(P451*(U451*W451)) + $N$32*X451 - $N$38*U451</f>
        <v>-1.1211630285310986E-5</v>
      </c>
      <c r="R451">
        <f t="shared" ref="R451:R514" si="132">(P451*(U451*W451)) - $N$35*V451 - $N$38*V451</f>
        <v>-3.097595138693048E-9</v>
      </c>
      <c r="S451">
        <f t="shared" ref="S451:S514" si="133">$N$35*V451 - $N$34*W451 - $N$38*W451</f>
        <v>-2.2156538049068E-6</v>
      </c>
      <c r="T451">
        <f t="shared" ref="T451:T514" si="134">$N$34*W451- $N$32*X451 - $N$38*X451</f>
        <v>1.3430381685356479E-5</v>
      </c>
      <c r="U451">
        <f t="shared" si="125"/>
        <v>0.99382581106973544</v>
      </c>
      <c r="V451">
        <f t="shared" si="125"/>
        <v>1.787463976516682E-5</v>
      </c>
      <c r="W451">
        <f t="shared" si="125"/>
        <v>1.9298225130196534E-4</v>
      </c>
      <c r="X451">
        <f t="shared" si="125"/>
        <v>5.9633320391974881E-3</v>
      </c>
      <c r="Y451">
        <f t="shared" si="122"/>
        <v>1</v>
      </c>
      <c r="AA451">
        <f t="shared" ref="AA451:AA514" si="135">(P451/$N$34)*U451</f>
        <v>0.8347961024469871</v>
      </c>
    </row>
    <row r="452" spans="1:27" x14ac:dyDescent="0.3">
      <c r="A452" s="4">
        <v>44326</v>
      </c>
      <c r="B452">
        <v>450</v>
      </c>
      <c r="C452">
        <v>1718575</v>
      </c>
      <c r="E452">
        <f t="shared" si="126"/>
        <v>2248420709979.7417</v>
      </c>
      <c r="F452">
        <v>4891</v>
      </c>
      <c r="H452">
        <f t="shared" si="127"/>
        <v>1609748.0372971466</v>
      </c>
      <c r="I452">
        <f t="shared" si="128"/>
        <v>1691853.1215446435</v>
      </c>
      <c r="J452">
        <f t="shared" ref="J452:J515" si="136">I452-I451</f>
        <v>3066.6456456817687</v>
      </c>
      <c r="K452">
        <f t="shared" ref="K452:K515" si="137">(C452-I452)^2</f>
        <v>714058788.1828438</v>
      </c>
      <c r="L452">
        <f t="shared" si="129"/>
        <v>3328268.8101198906</v>
      </c>
      <c r="O452" s="2">
        <f t="shared" ref="O452:O515" si="138">O451+$N$36</f>
        <v>450</v>
      </c>
      <c r="P452">
        <f t="shared" si="130"/>
        <v>5.9275881926099255E-2</v>
      </c>
      <c r="Q452">
        <f t="shared" si="131"/>
        <v>-1.123791467555822E-5</v>
      </c>
      <c r="R452">
        <f t="shared" si="132"/>
        <v>2.5130257299701373E-8</v>
      </c>
      <c r="S452">
        <f t="shared" si="133"/>
        <v>-2.0634013445105061E-6</v>
      </c>
      <c r="T452">
        <f t="shared" si="134"/>
        <v>1.3276185762769024E-5</v>
      </c>
      <c r="U452">
        <f t="shared" ref="U452:X467" si="139" xml:space="preserve"> U451+($N$36*Q451)</f>
        <v>0.99381459943945016</v>
      </c>
      <c r="V452">
        <f t="shared" si="139"/>
        <v>1.7871542170028127E-5</v>
      </c>
      <c r="W452">
        <f t="shared" si="139"/>
        <v>1.9076659749705854E-4</v>
      </c>
      <c r="X452">
        <f t="shared" si="139"/>
        <v>5.9767624208828442E-3</v>
      </c>
      <c r="Y452">
        <f t="shared" ref="Y452:Y515" si="140">U452+V452+W452+X452</f>
        <v>1</v>
      </c>
      <c r="AA452">
        <f t="shared" si="135"/>
        <v>0.84647163548081594</v>
      </c>
    </row>
    <row r="453" spans="1:27" x14ac:dyDescent="0.3">
      <c r="A453" s="4">
        <v>44327</v>
      </c>
      <c r="B453">
        <v>451</v>
      </c>
      <c r="C453">
        <v>1723596</v>
      </c>
      <c r="E453">
        <f t="shared" si="126"/>
        <v>2233388207758.8369</v>
      </c>
      <c r="F453">
        <v>5021</v>
      </c>
      <c r="H453">
        <f t="shared" si="127"/>
        <v>1296770.8369311816</v>
      </c>
      <c r="I453">
        <f t="shared" si="128"/>
        <v>1694926.9565917638</v>
      </c>
      <c r="J453">
        <f t="shared" si="136"/>
        <v>3073.8350471202284</v>
      </c>
      <c r="K453">
        <f t="shared" si="137"/>
        <v>821914049.94333339</v>
      </c>
      <c r="L453">
        <f t="shared" si="129"/>
        <v>3791451.3537232829</v>
      </c>
      <c r="O453" s="2">
        <f t="shared" si="138"/>
        <v>451</v>
      </c>
      <c r="P453">
        <f t="shared" si="130"/>
        <v>6.0166211986903098E-2</v>
      </c>
      <c r="Q453">
        <f t="shared" si="131"/>
        <v>-1.1283202617267437E-5</v>
      </c>
      <c r="R453">
        <f t="shared" si="132"/>
        <v>5.4651224072112755E-8</v>
      </c>
      <c r="S453">
        <f t="shared" si="133"/>
        <v>-1.9040342849032626E-6</v>
      </c>
      <c r="T453">
        <f t="shared" si="134"/>
        <v>1.3132585678098586E-5</v>
      </c>
      <c r="U453">
        <f t="shared" si="139"/>
        <v>0.99380336152477455</v>
      </c>
      <c r="V453">
        <f t="shared" si="139"/>
        <v>1.7896672427327828E-5</v>
      </c>
      <c r="W453">
        <f t="shared" si="139"/>
        <v>1.8870319615254803E-4</v>
      </c>
      <c r="X453">
        <f t="shared" si="139"/>
        <v>5.9900386066456136E-3</v>
      </c>
      <c r="Y453">
        <f t="shared" si="140"/>
        <v>1</v>
      </c>
      <c r="AA453">
        <f t="shared" si="135"/>
        <v>0.85917601406435951</v>
      </c>
    </row>
    <row r="454" spans="1:27" x14ac:dyDescent="0.3">
      <c r="A454" s="4">
        <v>44328</v>
      </c>
      <c r="B454">
        <v>452</v>
      </c>
      <c r="C454">
        <v>1728204</v>
      </c>
      <c r="E454">
        <f t="shared" si="126"/>
        <v>2219636567389.417</v>
      </c>
      <c r="F454">
        <v>4608</v>
      </c>
      <c r="H454">
        <f t="shared" si="127"/>
        <v>2407954.3273245939</v>
      </c>
      <c r="I454">
        <f t="shared" si="128"/>
        <v>1698013.1789604162</v>
      </c>
      <c r="J454">
        <f t="shared" si="136"/>
        <v>3086.2223686524667</v>
      </c>
      <c r="K454">
        <f t="shared" si="137"/>
        <v>911485675.04417384</v>
      </c>
      <c r="L454">
        <f t="shared" si="129"/>
        <v>2315807.1592697091</v>
      </c>
      <c r="O454" s="2">
        <f t="shared" si="138"/>
        <v>452</v>
      </c>
      <c r="P454">
        <f t="shared" si="130"/>
        <v>6.1131287216405053E-2</v>
      </c>
      <c r="Q454">
        <f t="shared" si="131"/>
        <v>-1.1348383262172445E-5</v>
      </c>
      <c r="R454">
        <f t="shared" si="132"/>
        <v>8.5543144037521104E-8</v>
      </c>
      <c r="S454">
        <f t="shared" si="133"/>
        <v>-1.7372364457019447E-6</v>
      </c>
      <c r="T454">
        <f t="shared" si="134"/>
        <v>1.3000076563836869E-5</v>
      </c>
      <c r="U454">
        <f t="shared" si="139"/>
        <v>0.99379207832215732</v>
      </c>
      <c r="V454">
        <f t="shared" si="139"/>
        <v>1.7951323651399943E-5</v>
      </c>
      <c r="W454">
        <f t="shared" si="139"/>
        <v>1.8679916186764477E-4</v>
      </c>
      <c r="X454">
        <f t="shared" si="139"/>
        <v>6.0031711923237124E-3</v>
      </c>
      <c r="Y454">
        <f t="shared" si="140"/>
        <v>1</v>
      </c>
      <c r="AA454">
        <f t="shared" si="135"/>
        <v>0.87294741738221437</v>
      </c>
    </row>
    <row r="455" spans="1:27" x14ac:dyDescent="0.3">
      <c r="A455" s="4">
        <v>44329</v>
      </c>
      <c r="B455">
        <v>453</v>
      </c>
      <c r="C455">
        <v>1731652</v>
      </c>
      <c r="E455">
        <f t="shared" si="126"/>
        <v>2209374488575.9937</v>
      </c>
      <c r="F455">
        <v>3448</v>
      </c>
      <c r="H455">
        <f t="shared" si="127"/>
        <v>7353633.9613593593</v>
      </c>
      <c r="I455">
        <f t="shared" si="128"/>
        <v>1701117.2297746912</v>
      </c>
      <c r="J455">
        <f t="shared" si="136"/>
        <v>3104.0508142749313</v>
      </c>
      <c r="K455">
        <f t="shared" si="137"/>
        <v>932372192.71240699</v>
      </c>
      <c r="L455">
        <f t="shared" si="129"/>
        <v>118301.04236093779</v>
      </c>
      <c r="O455" s="2">
        <f t="shared" si="138"/>
        <v>453</v>
      </c>
      <c r="P455">
        <f t="shared" si="130"/>
        <v>6.217358597306584E-2</v>
      </c>
      <c r="Q455">
        <f t="shared" si="131"/>
        <v>-1.1434404836052471E-5</v>
      </c>
      <c r="R455">
        <f t="shared" si="132"/>
        <v>1.1789409322118638E-7</v>
      </c>
      <c r="S455">
        <f t="shared" si="133"/>
        <v>-1.5626648138607308E-6</v>
      </c>
      <c r="T455">
        <f t="shared" si="134"/>
        <v>1.2879175556692015E-5</v>
      </c>
      <c r="U455">
        <f t="shared" si="139"/>
        <v>0.9937807299388951</v>
      </c>
      <c r="V455">
        <f t="shared" si="139"/>
        <v>1.8036866795437464E-5</v>
      </c>
      <c r="W455">
        <f t="shared" si="139"/>
        <v>1.8506192542194283E-4</v>
      </c>
      <c r="X455">
        <f t="shared" si="139"/>
        <v>6.0161712688875492E-3</v>
      </c>
      <c r="Y455">
        <f t="shared" si="140"/>
        <v>1</v>
      </c>
      <c r="AA455">
        <f t="shared" si="135"/>
        <v>0.88782117968033747</v>
      </c>
    </row>
    <row r="456" spans="1:27" x14ac:dyDescent="0.3">
      <c r="A456" s="4">
        <v>44330</v>
      </c>
      <c r="B456">
        <v>454</v>
      </c>
      <c r="C456">
        <v>1734285</v>
      </c>
      <c r="E456">
        <f t="shared" si="126"/>
        <v>2201554057414.0327</v>
      </c>
      <c r="F456">
        <v>2633</v>
      </c>
      <c r="H456">
        <f t="shared" si="127"/>
        <v>12438025.255961372</v>
      </c>
      <c r="I456">
        <f t="shared" si="128"/>
        <v>1704244.8095208218</v>
      </c>
      <c r="J456">
        <f t="shared" si="136"/>
        <v>3127.5797461306211</v>
      </c>
      <c r="K456">
        <f t="shared" si="137"/>
        <v>902413044.02530944</v>
      </c>
      <c r="L456">
        <f t="shared" si="129"/>
        <v>244609.12528262957</v>
      </c>
      <c r="O456" s="2">
        <f t="shared" si="138"/>
        <v>454</v>
      </c>
      <c r="P456">
        <f t="shared" si="130"/>
        <v>6.3295349065743287E-2</v>
      </c>
      <c r="Q456">
        <f t="shared" si="131"/>
        <v>-1.1542282303404915E-5</v>
      </c>
      <c r="R456">
        <f t="shared" si="132"/>
        <v>1.5180362658681447E-7</v>
      </c>
      <c r="S456">
        <f t="shared" si="133"/>
        <v>-1.3799449881593382E-6</v>
      </c>
      <c r="T456">
        <f t="shared" si="134"/>
        <v>1.2770423664977439E-5</v>
      </c>
      <c r="U456">
        <f t="shared" si="139"/>
        <v>0.99376929553405902</v>
      </c>
      <c r="V456">
        <f t="shared" si="139"/>
        <v>1.8154760888658648E-5</v>
      </c>
      <c r="W456">
        <f t="shared" si="139"/>
        <v>1.834992606080821E-4</v>
      </c>
      <c r="X456">
        <f t="shared" si="139"/>
        <v>6.0290504444442412E-3</v>
      </c>
      <c r="Y456">
        <f t="shared" si="140"/>
        <v>1</v>
      </c>
      <c r="AA456">
        <f t="shared" si="135"/>
        <v>0.90382923904547741</v>
      </c>
    </row>
    <row r="457" spans="1:27" x14ac:dyDescent="0.3">
      <c r="A457" s="4">
        <v>44331</v>
      </c>
      <c r="B457">
        <v>455</v>
      </c>
      <c r="C457">
        <v>1736670</v>
      </c>
      <c r="E457">
        <f t="shared" si="126"/>
        <v>2194482193850.9541</v>
      </c>
      <c r="F457">
        <v>2385</v>
      </c>
      <c r="H457">
        <f t="shared" si="127"/>
        <v>14248801.453582598</v>
      </c>
      <c r="I457">
        <f t="shared" si="128"/>
        <v>1707401.8963017997</v>
      </c>
      <c r="J457">
        <f t="shared" si="136"/>
        <v>3157.0867809779011</v>
      </c>
      <c r="K457">
        <f t="shared" si="137"/>
        <v>856621894.08860683</v>
      </c>
      <c r="L457">
        <f t="shared" si="129"/>
        <v>596117.99736081739</v>
      </c>
      <c r="O457" s="2">
        <f t="shared" si="138"/>
        <v>455</v>
      </c>
      <c r="P457">
        <f t="shared" si="130"/>
        <v>6.4498539988844195E-2</v>
      </c>
      <c r="Q457">
        <f t="shared" si="131"/>
        <v>-1.1673105847023417E-5</v>
      </c>
      <c r="R457">
        <f t="shared" si="132"/>
        <v>1.8738405561376301E-7</v>
      </c>
      <c r="S457">
        <f t="shared" si="133"/>
        <v>-1.1886661616267151E-6</v>
      </c>
      <c r="T457">
        <f t="shared" si="134"/>
        <v>1.2674387953036369E-5</v>
      </c>
      <c r="U457">
        <f t="shared" si="139"/>
        <v>0.99375775325175564</v>
      </c>
      <c r="V457">
        <f t="shared" si="139"/>
        <v>1.8306564515245463E-5</v>
      </c>
      <c r="W457">
        <f t="shared" si="139"/>
        <v>1.8211931561992276E-4</v>
      </c>
      <c r="X457">
        <f t="shared" si="139"/>
        <v>6.0418208681092189E-3</v>
      </c>
      <c r="Y457">
        <f t="shared" si="140"/>
        <v>1</v>
      </c>
      <c r="AA457">
        <f t="shared" si="135"/>
        <v>0.92099956938961469</v>
      </c>
    </row>
    <row r="458" spans="1:27" x14ac:dyDescent="0.3">
      <c r="A458" s="4">
        <v>44332</v>
      </c>
      <c r="B458">
        <v>456</v>
      </c>
      <c r="C458">
        <v>1739750</v>
      </c>
      <c r="E458">
        <f t="shared" si="126"/>
        <v>2185366388829.0327</v>
      </c>
      <c r="F458">
        <v>3080</v>
      </c>
      <c r="H458">
        <f t="shared" si="127"/>
        <v>9484912.1900876295</v>
      </c>
      <c r="I458">
        <f t="shared" si="128"/>
        <v>1710594.7664113552</v>
      </c>
      <c r="J458">
        <f t="shared" si="136"/>
        <v>3192.8701095555443</v>
      </c>
      <c r="K458">
        <f t="shared" si="137"/>
        <v>850027645.60844016</v>
      </c>
      <c r="L458">
        <f t="shared" si="129"/>
        <v>12739.66163108058</v>
      </c>
      <c r="O458" s="2">
        <f t="shared" si="138"/>
        <v>456</v>
      </c>
      <c r="P458">
        <f t="shared" si="130"/>
        <v>6.5784804354191845E-2</v>
      </c>
      <c r="Q458">
        <f t="shared" si="131"/>
        <v>-1.1828050174175215E-5</v>
      </c>
      <c r="R458">
        <f t="shared" si="132"/>
        <v>2.2476175090881246E-7</v>
      </c>
      <c r="S458">
        <f t="shared" si="133"/>
        <v>-9.8837565159251438E-7</v>
      </c>
      <c r="T458">
        <f t="shared" si="134"/>
        <v>1.2591664074858917E-5</v>
      </c>
      <c r="U458">
        <f t="shared" si="139"/>
        <v>0.99374608014590859</v>
      </c>
      <c r="V458">
        <f t="shared" si="139"/>
        <v>1.8493948570859224E-5</v>
      </c>
      <c r="W458">
        <f t="shared" si="139"/>
        <v>1.8093064945829605E-4</v>
      </c>
      <c r="X458">
        <f t="shared" si="139"/>
        <v>6.0544952560622556E-3</v>
      </c>
      <c r="Y458">
        <f t="shared" si="140"/>
        <v>1</v>
      </c>
      <c r="AA458">
        <f t="shared" si="135"/>
        <v>0.93935560096394499</v>
      </c>
    </row>
    <row r="459" spans="1:27" x14ac:dyDescent="0.3">
      <c r="A459" s="4">
        <v>44333</v>
      </c>
      <c r="B459">
        <v>457</v>
      </c>
      <c r="C459">
        <v>1744045</v>
      </c>
      <c r="E459">
        <f t="shared" si="126"/>
        <v>2172686251931.5808</v>
      </c>
      <c r="F459">
        <v>4295</v>
      </c>
      <c r="H459">
        <f t="shared" si="127"/>
        <v>3477324.1251288024</v>
      </c>
      <c r="I459">
        <f t="shared" si="128"/>
        <v>1713830.0174533969</v>
      </c>
      <c r="J459">
        <f t="shared" si="136"/>
        <v>3235.2510420416947</v>
      </c>
      <c r="K459">
        <f t="shared" si="137"/>
        <v>912945170.29152834</v>
      </c>
      <c r="L459">
        <f t="shared" si="129"/>
        <v>1123067.8538937138</v>
      </c>
      <c r="O459" s="2">
        <f t="shared" si="138"/>
        <v>457</v>
      </c>
      <c r="P459">
        <f t="shared" si="130"/>
        <v>6.7155428937447803E-2</v>
      </c>
      <c r="Q459">
        <f t="shared" si="131"/>
        <v>-1.2008384653575582E-5</v>
      </c>
      <c r="R459">
        <f t="shared" si="132"/>
        <v>2.6407845834334241E-7</v>
      </c>
      <c r="S459">
        <f t="shared" si="133"/>
        <v>-7.785729931418071E-7</v>
      </c>
      <c r="T459">
        <f t="shared" si="134"/>
        <v>1.2522879188374047E-5</v>
      </c>
      <c r="U459">
        <f t="shared" si="139"/>
        <v>0.9937342520957344</v>
      </c>
      <c r="V459">
        <f t="shared" si="139"/>
        <v>1.8718710321768038E-5</v>
      </c>
      <c r="W459">
        <f t="shared" si="139"/>
        <v>1.7994227380670354E-4</v>
      </c>
      <c r="X459">
        <f t="shared" si="139"/>
        <v>6.0670869201371143E-3</v>
      </c>
      <c r="Y459">
        <f t="shared" si="140"/>
        <v>1</v>
      </c>
      <c r="AA459">
        <f t="shared" si="135"/>
        <v>0.95891563536953139</v>
      </c>
    </row>
    <row r="460" spans="1:27" x14ac:dyDescent="0.3">
      <c r="A460" s="4">
        <v>44334</v>
      </c>
      <c r="B460">
        <v>458</v>
      </c>
      <c r="C460">
        <v>1748230</v>
      </c>
      <c r="E460">
        <f t="shared" si="126"/>
        <v>2160366357049.1975</v>
      </c>
      <c r="F460">
        <v>4185</v>
      </c>
      <c r="H460">
        <f t="shared" si="127"/>
        <v>3899670.9869769267</v>
      </c>
      <c r="I460">
        <f t="shared" si="128"/>
        <v>1717114.5942341536</v>
      </c>
      <c r="J460">
        <f t="shared" si="136"/>
        <v>3284.5767807567026</v>
      </c>
      <c r="K460">
        <f t="shared" si="137"/>
        <v>968168475.97326565</v>
      </c>
      <c r="L460">
        <f t="shared" si="129"/>
        <v>810761.97375246312</v>
      </c>
      <c r="O460" s="2">
        <f t="shared" si="138"/>
        <v>458</v>
      </c>
      <c r="P460">
        <f t="shared" si="130"/>
        <v>6.8611300799228642E-2</v>
      </c>
      <c r="Q460">
        <f t="shared" si="131"/>
        <v>-1.2215484279295355E-5</v>
      </c>
      <c r="R460">
        <f t="shared" si="132"/>
        <v>3.0549261636599466E-7</v>
      </c>
      <c r="S460">
        <f t="shared" si="133"/>
        <v>-5.5870361787153267E-7</v>
      </c>
      <c r="T460">
        <f t="shared" si="134"/>
        <v>1.2468695280800893E-5</v>
      </c>
      <c r="U460">
        <f t="shared" si="139"/>
        <v>0.99372224371108087</v>
      </c>
      <c r="V460">
        <f t="shared" si="139"/>
        <v>1.8982788780111379E-5</v>
      </c>
      <c r="W460">
        <f t="shared" si="139"/>
        <v>1.7916370081356173E-4</v>
      </c>
      <c r="X460">
        <f t="shared" si="139"/>
        <v>6.0796097993254883E-3</v>
      </c>
      <c r="Y460">
        <f t="shared" si="140"/>
        <v>1</v>
      </c>
      <c r="AA460">
        <f t="shared" si="135"/>
        <v>0.97969226163579215</v>
      </c>
    </row>
    <row r="461" spans="1:27" x14ac:dyDescent="0.3">
      <c r="A461" s="4">
        <v>44335</v>
      </c>
      <c r="B461">
        <v>459</v>
      </c>
      <c r="C461">
        <v>1753101</v>
      </c>
      <c r="E461">
        <f t="shared" si="126"/>
        <v>2146071112081.5681</v>
      </c>
      <c r="F461">
        <v>4871</v>
      </c>
      <c r="H461">
        <f t="shared" si="127"/>
        <v>1660898.3758149876</v>
      </c>
      <c r="I461">
        <f t="shared" si="128"/>
        <v>1720455.817653202</v>
      </c>
      <c r="J461">
        <f t="shared" si="136"/>
        <v>3341.2234190483578</v>
      </c>
      <c r="K461">
        <f t="shared" si="137"/>
        <v>1065707930.4556926</v>
      </c>
      <c r="L461">
        <f t="shared" si="129"/>
        <v>2340216.3876280966</v>
      </c>
      <c r="O461" s="2">
        <f t="shared" si="138"/>
        <v>459</v>
      </c>
      <c r="P461">
        <f t="shared" si="130"/>
        <v>7.0152866979655781E-2</v>
      </c>
      <c r="Q461">
        <f t="shared" si="131"/>
        <v>-1.2450841448925089E-5</v>
      </c>
      <c r="R461">
        <f t="shared" si="132"/>
        <v>3.4918066107676408E-7</v>
      </c>
      <c r="S461">
        <f t="shared" si="133"/>
        <v>-3.2815214607154161E-7</v>
      </c>
      <c r="T461">
        <f t="shared" si="134"/>
        <v>1.2429812933919866E-5</v>
      </c>
      <c r="U461">
        <f t="shared" si="139"/>
        <v>0.99371002822680154</v>
      </c>
      <c r="V461">
        <f t="shared" si="139"/>
        <v>1.9288281396477374E-5</v>
      </c>
      <c r="W461">
        <f t="shared" si="139"/>
        <v>1.7860499719569018E-4</v>
      </c>
      <c r="X461">
        <f t="shared" si="139"/>
        <v>6.092078494606289E-3</v>
      </c>
      <c r="Y461">
        <f t="shared" si="140"/>
        <v>1</v>
      </c>
      <c r="AA461">
        <f t="shared" si="135"/>
        <v>1.0016917804891365</v>
      </c>
    </row>
    <row r="462" spans="1:27" x14ac:dyDescent="0.3">
      <c r="A462" s="4">
        <v>44336</v>
      </c>
      <c r="B462">
        <v>460</v>
      </c>
      <c r="C462">
        <v>1758898</v>
      </c>
      <c r="E462">
        <f t="shared" si="126"/>
        <v>2129120116235.4519</v>
      </c>
      <c r="F462">
        <v>5797</v>
      </c>
      <c r="H462">
        <f t="shared" si="127"/>
        <v>131593.7024389588</v>
      </c>
      <c r="I462">
        <f t="shared" si="128"/>
        <v>1723861.4168161037</v>
      </c>
      <c r="J462">
        <f t="shared" si="136"/>
        <v>3405.5991629017517</v>
      </c>
      <c r="K462">
        <f t="shared" si="137"/>
        <v>1227562161.2020824</v>
      </c>
      <c r="L462">
        <f t="shared" si="129"/>
        <v>5718797.9636742026</v>
      </c>
      <c r="O462" s="2">
        <f t="shared" si="138"/>
        <v>460</v>
      </c>
      <c r="P462">
        <f t="shared" si="130"/>
        <v>7.1780095298955224E-2</v>
      </c>
      <c r="Q462">
        <f t="shared" si="131"/>
        <v>-1.2716078533474032E-5</v>
      </c>
      <c r="R462">
        <f t="shared" si="132"/>
        <v>3.9533830421941487E-7</v>
      </c>
      <c r="S462">
        <f t="shared" si="133"/>
        <v>-8.6235326912237274E-8</v>
      </c>
      <c r="T462">
        <f t="shared" si="134"/>
        <v>1.2406975556166854E-5</v>
      </c>
      <c r="U462">
        <f t="shared" si="139"/>
        <v>0.99369757738535258</v>
      </c>
      <c r="V462">
        <f t="shared" si="139"/>
        <v>1.9637462057554139E-5</v>
      </c>
      <c r="W462">
        <f t="shared" si="139"/>
        <v>1.7827684504961863E-4</v>
      </c>
      <c r="X462">
        <f t="shared" si="139"/>
        <v>6.1045083075402093E-3</v>
      </c>
      <c r="Y462">
        <f t="shared" si="140"/>
        <v>1</v>
      </c>
      <c r="AA462">
        <f t="shared" si="135"/>
        <v>1.0249136444178404</v>
      </c>
    </row>
    <row r="463" spans="1:27" x14ac:dyDescent="0.3">
      <c r="A463" s="4">
        <v>44337</v>
      </c>
      <c r="B463">
        <v>461</v>
      </c>
      <c r="C463">
        <v>1764644</v>
      </c>
      <c r="E463">
        <f t="shared" si="126"/>
        <v>2112384575463.0493</v>
      </c>
      <c r="F463">
        <v>5746</v>
      </c>
      <c r="H463">
        <f t="shared" si="127"/>
        <v>171196.06565945284</v>
      </c>
      <c r="I463">
        <f t="shared" si="128"/>
        <v>1727339.5645852035</v>
      </c>
      <c r="J463">
        <f t="shared" si="136"/>
        <v>3478.1477690997999</v>
      </c>
      <c r="K463">
        <f t="shared" si="137"/>
        <v>1391620901.6167204</v>
      </c>
      <c r="L463">
        <f t="shared" si="129"/>
        <v>5143153.7411990147</v>
      </c>
      <c r="O463" s="2">
        <f t="shared" si="138"/>
        <v>461</v>
      </c>
      <c r="P463">
        <f t="shared" si="130"/>
        <v>7.3492436824875385E-2</v>
      </c>
      <c r="Q463">
        <f t="shared" si="131"/>
        <v>-1.3012961205215731E-5</v>
      </c>
      <c r="R463">
        <f t="shared" si="132"/>
        <v>4.4418176729526081E-7</v>
      </c>
      <c r="S463">
        <f t="shared" si="133"/>
        <v>1.6780533187340137E-7</v>
      </c>
      <c r="T463">
        <f t="shared" si="134"/>
        <v>1.2400974106047069E-5</v>
      </c>
      <c r="U463">
        <f t="shared" si="139"/>
        <v>0.9936848613068191</v>
      </c>
      <c r="V463">
        <f t="shared" si="139"/>
        <v>2.0032800361773554E-5</v>
      </c>
      <c r="W463">
        <f t="shared" si="139"/>
        <v>1.7819060972270641E-4</v>
      </c>
      <c r="X463">
        <f t="shared" si="139"/>
        <v>6.1169152830963759E-3</v>
      </c>
      <c r="Y463">
        <f t="shared" si="140"/>
        <v>0.99999999999999989</v>
      </c>
      <c r="AA463">
        <f t="shared" si="135"/>
        <v>1.0493499215412634</v>
      </c>
    </row>
    <row r="464" spans="1:27" x14ac:dyDescent="0.3">
      <c r="A464" s="4">
        <v>44338</v>
      </c>
      <c r="B464">
        <v>462</v>
      </c>
      <c r="C464">
        <v>1769940</v>
      </c>
      <c r="E464">
        <f t="shared" si="126"/>
        <v>2097018162852.4729</v>
      </c>
      <c r="F464">
        <v>5296</v>
      </c>
      <c r="H464">
        <f t="shared" si="127"/>
        <v>746078.68231087062</v>
      </c>
      <c r="I464">
        <f t="shared" si="128"/>
        <v>1730898.9167759088</v>
      </c>
      <c r="J464">
        <f t="shared" si="136"/>
        <v>3559.3521907052491</v>
      </c>
      <c r="K464">
        <f t="shared" si="137"/>
        <v>1524206179.3104165</v>
      </c>
      <c r="L464">
        <f t="shared" si="129"/>
        <v>3015945.6135282577</v>
      </c>
      <c r="O464" s="2">
        <f t="shared" si="138"/>
        <v>462</v>
      </c>
      <c r="P464">
        <f t="shared" si="130"/>
        <v>7.5288790589137039E-2</v>
      </c>
      <c r="Q464">
        <f t="shared" si="131"/>
        <v>-1.3343412476505013E-5</v>
      </c>
      <c r="R464">
        <f t="shared" si="132"/>
        <v>4.9594895235299622E-7</v>
      </c>
      <c r="S464">
        <f t="shared" si="133"/>
        <v>4.3481119567416507E-7</v>
      </c>
      <c r="T464">
        <f t="shared" si="134"/>
        <v>1.2412652328477852E-5</v>
      </c>
      <c r="U464">
        <f t="shared" si="139"/>
        <v>0.99367184834561384</v>
      </c>
      <c r="V464">
        <f t="shared" si="139"/>
        <v>2.0476982129068815E-5</v>
      </c>
      <c r="W464">
        <f t="shared" si="139"/>
        <v>1.7835841505457981E-4</v>
      </c>
      <c r="X464">
        <f t="shared" si="139"/>
        <v>6.1293162572024227E-3</v>
      </c>
      <c r="Y464">
        <f t="shared" si="140"/>
        <v>0.99999999999999989</v>
      </c>
      <c r="AA464">
        <f t="shared" si="135"/>
        <v>1.0749847915978243</v>
      </c>
    </row>
    <row r="465" spans="1:27" x14ac:dyDescent="0.3">
      <c r="A465" s="4">
        <v>44339</v>
      </c>
      <c r="B465">
        <v>463</v>
      </c>
      <c r="C465">
        <v>1775220</v>
      </c>
      <c r="E465">
        <f t="shared" si="126"/>
        <v>2081754015729.1792</v>
      </c>
      <c r="F465">
        <v>5280</v>
      </c>
      <c r="H465">
        <f t="shared" si="127"/>
        <v>773974.95312514331</v>
      </c>
      <c r="I465">
        <f t="shared" si="128"/>
        <v>1734548.6551929186</v>
      </c>
      <c r="J465">
        <f t="shared" si="136"/>
        <v>3649.738417009823</v>
      </c>
      <c r="K465">
        <f t="shared" si="137"/>
        <v>1654158288.4165063</v>
      </c>
      <c r="L465">
        <f t="shared" si="129"/>
        <v>2657752.8289736379</v>
      </c>
      <c r="O465" s="2">
        <f t="shared" si="138"/>
        <v>463</v>
      </c>
      <c r="P465">
        <f t="shared" si="130"/>
        <v>7.7167471148952116E-2</v>
      </c>
      <c r="Q465">
        <f t="shared" si="131"/>
        <v>-1.3709527386872062E-5</v>
      </c>
      <c r="R465">
        <f t="shared" si="132"/>
        <v>5.5090052649036907E-7</v>
      </c>
      <c r="S465">
        <f t="shared" si="133"/>
        <v>7.1571433813175842E-7</v>
      </c>
      <c r="T465">
        <f t="shared" si="134"/>
        <v>1.2442912522249934E-5</v>
      </c>
      <c r="U465">
        <f t="shared" si="139"/>
        <v>0.99365850493313734</v>
      </c>
      <c r="V465">
        <f t="shared" si="139"/>
        <v>2.097293108142181E-5</v>
      </c>
      <c r="W465">
        <f t="shared" si="139"/>
        <v>1.7879322625025397E-4</v>
      </c>
      <c r="X465">
        <f t="shared" si="139"/>
        <v>6.1417289095309002E-3</v>
      </c>
      <c r="Y465">
        <f t="shared" si="140"/>
        <v>0.99999999999999989</v>
      </c>
      <c r="AA465">
        <f t="shared" si="135"/>
        <v>1.1017940825636454</v>
      </c>
    </row>
    <row r="466" spans="1:27" x14ac:dyDescent="0.3">
      <c r="A466" s="4">
        <v>44340</v>
      </c>
      <c r="B466">
        <v>464</v>
      </c>
      <c r="C466">
        <v>1781127</v>
      </c>
      <c r="E466">
        <f t="shared" si="126"/>
        <v>2064743332743.9944</v>
      </c>
      <c r="F466">
        <v>5907</v>
      </c>
      <c r="H466">
        <f t="shared" si="127"/>
        <v>63886.840590834458</v>
      </c>
      <c r="I466">
        <f t="shared" si="128"/>
        <v>1738298.5346837172</v>
      </c>
      <c r="J466">
        <f t="shared" si="136"/>
        <v>3749.8794907985721</v>
      </c>
      <c r="K466">
        <f t="shared" si="137"/>
        <v>1834277441.3480403</v>
      </c>
      <c r="L466">
        <f t="shared" si="129"/>
        <v>4653168.8912174273</v>
      </c>
      <c r="O466" s="2">
        <f t="shared" si="138"/>
        <v>464</v>
      </c>
      <c r="P466">
        <f t="shared" si="130"/>
        <v>7.9126179594999596E-2</v>
      </c>
      <c r="Q466">
        <f t="shared" si="131"/>
        <v>-1.4113588256727371E-5</v>
      </c>
      <c r="R466">
        <f t="shared" si="132"/>
        <v>6.0932089253951362E-7</v>
      </c>
      <c r="S466">
        <f t="shared" si="133"/>
        <v>1.0115455114220748E-6</v>
      </c>
      <c r="T466">
        <f t="shared" si="134"/>
        <v>1.2492721852765782E-5</v>
      </c>
      <c r="U466">
        <f t="shared" si="139"/>
        <v>0.99364479540575046</v>
      </c>
      <c r="V466">
        <f t="shared" si="139"/>
        <v>2.1523831607912179E-5</v>
      </c>
      <c r="W466">
        <f t="shared" si="139"/>
        <v>1.7950894058838573E-4</v>
      </c>
      <c r="X466">
        <f t="shared" si="139"/>
        <v>6.1541718220531503E-3</v>
      </c>
      <c r="Y466">
        <f t="shared" si="140"/>
        <v>0.99999999999999989</v>
      </c>
      <c r="AA466">
        <f t="shared" si="135"/>
        <v>1.1297448564904009</v>
      </c>
    </row>
    <row r="467" spans="1:27" x14ac:dyDescent="0.3">
      <c r="A467" s="4">
        <v>44341</v>
      </c>
      <c r="B467">
        <v>465</v>
      </c>
      <c r="C467">
        <v>1786187</v>
      </c>
      <c r="E467">
        <f t="shared" si="126"/>
        <v>2050227290990.8379</v>
      </c>
      <c r="F467">
        <v>5060</v>
      </c>
      <c r="H467">
        <f t="shared" si="127"/>
        <v>1209468.676821392</v>
      </c>
      <c r="I467">
        <f t="shared" si="128"/>
        <v>1742158.9343643188</v>
      </c>
      <c r="J467">
        <f t="shared" si="136"/>
        <v>3860.3996806016658</v>
      </c>
      <c r="K467">
        <f t="shared" si="137"/>
        <v>1938470563.6198475</v>
      </c>
      <c r="L467">
        <f t="shared" si="129"/>
        <v>1439040.9263005855</v>
      </c>
      <c r="O467" s="2">
        <f t="shared" si="138"/>
        <v>465</v>
      </c>
      <c r="P467">
        <f t="shared" si="130"/>
        <v>8.1161978603396939E-2</v>
      </c>
      <c r="Q467">
        <f t="shared" si="131"/>
        <v>-1.4558080402969068E-5</v>
      </c>
      <c r="R467">
        <f t="shared" si="132"/>
        <v>6.7151901263698168E-7</v>
      </c>
      <c r="S467">
        <f t="shared" si="133"/>
        <v>1.3234421708714277E-6</v>
      </c>
      <c r="T467">
        <f t="shared" si="134"/>
        <v>1.2563119219460658E-5</v>
      </c>
      <c r="U467">
        <f t="shared" si="139"/>
        <v>0.9936306818174937</v>
      </c>
      <c r="V467">
        <f t="shared" si="139"/>
        <v>2.2133152500451692E-5</v>
      </c>
      <c r="W467">
        <f t="shared" si="139"/>
        <v>1.805204860998078E-4</v>
      </c>
      <c r="X467">
        <f t="shared" si="139"/>
        <v>6.1666645439059165E-3</v>
      </c>
      <c r="Y467">
        <f t="shared" si="140"/>
        <v>0.99999999999999989</v>
      </c>
      <c r="AA467">
        <f t="shared" si="135"/>
        <v>1.158795053096221</v>
      </c>
    </row>
    <row r="468" spans="1:27" x14ac:dyDescent="0.3">
      <c r="A468" s="4">
        <v>44342</v>
      </c>
      <c r="B468">
        <v>466</v>
      </c>
      <c r="C468">
        <v>1791221</v>
      </c>
      <c r="E468">
        <f t="shared" si="126"/>
        <v>2035836650790.5159</v>
      </c>
      <c r="F468">
        <v>5034</v>
      </c>
      <c r="H468">
        <f t="shared" si="127"/>
        <v>1267332.1168945851</v>
      </c>
      <c r="I468">
        <f t="shared" si="128"/>
        <v>1746140.9131435999</v>
      </c>
      <c r="J468">
        <f t="shared" si="136"/>
        <v>3981.9787792810239</v>
      </c>
      <c r="K468">
        <f t="shared" si="137"/>
        <v>2032214230.9805796</v>
      </c>
      <c r="L468">
        <f t="shared" si="129"/>
        <v>1106748.6488430446</v>
      </c>
      <c r="O468" s="2">
        <f t="shared" si="138"/>
        <v>466</v>
      </c>
      <c r="P468">
        <f t="shared" si="130"/>
        <v>8.3271272115538669E-2</v>
      </c>
      <c r="Q468">
        <f t="shared" si="131"/>
        <v>-1.5045708183768469E-5</v>
      </c>
      <c r="R468">
        <f t="shared" si="132"/>
        <v>7.3782904425590375E-7</v>
      </c>
      <c r="S468">
        <f t="shared" si="133"/>
        <v>1.6526564578247604E-6</v>
      </c>
      <c r="T468">
        <f t="shared" si="134"/>
        <v>1.2655222681687805E-5</v>
      </c>
      <c r="U468">
        <f t="shared" ref="U468:X483" si="141" xml:space="preserve"> U467+($N$36*Q467)</f>
        <v>0.99361612373709074</v>
      </c>
      <c r="V468">
        <f t="shared" si="141"/>
        <v>2.2804671513088672E-5</v>
      </c>
      <c r="W468">
        <f t="shared" si="141"/>
        <v>1.8184392827067924E-4</v>
      </c>
      <c r="X468">
        <f t="shared" si="141"/>
        <v>6.1792276631253773E-3</v>
      </c>
      <c r="Y468">
        <f t="shared" si="140"/>
        <v>0.99999999999999989</v>
      </c>
      <c r="AA468">
        <f t="shared" si="135"/>
        <v>1.1888931994487708</v>
      </c>
    </row>
    <row r="469" spans="1:27" x14ac:dyDescent="0.3">
      <c r="A469" s="4">
        <v>44343</v>
      </c>
      <c r="B469">
        <v>467</v>
      </c>
      <c r="C469">
        <v>1797499</v>
      </c>
      <c r="E469">
        <f t="shared" si="126"/>
        <v>2017960818265.9634</v>
      </c>
      <c r="F469">
        <v>6278</v>
      </c>
      <c r="H469">
        <f t="shared" si="127"/>
        <v>13981.061084887775</v>
      </c>
      <c r="I469">
        <f t="shared" si="128"/>
        <v>1750256.2696362592</v>
      </c>
      <c r="J469">
        <f t="shared" si="136"/>
        <v>4115.3564926593099</v>
      </c>
      <c r="K469">
        <f t="shared" si="137"/>
        <v>2231875572.2211189</v>
      </c>
      <c r="L469">
        <f t="shared" si="129"/>
        <v>4677026.9398428416</v>
      </c>
      <c r="O469" s="2">
        <f t="shared" si="138"/>
        <v>467</v>
      </c>
      <c r="P469">
        <f t="shared" si="130"/>
        <v>8.5449790205738702E-2</v>
      </c>
      <c r="Q469">
        <f t="shared" si="131"/>
        <v>-1.5579411205859698E-5</v>
      </c>
      <c r="R469">
        <f t="shared" si="132"/>
        <v>8.0861073968928012E-7</v>
      </c>
      <c r="S469">
        <f t="shared" si="133"/>
        <v>2.0005630260081394E-6</v>
      </c>
      <c r="T469">
        <f t="shared" si="134"/>
        <v>1.2770237440162278E-5</v>
      </c>
      <c r="U469">
        <f t="shared" si="141"/>
        <v>0.99360107802890696</v>
      </c>
      <c r="V469">
        <f t="shared" si="141"/>
        <v>2.3542500557344576E-5</v>
      </c>
      <c r="W469">
        <f t="shared" si="141"/>
        <v>1.8349658472850399E-4</v>
      </c>
      <c r="X469">
        <f t="shared" si="141"/>
        <v>6.191882885807065E-3</v>
      </c>
      <c r="Y469">
        <f t="shared" si="140"/>
        <v>0.99999999999999989</v>
      </c>
      <c r="AA469">
        <f t="shared" si="135"/>
        <v>1.2199781937384024</v>
      </c>
    </row>
    <row r="470" spans="1:27" x14ac:dyDescent="0.3">
      <c r="A470" s="4">
        <v>44344</v>
      </c>
      <c r="B470">
        <v>468</v>
      </c>
      <c r="C470">
        <v>1803361</v>
      </c>
      <c r="E470">
        <f t="shared" si="126"/>
        <v>2001340659234.761</v>
      </c>
      <c r="F470">
        <v>5862</v>
      </c>
      <c r="H470">
        <f t="shared" si="127"/>
        <v>88660.102255976235</v>
      </c>
      <c r="I470">
        <f t="shared" si="128"/>
        <v>1754517.6065088576</v>
      </c>
      <c r="J470">
        <f t="shared" si="136"/>
        <v>4261.3368725983892</v>
      </c>
      <c r="K470">
        <f t="shared" si="137"/>
        <v>2385677087.7305746</v>
      </c>
      <c r="L470">
        <f t="shared" si="129"/>
        <v>2562122.4474231056</v>
      </c>
      <c r="O470" s="2">
        <f t="shared" si="138"/>
        <v>468</v>
      </c>
      <c r="P470">
        <f t="shared" si="130"/>
        <v>8.7692579662119158E-2</v>
      </c>
      <c r="Q470">
        <f t="shared" si="131"/>
        <v>-1.61623804867816E-5</v>
      </c>
      <c r="R470">
        <f t="shared" si="132"/>
        <v>8.842495498457607E-7</v>
      </c>
      <c r="S470">
        <f t="shared" si="133"/>
        <v>2.3686665738641613E-6</v>
      </c>
      <c r="T470">
        <f t="shared" si="134"/>
        <v>1.2909464363071678E-5</v>
      </c>
      <c r="U470">
        <f t="shared" si="141"/>
        <v>0.99358549861770107</v>
      </c>
      <c r="V470">
        <f t="shared" si="141"/>
        <v>2.4351111297033856E-5</v>
      </c>
      <c r="W470">
        <f t="shared" si="141"/>
        <v>1.8549714775451212E-4</v>
      </c>
      <c r="X470">
        <f t="shared" si="141"/>
        <v>6.2046531232472276E-3</v>
      </c>
      <c r="Y470">
        <f t="shared" si="140"/>
        <v>0.99999999999999989</v>
      </c>
      <c r="AA470">
        <f t="shared" si="135"/>
        <v>1.2519791706474739</v>
      </c>
    </row>
    <row r="471" spans="1:27" x14ac:dyDescent="0.3">
      <c r="A471" s="4">
        <v>44345</v>
      </c>
      <c r="B471">
        <v>469</v>
      </c>
      <c r="C471">
        <v>1809926</v>
      </c>
      <c r="E471">
        <f t="shared" si="126"/>
        <v>1982808911879.075</v>
      </c>
      <c r="F471">
        <v>6565</v>
      </c>
      <c r="H471">
        <f t="shared" si="127"/>
        <v>164220.70335387241</v>
      </c>
      <c r="I471">
        <f t="shared" si="128"/>
        <v>1758938.3992466074</v>
      </c>
      <c r="J471">
        <f t="shared" si="136"/>
        <v>4420.7927377498709</v>
      </c>
      <c r="K471">
        <f t="shared" si="137"/>
        <v>2599735430.5873575</v>
      </c>
      <c r="L471">
        <f t="shared" si="129"/>
        <v>4597624.783486194</v>
      </c>
      <c r="O471" s="2">
        <f t="shared" si="138"/>
        <v>469</v>
      </c>
      <c r="P471">
        <f t="shared" si="130"/>
        <v>8.9994000761045925E-2</v>
      </c>
      <c r="Q471">
        <f t="shared" si="131"/>
        <v>-1.6798074315732198E-5</v>
      </c>
      <c r="R471">
        <f t="shared" si="132"/>
        <v>9.6515636153543925E-7</v>
      </c>
      <c r="S471">
        <f t="shared" si="133"/>
        <v>2.7586089178055446E-6</v>
      </c>
      <c r="T471">
        <f t="shared" si="134"/>
        <v>1.3074309036391215E-5</v>
      </c>
      <c r="U471">
        <f t="shared" si="141"/>
        <v>0.99356933623721433</v>
      </c>
      <c r="V471">
        <f t="shared" si="141"/>
        <v>2.5235360846879617E-5</v>
      </c>
      <c r="W471">
        <f t="shared" si="141"/>
        <v>1.8786581432837627E-4</v>
      </c>
      <c r="X471">
        <f t="shared" si="141"/>
        <v>6.2175625876102992E-3</v>
      </c>
      <c r="Y471">
        <f t="shared" si="140"/>
        <v>0.99999999999999989</v>
      </c>
      <c r="AA471">
        <f t="shared" si="135"/>
        <v>1.2848154551782587</v>
      </c>
    </row>
    <row r="472" spans="1:27" x14ac:dyDescent="0.3">
      <c r="A472" s="4">
        <v>44346</v>
      </c>
      <c r="B472">
        <v>470</v>
      </c>
      <c r="C472">
        <v>1816041</v>
      </c>
      <c r="E472">
        <f t="shared" si="126"/>
        <v>1965624967203.2148</v>
      </c>
      <c r="F472">
        <v>6115</v>
      </c>
      <c r="H472">
        <f t="shared" si="127"/>
        <v>2003.3200052902266</v>
      </c>
      <c r="I472">
        <f t="shared" si="128"/>
        <v>1763533.0692584852</v>
      </c>
      <c r="J472">
        <f t="shared" si="136"/>
        <v>4594.6700118777808</v>
      </c>
      <c r="K472">
        <f t="shared" si="137"/>
        <v>2757082790.7557125</v>
      </c>
      <c r="L472">
        <f t="shared" si="129"/>
        <v>2311403.2727837074</v>
      </c>
      <c r="O472" s="2">
        <f t="shared" si="138"/>
        <v>470</v>
      </c>
      <c r="P472">
        <f t="shared" si="130"/>
        <v>9.2347730659727539E-2</v>
      </c>
      <c r="Q472">
        <f t="shared" si="131"/>
        <v>-1.7490233499072593E-5</v>
      </c>
      <c r="R472">
        <f t="shared" si="132"/>
        <v>1.0517667842346218E-6</v>
      </c>
      <c r="S472">
        <f t="shared" si="133"/>
        <v>3.1721754083840825E-6</v>
      </c>
      <c r="T472">
        <f t="shared" si="134"/>
        <v>1.3266291306453888E-5</v>
      </c>
      <c r="U472">
        <f t="shared" si="141"/>
        <v>0.99355253816289857</v>
      </c>
      <c r="V472">
        <f t="shared" si="141"/>
        <v>2.6200517208415056E-5</v>
      </c>
      <c r="W472">
        <f t="shared" si="141"/>
        <v>1.9062442324618183E-4</v>
      </c>
      <c r="X472">
        <f t="shared" si="141"/>
        <v>6.2306368966466904E-3</v>
      </c>
      <c r="Y472">
        <f t="shared" si="140"/>
        <v>0.99999999999999978</v>
      </c>
      <c r="AA472">
        <f t="shared" si="135"/>
        <v>1.3183966110079166</v>
      </c>
    </row>
    <row r="473" spans="1:27" x14ac:dyDescent="0.3">
      <c r="A473" s="4">
        <v>44347</v>
      </c>
      <c r="B473">
        <v>471</v>
      </c>
      <c r="C473">
        <v>1821703</v>
      </c>
      <c r="E473">
        <f t="shared" si="126"/>
        <v>1949780692771.0466</v>
      </c>
      <c r="F473">
        <v>5662</v>
      </c>
      <c r="H473">
        <f t="shared" si="127"/>
        <v>247763.48743438415</v>
      </c>
      <c r="I473">
        <f t="shared" si="128"/>
        <v>1768317.0611523457</v>
      </c>
      <c r="J473">
        <f t="shared" si="136"/>
        <v>4783.9918938605115</v>
      </c>
      <c r="K473">
        <f t="shared" si="137"/>
        <v>2850058466.6454811</v>
      </c>
      <c r="L473">
        <f t="shared" si="129"/>
        <v>770898.2344466513</v>
      </c>
      <c r="O473" s="2">
        <f t="shared" si="138"/>
        <v>471</v>
      </c>
      <c r="P473">
        <f t="shared" si="130"/>
        <v>9.4746773765697415E-2</v>
      </c>
      <c r="Q473">
        <f t="shared" si="131"/>
        <v>-1.8242895609253165E-5</v>
      </c>
      <c r="R473">
        <f t="shared" si="132"/>
        <v>1.1445398877638299E-6</v>
      </c>
      <c r="S473">
        <f t="shared" si="133"/>
        <v>3.611300452442656E-6</v>
      </c>
      <c r="T473">
        <f t="shared" si="134"/>
        <v>1.3487055269046679E-5</v>
      </c>
      <c r="U473">
        <f t="shared" si="141"/>
        <v>0.99353504792939951</v>
      </c>
      <c r="V473">
        <f t="shared" si="141"/>
        <v>2.7252283992649678E-5</v>
      </c>
      <c r="W473">
        <f t="shared" si="141"/>
        <v>1.937965986545659E-4</v>
      </c>
      <c r="X473">
        <f t="shared" si="141"/>
        <v>6.2439031879531447E-3</v>
      </c>
      <c r="Y473">
        <f t="shared" si="140"/>
        <v>0.99999999999999989</v>
      </c>
      <c r="AA473">
        <f t="shared" si="135"/>
        <v>1.3526225884994572</v>
      </c>
    </row>
    <row r="474" spans="1:27" x14ac:dyDescent="0.3">
      <c r="A474" s="4">
        <v>44348</v>
      </c>
      <c r="B474">
        <v>472</v>
      </c>
      <c r="C474">
        <v>1826527</v>
      </c>
      <c r="E474">
        <f t="shared" si="126"/>
        <v>1936332022579.3101</v>
      </c>
      <c r="F474">
        <v>4824</v>
      </c>
      <c r="H474">
        <f t="shared" si="127"/>
        <v>1784250.6713319132</v>
      </c>
      <c r="I474">
        <f t="shared" si="128"/>
        <v>1773306.9239074562</v>
      </c>
      <c r="J474">
        <f t="shared" si="136"/>
        <v>4989.8627551104873</v>
      </c>
      <c r="K474">
        <f t="shared" si="137"/>
        <v>2832376499.2961497</v>
      </c>
      <c r="L474">
        <f t="shared" si="129"/>
        <v>27510.453532841493</v>
      </c>
      <c r="O474" s="2">
        <f t="shared" si="138"/>
        <v>472</v>
      </c>
      <c r="P474">
        <f t="shared" si="130"/>
        <v>9.7183479366340961E-2</v>
      </c>
      <c r="Q474">
        <f t="shared" si="131"/>
        <v>-1.9060407778421378E-5</v>
      </c>
      <c r="R474">
        <f t="shared" si="132"/>
        <v>1.2439562766408351E-6</v>
      </c>
      <c r="S474">
        <f t="shared" si="133"/>
        <v>4.0780718589658642E-6</v>
      </c>
      <c r="T474">
        <f t="shared" si="134"/>
        <v>1.3738379642814679E-5</v>
      </c>
      <c r="U474">
        <f t="shared" si="141"/>
        <v>0.99351680503379025</v>
      </c>
      <c r="V474">
        <f t="shared" si="141"/>
        <v>2.8396823880413508E-5</v>
      </c>
      <c r="W474">
        <f t="shared" si="141"/>
        <v>1.9740789910700855E-4</v>
      </c>
      <c r="X474">
        <f t="shared" si="141"/>
        <v>6.2573902432221913E-3</v>
      </c>
      <c r="Y474">
        <f t="shared" si="140"/>
        <v>0.99999999999999989</v>
      </c>
      <c r="AA474">
        <f t="shared" si="135"/>
        <v>1.3873839764204055</v>
      </c>
    </row>
    <row r="475" spans="1:27" x14ac:dyDescent="0.3">
      <c r="A475" s="4">
        <v>44349</v>
      </c>
      <c r="B475">
        <v>473</v>
      </c>
      <c r="C475">
        <v>1831773</v>
      </c>
      <c r="E475">
        <f t="shared" si="126"/>
        <v>1921759699752.4922</v>
      </c>
      <c r="F475">
        <v>5246</v>
      </c>
      <c r="H475">
        <f t="shared" si="127"/>
        <v>834954.52860547265</v>
      </c>
      <c r="I475">
        <f t="shared" si="128"/>
        <v>1778520.3955463844</v>
      </c>
      <c r="J475">
        <f t="shared" si="136"/>
        <v>5213.4716389281675</v>
      </c>
      <c r="K475">
        <f t="shared" si="137"/>
        <v>2835839881.0932412</v>
      </c>
      <c r="L475">
        <f t="shared" si="129"/>
        <v>1058.0942740195067</v>
      </c>
      <c r="O475" s="2">
        <f t="shared" si="138"/>
        <v>473</v>
      </c>
      <c r="P475">
        <f t="shared" si="130"/>
        <v>9.9649566717181337E-2</v>
      </c>
      <c r="Q475">
        <f t="shared" si="131"/>
        <v>-1.9947437489882934E-5</v>
      </c>
      <c r="R475">
        <f t="shared" si="132"/>
        <v>1.3505153704572365E-6</v>
      </c>
      <c r="S475">
        <f t="shared" si="133"/>
        <v>4.57473367431592E-6</v>
      </c>
      <c r="T475">
        <f t="shared" si="134"/>
        <v>1.4022188445109778E-5</v>
      </c>
      <c r="U475">
        <f t="shared" si="141"/>
        <v>0.99349774462601181</v>
      </c>
      <c r="V475">
        <f t="shared" si="141"/>
        <v>2.9640780157054343E-5</v>
      </c>
      <c r="W475">
        <f t="shared" si="141"/>
        <v>2.014859709659744E-4</v>
      </c>
      <c r="X475">
        <f t="shared" si="141"/>
        <v>6.271128622865006E-3</v>
      </c>
      <c r="Y475">
        <f t="shared" si="140"/>
        <v>0.99999999999999989</v>
      </c>
      <c r="AA475">
        <f t="shared" si="135"/>
        <v>1.4225623602170017</v>
      </c>
    </row>
    <row r="476" spans="1:27" x14ac:dyDescent="0.3">
      <c r="A476" s="4">
        <v>44350</v>
      </c>
      <c r="B476">
        <v>474</v>
      </c>
      <c r="C476">
        <v>1837126</v>
      </c>
      <c r="E476">
        <f t="shared" si="126"/>
        <v>1906946889098.4709</v>
      </c>
      <c r="F476">
        <v>5353</v>
      </c>
      <c r="H476">
        <f t="shared" si="127"/>
        <v>650859.21753502439</v>
      </c>
      <c r="I476">
        <f t="shared" si="128"/>
        <v>1783976.4907586037</v>
      </c>
      <c r="J476">
        <f t="shared" si="136"/>
        <v>5456.095212219283</v>
      </c>
      <c r="K476">
        <f t="shared" si="137"/>
        <v>2824870332.6012735</v>
      </c>
      <c r="L476">
        <f t="shared" si="129"/>
        <v>10628.622782538996</v>
      </c>
      <c r="O476" s="2">
        <f t="shared" si="138"/>
        <v>474</v>
      </c>
      <c r="P476">
        <f t="shared" si="130"/>
        <v>0.10213615769529905</v>
      </c>
      <c r="Q476">
        <f t="shared" si="131"/>
        <v>-2.0908980721998969E-5</v>
      </c>
      <c r="R476">
        <f t="shared" si="132"/>
        <v>1.4647317430100587E-6</v>
      </c>
      <c r="S476">
        <f t="shared" si="133"/>
        <v>5.1036871138345173E-6</v>
      </c>
      <c r="T476">
        <f t="shared" si="134"/>
        <v>1.4340561865154393E-5</v>
      </c>
      <c r="U476">
        <f t="shared" si="141"/>
        <v>0.99347779718852192</v>
      </c>
      <c r="V476">
        <f t="shared" si="141"/>
        <v>3.0991295527511576E-5</v>
      </c>
      <c r="W476">
        <f t="shared" si="141"/>
        <v>2.0606070464029031E-4</v>
      </c>
      <c r="X476">
        <f t="shared" si="141"/>
        <v>6.2851508113101161E-3</v>
      </c>
      <c r="Y476">
        <f t="shared" si="140"/>
        <v>0.99999999999999978</v>
      </c>
      <c r="AA476">
        <f t="shared" si="135"/>
        <v>1.4580307883755192</v>
      </c>
    </row>
    <row r="477" spans="1:27" x14ac:dyDescent="0.3">
      <c r="A477" s="4">
        <v>44351</v>
      </c>
      <c r="B477">
        <v>475</v>
      </c>
      <c r="C477">
        <v>1843612</v>
      </c>
      <c r="E477">
        <f t="shared" si="126"/>
        <v>1889075630915.2432</v>
      </c>
      <c r="F477">
        <v>6486</v>
      </c>
      <c r="H477">
        <f t="shared" si="127"/>
        <v>106433.54049934354</v>
      </c>
      <c r="I477">
        <f t="shared" si="128"/>
        <v>1789695.59075165</v>
      </c>
      <c r="J477">
        <f t="shared" si="136"/>
        <v>5719.0999930463731</v>
      </c>
      <c r="K477">
        <f t="shared" si="137"/>
        <v>2906979186.2355566</v>
      </c>
      <c r="L477">
        <f t="shared" si="129"/>
        <v>588135.62066547293</v>
      </c>
      <c r="O477" s="2">
        <f t="shared" si="138"/>
        <v>475</v>
      </c>
      <c r="P477">
        <f t="shared" si="130"/>
        <v>0.104633817025236</v>
      </c>
      <c r="Q477">
        <f t="shared" si="131"/>
        <v>-2.1950366690603857E-5</v>
      </c>
      <c r="R477">
        <f t="shared" si="132"/>
        <v>1.5871303568193672E-6</v>
      </c>
      <c r="S477">
        <f t="shared" si="133"/>
        <v>5.6674891317455203E-6</v>
      </c>
      <c r="T477">
        <f t="shared" si="134"/>
        <v>1.469574720203897E-5</v>
      </c>
      <c r="U477">
        <f t="shared" si="141"/>
        <v>0.99345688820779987</v>
      </c>
      <c r="V477">
        <f t="shared" si="141"/>
        <v>3.2456027270521631E-5</v>
      </c>
      <c r="W477">
        <f t="shared" si="141"/>
        <v>2.1116439175412481E-4</v>
      </c>
      <c r="X477">
        <f t="shared" si="141"/>
        <v>6.2994913731752701E-3</v>
      </c>
      <c r="Y477">
        <f t="shared" si="140"/>
        <v>0.99999999999999989</v>
      </c>
      <c r="AA477">
        <f t="shared" si="135"/>
        <v>1.4936543469908312</v>
      </c>
    </row>
    <row r="478" spans="1:27" x14ac:dyDescent="0.3">
      <c r="A478" s="4">
        <v>44352</v>
      </c>
      <c r="B478">
        <v>476</v>
      </c>
      <c r="C478">
        <v>1850206</v>
      </c>
      <c r="E478">
        <f t="shared" si="126"/>
        <v>1870993043484.8572</v>
      </c>
      <c r="F478">
        <v>6594</v>
      </c>
      <c r="H478">
        <f t="shared" si="127"/>
        <v>188565.71250300328</v>
      </c>
      <c r="I478">
        <f t="shared" si="128"/>
        <v>1795699.5343994396</v>
      </c>
      <c r="J478">
        <f t="shared" si="136"/>
        <v>6003.943647789536</v>
      </c>
      <c r="K478">
        <f t="shared" si="137"/>
        <v>2970954792.2650762</v>
      </c>
      <c r="L478">
        <f t="shared" si="129"/>
        <v>348166.49878391909</v>
      </c>
      <c r="O478" s="2">
        <f t="shared" si="138"/>
        <v>476</v>
      </c>
      <c r="P478">
        <f t="shared" si="130"/>
        <v>0.10713259998043216</v>
      </c>
      <c r="Q478">
        <f t="shared" si="131"/>
        <v>-2.3077258318882404E-5</v>
      </c>
      <c r="R478">
        <f t="shared" si="132"/>
        <v>1.7182405150166819E-6</v>
      </c>
      <c r="S478">
        <f t="shared" si="133"/>
        <v>6.2688481006722287E-6</v>
      </c>
      <c r="T478">
        <f t="shared" si="134"/>
        <v>1.5090169703193494E-5</v>
      </c>
      <c r="U478">
        <f t="shared" si="141"/>
        <v>0.99343493784110926</v>
      </c>
      <c r="V478">
        <f t="shared" si="141"/>
        <v>3.4043157627341002E-5</v>
      </c>
      <c r="W478">
        <f t="shared" si="141"/>
        <v>2.1683188088587033E-4</v>
      </c>
      <c r="X478">
        <f t="shared" si="141"/>
        <v>6.3141871203773094E-3</v>
      </c>
      <c r="Y478">
        <f t="shared" si="140"/>
        <v>0.99999999999999978</v>
      </c>
      <c r="AA478">
        <f t="shared" si="135"/>
        <v>1.5292908411758037</v>
      </c>
    </row>
    <row r="479" spans="1:27" x14ac:dyDescent="0.3">
      <c r="A479" s="4">
        <v>44353</v>
      </c>
      <c r="B479">
        <v>477</v>
      </c>
      <c r="C479">
        <v>1856038</v>
      </c>
      <c r="E479">
        <f t="shared" si="126"/>
        <v>1855072541050.3101</v>
      </c>
      <c r="F479">
        <v>5832</v>
      </c>
      <c r="H479">
        <f t="shared" si="127"/>
        <v>107425.61003273743</v>
      </c>
      <c r="I479">
        <f t="shared" si="128"/>
        <v>1802011.7095191092</v>
      </c>
      <c r="J479">
        <f t="shared" si="136"/>
        <v>6312.1751196696423</v>
      </c>
      <c r="K479">
        <f t="shared" si="137"/>
        <v>2918840063.1255894</v>
      </c>
      <c r="L479">
        <f t="shared" si="129"/>
        <v>230568.14554975531</v>
      </c>
      <c r="O479" s="2">
        <f t="shared" si="138"/>
        <v>477</v>
      </c>
      <c r="P479">
        <f t="shared" si="130"/>
        <v>0.10962210735524373</v>
      </c>
      <c r="Q479">
        <f t="shared" si="131"/>
        <v>-2.4295647439943387E-5</v>
      </c>
      <c r="R479">
        <f t="shared" si="132"/>
        <v>1.8585883405754546E-6</v>
      </c>
      <c r="S479">
        <f t="shared" si="133"/>
        <v>6.9106159971880691E-6</v>
      </c>
      <c r="T479">
        <f t="shared" si="134"/>
        <v>1.5526443102179863E-5</v>
      </c>
      <c r="U479">
        <f t="shared" si="141"/>
        <v>0.99341186058279041</v>
      </c>
      <c r="V479">
        <f t="shared" si="141"/>
        <v>3.5761398142357684E-5</v>
      </c>
      <c r="W479">
        <f t="shared" si="141"/>
        <v>2.2310072898654257E-4</v>
      </c>
      <c r="X479">
        <f t="shared" si="141"/>
        <v>6.3292772900805025E-3</v>
      </c>
      <c r="Y479">
        <f t="shared" si="140"/>
        <v>0.99999999999999978</v>
      </c>
      <c r="AA479">
        <f t="shared" si="135"/>
        <v>1.5647915804059691</v>
      </c>
    </row>
    <row r="480" spans="1:27" x14ac:dyDescent="0.3">
      <c r="A480" s="4">
        <v>44354</v>
      </c>
      <c r="B480">
        <v>478</v>
      </c>
      <c r="C480">
        <v>1863031</v>
      </c>
      <c r="E480">
        <f t="shared" si="126"/>
        <v>1836072364559.8115</v>
      </c>
      <c r="F480">
        <v>6993</v>
      </c>
      <c r="H480">
        <f t="shared" si="127"/>
        <v>694291.45907207951</v>
      </c>
      <c r="I480">
        <f t="shared" si="128"/>
        <v>1808657.142835648</v>
      </c>
      <c r="J480">
        <f t="shared" si="136"/>
        <v>6645.4333165388089</v>
      </c>
      <c r="K480">
        <f t="shared" si="137"/>
        <v>2956516342.9293499</v>
      </c>
      <c r="L480">
        <f t="shared" si="129"/>
        <v>120802.59945221183</v>
      </c>
      <c r="O480" s="2">
        <f t="shared" si="138"/>
        <v>478</v>
      </c>
      <c r="P480">
        <f t="shared" si="130"/>
        <v>0.11209154739263012</v>
      </c>
      <c r="Q480">
        <f t="shared" si="131"/>
        <v>-2.5611843610167433E-5</v>
      </c>
      <c r="R480">
        <f t="shared" si="132"/>
        <v>2.0086875849219164E-6</v>
      </c>
      <c r="S480">
        <f t="shared" si="133"/>
        <v>7.5957764125989986E-6</v>
      </c>
      <c r="T480">
        <f t="shared" si="134"/>
        <v>1.6007379612646518E-5</v>
      </c>
      <c r="U480">
        <f t="shared" si="141"/>
        <v>0.99338756493535041</v>
      </c>
      <c r="V480">
        <f t="shared" si="141"/>
        <v>3.7619986482933135E-5</v>
      </c>
      <c r="W480">
        <f t="shared" si="141"/>
        <v>2.3001134498373065E-4</v>
      </c>
      <c r="X480">
        <f t="shared" si="141"/>
        <v>6.3448037331826825E-3</v>
      </c>
      <c r="Y480">
        <f t="shared" si="140"/>
        <v>0.99999999999999967</v>
      </c>
      <c r="AA480">
        <f t="shared" si="135"/>
        <v>1.600002263326908</v>
      </c>
    </row>
    <row r="481" spans="1:27" x14ac:dyDescent="0.3">
      <c r="A481" s="4">
        <v>44355</v>
      </c>
      <c r="B481">
        <v>479</v>
      </c>
      <c r="C481">
        <v>1869325</v>
      </c>
      <c r="E481">
        <f t="shared" si="126"/>
        <v>1819055018987.9761</v>
      </c>
      <c r="F481">
        <v>6294</v>
      </c>
      <c r="H481">
        <f t="shared" si="127"/>
        <v>18020.79027061514</v>
      </c>
      <c r="I481">
        <f t="shared" si="128"/>
        <v>1815662.5868867154</v>
      </c>
      <c r="J481">
        <f t="shared" si="136"/>
        <v>7005.4440510673448</v>
      </c>
      <c r="K481">
        <f t="shared" si="137"/>
        <v>2879654581.1408215</v>
      </c>
      <c r="L481">
        <f t="shared" si="129"/>
        <v>506152.6377991148</v>
      </c>
      <c r="O481" s="2">
        <f t="shared" si="138"/>
        <v>479</v>
      </c>
      <c r="P481">
        <f t="shared" si="130"/>
        <v>0.1145298042425327</v>
      </c>
      <c r="Q481">
        <f t="shared" si="131"/>
        <v>-2.7032455285083493E-5</v>
      </c>
      <c r="R481">
        <f t="shared" si="132"/>
        <v>2.1690285658441235E-6</v>
      </c>
      <c r="S481">
        <f t="shared" si="133"/>
        <v>8.3274276313323631E-6</v>
      </c>
      <c r="T481">
        <f t="shared" si="134"/>
        <v>1.6535999087907007E-5</v>
      </c>
      <c r="U481">
        <f t="shared" si="141"/>
        <v>0.99336195309174025</v>
      </c>
      <c r="V481">
        <f t="shared" si="141"/>
        <v>3.9628674067855048E-5</v>
      </c>
      <c r="W481">
        <f t="shared" si="141"/>
        <v>2.3760712139632965E-4</v>
      </c>
      <c r="X481">
        <f t="shared" si="141"/>
        <v>6.3608111127953287E-3</v>
      </c>
      <c r="Y481">
        <f t="shared" si="140"/>
        <v>0.99999999999999967</v>
      </c>
      <c r="AA481">
        <f t="shared" si="135"/>
        <v>1.6347639559833238</v>
      </c>
    </row>
    <row r="482" spans="1:27" x14ac:dyDescent="0.3">
      <c r="A482" s="4">
        <v>44356</v>
      </c>
      <c r="B482">
        <v>480</v>
      </c>
      <c r="C482">
        <v>1877050</v>
      </c>
      <c r="E482">
        <f t="shared" si="126"/>
        <v>1798276916884.2937</v>
      </c>
      <c r="F482">
        <v>7725</v>
      </c>
      <c r="H482">
        <f t="shared" si="127"/>
        <v>2449981.0693191066</v>
      </c>
      <c r="I482">
        <f t="shared" si="128"/>
        <v>1823056.6017786171</v>
      </c>
      <c r="J482">
        <f t="shared" si="136"/>
        <v>7394.014891901752</v>
      </c>
      <c r="K482">
        <f t="shared" si="137"/>
        <v>2915287051.4928312</v>
      </c>
      <c r="L482">
        <f t="shared" si="129"/>
        <v>109551.14178280893</v>
      </c>
      <c r="O482" s="2">
        <f t="shared" si="138"/>
        <v>480</v>
      </c>
      <c r="P482">
        <f t="shared" si="130"/>
        <v>0.11692551241774159</v>
      </c>
      <c r="Q482">
        <f t="shared" si="131"/>
        <v>-2.8564361989702339E-5</v>
      </c>
      <c r="R482">
        <f t="shared" si="132"/>
        <v>2.3400650403245543E-6</v>
      </c>
      <c r="S482">
        <f t="shared" si="133"/>
        <v>9.1087599464996411E-6</v>
      </c>
      <c r="T482">
        <f t="shared" si="134"/>
        <v>1.7115537002878144E-5</v>
      </c>
      <c r="U482">
        <f t="shared" si="141"/>
        <v>0.99333492063645512</v>
      </c>
      <c r="V482">
        <f t="shared" si="141"/>
        <v>4.1797702633699168E-5</v>
      </c>
      <c r="W482">
        <f t="shared" si="141"/>
        <v>2.4593454902766199E-4</v>
      </c>
      <c r="X482">
        <f t="shared" si="141"/>
        <v>6.3773471118832355E-3</v>
      </c>
      <c r="Y482">
        <f t="shared" si="140"/>
        <v>0.99999999999999967</v>
      </c>
      <c r="AA482">
        <f t="shared" si="135"/>
        <v>1.6689141558864886</v>
      </c>
    </row>
    <row r="483" spans="1:27" x14ac:dyDescent="0.3">
      <c r="A483" s="4">
        <v>44357</v>
      </c>
      <c r="B483">
        <v>481</v>
      </c>
      <c r="C483">
        <v>1885942</v>
      </c>
      <c r="E483">
        <f t="shared" si="126"/>
        <v>1774507667622.9285</v>
      </c>
      <c r="F483">
        <v>8892</v>
      </c>
      <c r="H483">
        <f t="shared" si="127"/>
        <v>7465143.8168030959</v>
      </c>
      <c r="I483">
        <f t="shared" si="128"/>
        <v>1830869.6293302092</v>
      </c>
      <c r="J483">
        <f t="shared" si="136"/>
        <v>7813.0275515920948</v>
      </c>
      <c r="K483">
        <f t="shared" si="137"/>
        <v>3032966011.1908312</v>
      </c>
      <c r="L483">
        <f t="shared" si="129"/>
        <v>1164181.5444233497</v>
      </c>
      <c r="O483" s="2">
        <f t="shared" si="138"/>
        <v>481</v>
      </c>
      <c r="P483">
        <f t="shared" si="130"/>
        <v>0.1192671366096564</v>
      </c>
      <c r="Q483">
        <f t="shared" si="131"/>
        <v>-3.0214676009111704E-5</v>
      </c>
      <c r="R483">
        <f t="shared" si="132"/>
        <v>2.5221988337505818E-6</v>
      </c>
      <c r="S483">
        <f t="shared" si="133"/>
        <v>9.9430263180406994E-6</v>
      </c>
      <c r="T483">
        <f t="shared" si="134"/>
        <v>1.7749450857320423E-5</v>
      </c>
      <c r="U483">
        <f t="shared" si="141"/>
        <v>0.9933063562744654</v>
      </c>
      <c r="V483">
        <f t="shared" si="141"/>
        <v>4.4137767674023723E-5</v>
      </c>
      <c r="W483">
        <f t="shared" si="141"/>
        <v>2.5504330897416162E-4</v>
      </c>
      <c r="X483">
        <f t="shared" si="141"/>
        <v>6.3944626488861133E-3</v>
      </c>
      <c r="Y483">
        <f t="shared" si="140"/>
        <v>0.99999999999999967</v>
      </c>
      <c r="AA483">
        <f t="shared" si="135"/>
        <v>1.7022879328489329</v>
      </c>
    </row>
    <row r="484" spans="1:27" x14ac:dyDescent="0.3">
      <c r="A484" s="4">
        <v>44358</v>
      </c>
      <c r="B484">
        <v>482</v>
      </c>
      <c r="C484">
        <v>1894025</v>
      </c>
      <c r="E484">
        <f t="shared" si="126"/>
        <v>1753038169195.2954</v>
      </c>
      <c r="F484">
        <v>8083</v>
      </c>
      <c r="H484">
        <f t="shared" si="127"/>
        <v>3698858.0098497565</v>
      </c>
      <c r="I484">
        <f t="shared" si="128"/>
        <v>1839134.0567382753</v>
      </c>
      <c r="J484">
        <f t="shared" si="136"/>
        <v>8264.4274080661125</v>
      </c>
      <c r="K484">
        <f t="shared" si="137"/>
        <v>3013015652.1618762</v>
      </c>
      <c r="L484">
        <f t="shared" si="129"/>
        <v>32915.904397587721</v>
      </c>
      <c r="O484" s="2">
        <f t="shared" si="138"/>
        <v>482</v>
      </c>
      <c r="P484">
        <f t="shared" si="130"/>
        <v>0.1215430561277919</v>
      </c>
      <c r="Q484">
        <f t="shared" si="131"/>
        <v>-3.1990692041580634E-5</v>
      </c>
      <c r="R484">
        <f t="shared" si="132"/>
        <v>2.7157620754213363E-6</v>
      </c>
      <c r="S484">
        <f t="shared" si="133"/>
        <v>1.0833505429094207E-5</v>
      </c>
      <c r="T484">
        <f t="shared" si="134"/>
        <v>1.8441424537065091E-5</v>
      </c>
      <c r="U484">
        <f t="shared" ref="U484:X499" si="142" xml:space="preserve"> U483+($N$36*Q483)</f>
        <v>0.99327614159845623</v>
      </c>
      <c r="V484">
        <f t="shared" si="142"/>
        <v>4.6659966507774301E-5</v>
      </c>
      <c r="W484">
        <f t="shared" si="142"/>
        <v>2.649863352922023E-4</v>
      </c>
      <c r="X484">
        <f t="shared" si="142"/>
        <v>6.4122120997434336E-3</v>
      </c>
      <c r="Y484">
        <f t="shared" si="140"/>
        <v>0.99999999999999956</v>
      </c>
      <c r="AA484">
        <f t="shared" si="135"/>
        <v>1.7347191361102887</v>
      </c>
    </row>
    <row r="485" spans="1:27" x14ac:dyDescent="0.3">
      <c r="A485" s="4">
        <v>44359</v>
      </c>
      <c r="B485">
        <v>483</v>
      </c>
      <c r="C485">
        <v>1901490</v>
      </c>
      <c r="E485">
        <f t="shared" si="126"/>
        <v>1733326224899.9568</v>
      </c>
      <c r="F485">
        <v>7465</v>
      </c>
      <c r="H485">
        <f t="shared" si="127"/>
        <v>1703655.4700510367</v>
      </c>
      <c r="I485">
        <f t="shared" si="128"/>
        <v>1847884.26647184</v>
      </c>
      <c r="J485">
        <f t="shared" si="136"/>
        <v>8750.2097335646395</v>
      </c>
      <c r="K485">
        <f t="shared" si="137"/>
        <v>2873574667.0920997</v>
      </c>
      <c r="L485">
        <f t="shared" si="129"/>
        <v>1651764.0592492917</v>
      </c>
      <c r="O485" s="2">
        <f t="shared" si="138"/>
        <v>483</v>
      </c>
      <c r="P485">
        <f t="shared" si="130"/>
        <v>0.12374165313612732</v>
      </c>
      <c r="Q485">
        <f t="shared" si="131"/>
        <v>-3.3899823206029441E-5</v>
      </c>
      <c r="R485">
        <f t="shared" si="132"/>
        <v>2.9209969340409343E-6</v>
      </c>
      <c r="S485">
        <f t="shared" si="133"/>
        <v>1.1783456167797392E-5</v>
      </c>
      <c r="T485">
        <f t="shared" si="134"/>
        <v>1.9195370104191114E-5</v>
      </c>
      <c r="U485">
        <f t="shared" si="142"/>
        <v>0.9932441509064146</v>
      </c>
      <c r="V485">
        <f t="shared" si="142"/>
        <v>4.9375728583195641E-5</v>
      </c>
      <c r="W485">
        <f t="shared" si="142"/>
        <v>2.7581984072129652E-4</v>
      </c>
      <c r="X485">
        <f t="shared" si="142"/>
        <v>6.4306535242804989E-3</v>
      </c>
      <c r="Y485">
        <f t="shared" si="140"/>
        <v>0.99999999999999967</v>
      </c>
      <c r="AA485">
        <f t="shared" si="135"/>
        <v>1.7660416559838956</v>
      </c>
    </row>
    <row r="486" spans="1:27" x14ac:dyDescent="0.3">
      <c r="A486" s="4">
        <v>44360</v>
      </c>
      <c r="B486">
        <v>484</v>
      </c>
      <c r="C486">
        <v>1911358</v>
      </c>
      <c r="E486">
        <f t="shared" si="126"/>
        <v>1707440004210.3467</v>
      </c>
      <c r="F486">
        <v>9868</v>
      </c>
      <c r="H486">
        <f t="shared" si="127"/>
        <v>13751055.297132466</v>
      </c>
      <c r="I486">
        <f t="shared" si="128"/>
        <v>1857156.6686630142</v>
      </c>
      <c r="J486">
        <f t="shared" si="136"/>
        <v>9272.4021911742166</v>
      </c>
      <c r="K486">
        <f t="shared" si="137"/>
        <v>2937784318.7017198</v>
      </c>
      <c r="L486">
        <f t="shared" si="129"/>
        <v>354736.74987807445</v>
      </c>
      <c r="O486" s="2">
        <f t="shared" si="138"/>
        <v>484</v>
      </c>
      <c r="P486">
        <f t="shared" si="130"/>
        <v>0.12585140377834569</v>
      </c>
      <c r="Q486">
        <f t="shared" si="131"/>
        <v>-3.5949521790801489E-5</v>
      </c>
      <c r="R486">
        <f t="shared" si="132"/>
        <v>3.1380328086679421E-6</v>
      </c>
      <c r="S486">
        <f t="shared" si="133"/>
        <v>1.2796062562719132E-5</v>
      </c>
      <c r="T486">
        <f t="shared" si="134"/>
        <v>2.0015426419414414E-5</v>
      </c>
      <c r="U486">
        <f t="shared" si="142"/>
        <v>0.9932102510832086</v>
      </c>
      <c r="V486">
        <f t="shared" si="142"/>
        <v>5.2296725517236575E-5</v>
      </c>
      <c r="W486">
        <f t="shared" si="142"/>
        <v>2.8760329688909392E-4</v>
      </c>
      <c r="X486">
        <f t="shared" si="142"/>
        <v>6.4498488943846898E-3</v>
      </c>
      <c r="Y486">
        <f t="shared" si="140"/>
        <v>0.99999999999999956</v>
      </c>
      <c r="AA486">
        <f t="shared" si="135"/>
        <v>1.7960907270969473</v>
      </c>
    </row>
    <row r="487" spans="1:27" x14ac:dyDescent="0.3">
      <c r="A487" s="4">
        <v>44361</v>
      </c>
      <c r="B487">
        <v>485</v>
      </c>
      <c r="C487">
        <v>1919547</v>
      </c>
      <c r="E487">
        <f t="shared" si="126"/>
        <v>1686106087289.4656</v>
      </c>
      <c r="F487">
        <v>8189</v>
      </c>
      <c r="H487">
        <f t="shared" si="127"/>
        <v>4117821.2157052001</v>
      </c>
      <c r="I487">
        <f t="shared" si="128"/>
        <v>1866989.7118207554</v>
      </c>
      <c r="J487">
        <f t="shared" si="136"/>
        <v>9833.0431577411946</v>
      </c>
      <c r="K487">
        <f t="shared" si="137"/>
        <v>2762268540.7561655</v>
      </c>
      <c r="L487">
        <f t="shared" si="129"/>
        <v>2702877.9045156385</v>
      </c>
      <c r="O487" s="2">
        <f t="shared" si="138"/>
        <v>485</v>
      </c>
      <c r="P487">
        <f t="shared" si="130"/>
        <v>0.12786097121441309</v>
      </c>
      <c r="Q487">
        <f t="shared" si="131"/>
        <v>-3.8147183185083929E-5</v>
      </c>
      <c r="R487">
        <f t="shared" si="132"/>
        <v>3.3668610129403153E-6</v>
      </c>
      <c r="S487">
        <f t="shared" si="133"/>
        <v>1.3874368239822789E-5</v>
      </c>
      <c r="T487">
        <f t="shared" si="134"/>
        <v>2.0905953932320824E-5</v>
      </c>
      <c r="U487">
        <f t="shared" si="142"/>
        <v>0.99317430156141784</v>
      </c>
      <c r="V487">
        <f t="shared" si="142"/>
        <v>5.5434758325904517E-5</v>
      </c>
      <c r="W487">
        <f t="shared" si="142"/>
        <v>3.0039935945181306E-4</v>
      </c>
      <c r="X487">
        <f t="shared" si="142"/>
        <v>6.4698643208041043E-3</v>
      </c>
      <c r="Y487">
        <f t="shared" si="140"/>
        <v>0.99999999999999967</v>
      </c>
      <c r="AA487">
        <f t="shared" si="135"/>
        <v>1.8247042593023215</v>
      </c>
    </row>
    <row r="488" spans="1:27" x14ac:dyDescent="0.3">
      <c r="A488" s="4">
        <v>44362</v>
      </c>
      <c r="B488">
        <v>486</v>
      </c>
      <c r="C488">
        <v>1927708</v>
      </c>
      <c r="E488">
        <f t="shared" si="126"/>
        <v>1664978548093.3293</v>
      </c>
      <c r="F488">
        <v>8161</v>
      </c>
      <c r="H488">
        <f t="shared" si="127"/>
        <v>4004967.6896301773</v>
      </c>
      <c r="I488">
        <f t="shared" si="128"/>
        <v>1877423.8672676068</v>
      </c>
      <c r="J488">
        <f t="shared" si="136"/>
        <v>10434.155446851393</v>
      </c>
      <c r="K488">
        <f t="shared" si="137"/>
        <v>2528494004.6489391</v>
      </c>
      <c r="L488">
        <f t="shared" si="129"/>
        <v>5167235.685550157</v>
      </c>
      <c r="O488" s="2">
        <f t="shared" si="138"/>
        <v>486</v>
      </c>
      <c r="P488">
        <f t="shared" si="130"/>
        <v>0.12975929953442356</v>
      </c>
      <c r="Q488">
        <f t="shared" si="131"/>
        <v>-4.0500031563174704E-5</v>
      </c>
      <c r="R488">
        <f t="shared" si="132"/>
        <v>3.6073070955172841E-6</v>
      </c>
      <c r="S488">
        <f t="shared" si="133"/>
        <v>1.5021199557452008E-5</v>
      </c>
      <c r="T488">
        <f t="shared" si="134"/>
        <v>2.1871524910205411E-5</v>
      </c>
      <c r="U488">
        <f t="shared" si="142"/>
        <v>0.99313615437823277</v>
      </c>
      <c r="V488">
        <f t="shared" si="142"/>
        <v>5.8801619338844832E-5</v>
      </c>
      <c r="W488">
        <f t="shared" si="142"/>
        <v>3.1427372769163585E-4</v>
      </c>
      <c r="X488">
        <f t="shared" si="142"/>
        <v>6.4907702747364253E-3</v>
      </c>
      <c r="Y488">
        <f t="shared" si="140"/>
        <v>0.99999999999999967</v>
      </c>
      <c r="AA488">
        <f t="shared" si="135"/>
        <v>1.8517241815305296</v>
      </c>
    </row>
    <row r="489" spans="1:27" x14ac:dyDescent="0.3">
      <c r="A489" s="4">
        <v>44363</v>
      </c>
      <c r="B489">
        <v>487</v>
      </c>
      <c r="C489">
        <v>1937652</v>
      </c>
      <c r="E489">
        <f t="shared" si="126"/>
        <v>1639415139811.1262</v>
      </c>
      <c r="F489">
        <v>9944</v>
      </c>
      <c r="H489">
        <f t="shared" si="127"/>
        <v>14320484.010764671</v>
      </c>
      <c r="I489">
        <f t="shared" si="128"/>
        <v>1888501.5823083804</v>
      </c>
      <c r="J489">
        <f t="shared" si="136"/>
        <v>11077.715040773619</v>
      </c>
      <c r="K489">
        <f t="shared" si="137"/>
        <v>2415763559.260673</v>
      </c>
      <c r="L489">
        <f t="shared" si="129"/>
        <v>1285309.7936763286</v>
      </c>
      <c r="O489" s="2">
        <f t="shared" si="138"/>
        <v>487</v>
      </c>
      <c r="P489">
        <f t="shared" si="130"/>
        <v>0.13153570747357457</v>
      </c>
      <c r="Q489">
        <f t="shared" si="131"/>
        <v>-4.3014986110920681E-5</v>
      </c>
      <c r="R489">
        <f t="shared" si="132"/>
        <v>3.8590010691241303E-6</v>
      </c>
      <c r="S489">
        <f t="shared" si="133"/>
        <v>1.6239076724218519E-5</v>
      </c>
      <c r="T489">
        <f t="shared" si="134"/>
        <v>2.2916908317578032E-5</v>
      </c>
      <c r="U489">
        <f t="shared" si="142"/>
        <v>0.99309565434666958</v>
      </c>
      <c r="V489">
        <f t="shared" si="142"/>
        <v>6.2408926434362116E-5</v>
      </c>
      <c r="W489">
        <f t="shared" si="142"/>
        <v>3.2929492724908784E-4</v>
      </c>
      <c r="X489">
        <f t="shared" si="142"/>
        <v>6.5126417996466306E-3</v>
      </c>
      <c r="Y489">
        <f t="shared" si="140"/>
        <v>0.99999999999999967</v>
      </c>
      <c r="AA489">
        <f t="shared" si="135"/>
        <v>1.8769977832449045</v>
      </c>
    </row>
    <row r="490" spans="1:27" x14ac:dyDescent="0.3">
      <c r="A490" s="4">
        <v>44364</v>
      </c>
      <c r="B490">
        <v>488</v>
      </c>
      <c r="C490">
        <v>1950276</v>
      </c>
      <c r="E490">
        <f t="shared" si="126"/>
        <v>1607247054921.0693</v>
      </c>
      <c r="F490">
        <v>12624</v>
      </c>
      <c r="H490">
        <f t="shared" si="127"/>
        <v>41786418.649374008</v>
      </c>
      <c r="I490">
        <f t="shared" si="128"/>
        <v>1900267.1968086141</v>
      </c>
      <c r="J490">
        <f t="shared" si="136"/>
        <v>11765.614500233671</v>
      </c>
      <c r="K490">
        <f t="shared" si="137"/>
        <v>2500880396.6347718</v>
      </c>
      <c r="L490">
        <f t="shared" si="129"/>
        <v>736825.66620909097</v>
      </c>
      <c r="O490" s="2">
        <f t="shared" si="138"/>
        <v>488</v>
      </c>
      <c r="P490">
        <f t="shared" si="130"/>
        <v>0.13317998082570578</v>
      </c>
      <c r="Q490">
        <f t="shared" si="131"/>
        <v>-4.5698506908882716E-5</v>
      </c>
      <c r="R490">
        <f t="shared" si="132"/>
        <v>4.1213459749191679E-6</v>
      </c>
      <c r="S490">
        <f t="shared" si="133"/>
        <v>1.7530112423944814E-5</v>
      </c>
      <c r="T490">
        <f t="shared" si="134"/>
        <v>2.4047048510018734E-5</v>
      </c>
      <c r="U490">
        <f t="shared" si="142"/>
        <v>0.99305263936055865</v>
      </c>
      <c r="V490">
        <f t="shared" si="142"/>
        <v>6.626792750348624E-5</v>
      </c>
      <c r="W490">
        <f t="shared" si="142"/>
        <v>3.4553400397330637E-4</v>
      </c>
      <c r="X490">
        <f t="shared" si="142"/>
        <v>6.5355587079642084E-3</v>
      </c>
      <c r="Y490">
        <f t="shared" si="140"/>
        <v>0.99999999999999967</v>
      </c>
      <c r="AA490">
        <f t="shared" si="135"/>
        <v>1.9003790377785166</v>
      </c>
    </row>
    <row r="491" spans="1:27" x14ac:dyDescent="0.3">
      <c r="A491" s="4">
        <v>44365</v>
      </c>
      <c r="B491">
        <v>489</v>
      </c>
      <c r="C491">
        <v>1963266</v>
      </c>
      <c r="E491">
        <f t="shared" si="126"/>
        <v>1574479066053.4209</v>
      </c>
      <c r="F491">
        <v>12990</v>
      </c>
      <c r="H491">
        <f t="shared" si="127"/>
        <v>46652199.454497516</v>
      </c>
      <c r="I491">
        <f t="shared" si="128"/>
        <v>1912766.8176184343</v>
      </c>
      <c r="J491">
        <f t="shared" si="136"/>
        <v>12499.620809820248</v>
      </c>
      <c r="K491">
        <f t="shared" si="137"/>
        <v>2550167421.206634</v>
      </c>
      <c r="L491">
        <f t="shared" si="129"/>
        <v>240471.75016134957</v>
      </c>
      <c r="O491" s="2">
        <f t="shared" si="138"/>
        <v>489</v>
      </c>
      <c r="P491">
        <f t="shared" si="130"/>
        <v>0.13468246244291221</v>
      </c>
      <c r="Q491">
        <f t="shared" si="131"/>
        <v>-4.8556420032919078E-5</v>
      </c>
      <c r="R491">
        <f t="shared" si="132"/>
        <v>4.393485387309837E-6</v>
      </c>
      <c r="S491">
        <f t="shared" si="133"/>
        <v>1.8895897772658652E-5</v>
      </c>
      <c r="T491">
        <f t="shared" si="134"/>
        <v>2.5267036872950589E-5</v>
      </c>
      <c r="U491">
        <f t="shared" si="142"/>
        <v>0.99300694085364982</v>
      </c>
      <c r="V491">
        <f t="shared" si="142"/>
        <v>7.0389273478405415E-5</v>
      </c>
      <c r="W491">
        <f t="shared" si="142"/>
        <v>3.6306411639725118E-4</v>
      </c>
      <c r="X491">
        <f t="shared" si="142"/>
        <v>6.5596057564742275E-3</v>
      </c>
      <c r="Y491">
        <f t="shared" si="140"/>
        <v>0.99999999999999967</v>
      </c>
      <c r="AA491">
        <f t="shared" si="135"/>
        <v>1.9217298916795715</v>
      </c>
    </row>
    <row r="492" spans="1:27" x14ac:dyDescent="0.3">
      <c r="A492" s="4">
        <v>44366</v>
      </c>
      <c r="B492">
        <v>490</v>
      </c>
      <c r="C492">
        <v>1976172</v>
      </c>
      <c r="E492">
        <f t="shared" si="126"/>
        <v>1542257185578.0063</v>
      </c>
      <c r="F492">
        <v>12906</v>
      </c>
      <c r="H492">
        <f t="shared" si="127"/>
        <v>45511774.876272447</v>
      </c>
      <c r="I492">
        <f t="shared" si="128"/>
        <v>1926048.1451572967</v>
      </c>
      <c r="J492">
        <f t="shared" si="136"/>
        <v>13281.327538862359</v>
      </c>
      <c r="K492">
        <f t="shared" si="137"/>
        <v>2512400824.2923937</v>
      </c>
      <c r="L492">
        <f t="shared" si="129"/>
        <v>140870.76142847544</v>
      </c>
      <c r="O492" s="2">
        <f t="shared" si="138"/>
        <v>490</v>
      </c>
      <c r="P492">
        <f t="shared" si="130"/>
        <v>0.13603413871592657</v>
      </c>
      <c r="Q492">
        <f t="shared" si="131"/>
        <v>-5.1593722012418493E-5</v>
      </c>
      <c r="R492">
        <f t="shared" si="132"/>
        <v>4.6742706642220359E-6</v>
      </c>
      <c r="S492">
        <f t="shared" si="133"/>
        <v>2.0337375824477996E-5</v>
      </c>
      <c r="T492">
        <f t="shared" si="134"/>
        <v>2.6582075523718461E-5</v>
      </c>
      <c r="U492">
        <f t="shared" si="142"/>
        <v>0.99295838443361695</v>
      </c>
      <c r="V492">
        <f t="shared" si="142"/>
        <v>7.4782758865715252E-5</v>
      </c>
      <c r="W492">
        <f t="shared" si="142"/>
        <v>3.819600141699098E-4</v>
      </c>
      <c r="X492">
        <f t="shared" si="142"/>
        <v>6.5848727933471782E-3</v>
      </c>
      <c r="Y492">
        <f t="shared" si="140"/>
        <v>0.99999999999999978</v>
      </c>
      <c r="AA492">
        <f t="shared" si="135"/>
        <v>1.9409215042814405</v>
      </c>
    </row>
    <row r="493" spans="1:27" x14ac:dyDescent="0.3">
      <c r="A493" s="4">
        <v>44367</v>
      </c>
      <c r="B493">
        <v>491</v>
      </c>
      <c r="C493">
        <v>1989909</v>
      </c>
      <c r="E493">
        <f t="shared" si="126"/>
        <v>1508326576401.8462</v>
      </c>
      <c r="F493">
        <v>13737</v>
      </c>
      <c r="H493">
        <f t="shared" si="127"/>
        <v>57414589.310856164</v>
      </c>
      <c r="I493">
        <f t="shared" si="128"/>
        <v>1940160.2465134384</v>
      </c>
      <c r="J493">
        <f t="shared" si="136"/>
        <v>14112.101356141735</v>
      </c>
      <c r="K493">
        <f t="shared" si="137"/>
        <v>2474938473.4666739</v>
      </c>
      <c r="L493">
        <f t="shared" si="129"/>
        <v>140701.02737936861</v>
      </c>
      <c r="O493" s="2">
        <f t="shared" si="138"/>
        <v>491</v>
      </c>
      <c r="P493">
        <f t="shared" si="130"/>
        <v>0.13722672145451853</v>
      </c>
      <c r="Q493">
        <f t="shared" si="131"/>
        <v>-5.481436450799938E-5</v>
      </c>
      <c r="R493">
        <f t="shared" si="132"/>
        <v>4.9622289643444164E-6</v>
      </c>
      <c r="S493">
        <f t="shared" si="133"/>
        <v>2.1854703333202176E-5</v>
      </c>
      <c r="T493">
        <f t="shared" si="134"/>
        <v>2.7997432210452788E-5</v>
      </c>
      <c r="U493">
        <f t="shared" si="142"/>
        <v>0.99290679071160448</v>
      </c>
      <c r="V493">
        <f t="shared" si="142"/>
        <v>7.9457029529937288E-5</v>
      </c>
      <c r="W493">
        <f t="shared" si="142"/>
        <v>4.0229738999438778E-4</v>
      </c>
      <c r="X493">
        <f t="shared" si="142"/>
        <v>6.6114548688708964E-3</v>
      </c>
      <c r="Y493">
        <f t="shared" si="140"/>
        <v>0.99999999999999978</v>
      </c>
      <c r="AA493">
        <f t="shared" si="135"/>
        <v>1.9578354220475456</v>
      </c>
    </row>
    <row r="494" spans="1:27" x14ac:dyDescent="0.3">
      <c r="A494" s="4">
        <v>44368</v>
      </c>
      <c r="B494">
        <v>492</v>
      </c>
      <c r="C494">
        <v>2004445</v>
      </c>
      <c r="E494">
        <f t="shared" si="126"/>
        <v>1472833400805.5059</v>
      </c>
      <c r="F494">
        <v>14536</v>
      </c>
      <c r="H494">
        <f t="shared" si="127"/>
        <v>70161422.287068427</v>
      </c>
      <c r="I494">
        <f t="shared" si="128"/>
        <v>1955153.2696475941</v>
      </c>
      <c r="J494">
        <f t="shared" si="136"/>
        <v>14993.023134155665</v>
      </c>
      <c r="K494">
        <f t="shared" si="137"/>
        <v>2429674681.1342955</v>
      </c>
      <c r="L494">
        <f t="shared" si="129"/>
        <v>208870.14515346658</v>
      </c>
      <c r="O494" s="2">
        <f t="shared" si="138"/>
        <v>492</v>
      </c>
      <c r="P494">
        <f t="shared" si="130"/>
        <v>0.13825272412902143</v>
      </c>
      <c r="Q494">
        <f t="shared" si="131"/>
        <v>-5.8221020937135262E-5</v>
      </c>
      <c r="R494">
        <f t="shared" si="132"/>
        <v>5.2555332785998507E-6</v>
      </c>
      <c r="S494">
        <f t="shared" si="133"/>
        <v>2.3447102068147893E-5</v>
      </c>
      <c r="T494">
        <f t="shared" si="134"/>
        <v>2.9518385590387518E-5</v>
      </c>
      <c r="U494">
        <f t="shared" si="142"/>
        <v>0.99285197634709643</v>
      </c>
      <c r="V494">
        <f t="shared" si="142"/>
        <v>8.4419258494281704E-5</v>
      </c>
      <c r="W494">
        <f t="shared" si="142"/>
        <v>4.2415209332758997E-4</v>
      </c>
      <c r="X494">
        <f t="shared" si="142"/>
        <v>6.6394523010813488E-3</v>
      </c>
      <c r="Y494">
        <f t="shared" si="140"/>
        <v>0.99999999999999956</v>
      </c>
      <c r="AA494">
        <f t="shared" si="135"/>
        <v>1.9723646728191864</v>
      </c>
    </row>
    <row r="495" spans="1:27" x14ac:dyDescent="0.3">
      <c r="A495" s="4">
        <v>44369</v>
      </c>
      <c r="B495">
        <v>493</v>
      </c>
      <c r="C495">
        <v>2018113</v>
      </c>
      <c r="E495">
        <f t="shared" si="126"/>
        <v>1439845150366.2524</v>
      </c>
      <c r="F495">
        <v>13668</v>
      </c>
      <c r="H495">
        <f t="shared" si="127"/>
        <v>56373690.978742719</v>
      </c>
      <c r="I495">
        <f t="shared" si="128"/>
        <v>1971078.09376331</v>
      </c>
      <c r="J495">
        <f t="shared" si="136"/>
        <v>15924.824115715921</v>
      </c>
      <c r="K495">
        <f t="shared" si="137"/>
        <v>2212282404.6942201</v>
      </c>
      <c r="L495">
        <f t="shared" si="129"/>
        <v>5093255.089276948</v>
      </c>
      <c r="O495" s="2">
        <f t="shared" si="138"/>
        <v>493</v>
      </c>
      <c r="P495">
        <f t="shared" si="130"/>
        <v>0.13910553149287014</v>
      </c>
      <c r="Q495">
        <f t="shared" si="131"/>
        <v>-6.1814837783312384E-5</v>
      </c>
      <c r="R495">
        <f t="shared" si="132"/>
        <v>5.5519759477038789E-6</v>
      </c>
      <c r="S495">
        <f t="shared" si="133"/>
        <v>2.5112701674936808E-5</v>
      </c>
      <c r="T495">
        <f t="shared" si="134"/>
        <v>3.1150160160671697E-5</v>
      </c>
      <c r="U495">
        <f t="shared" si="142"/>
        <v>0.99279375532615932</v>
      </c>
      <c r="V495">
        <f t="shared" si="142"/>
        <v>8.9674791772881561E-5</v>
      </c>
      <c r="W495">
        <f t="shared" si="142"/>
        <v>4.4759919539573786E-4</v>
      </c>
      <c r="X495">
        <f t="shared" si="142"/>
        <v>6.6689706866717366E-3</v>
      </c>
      <c r="Y495">
        <f t="shared" si="140"/>
        <v>0.99999999999999967</v>
      </c>
      <c r="AA495">
        <f t="shared" si="135"/>
        <v>1.984414765910451</v>
      </c>
    </row>
    <row r="496" spans="1:27" x14ac:dyDescent="0.3">
      <c r="A496" s="4">
        <v>44370</v>
      </c>
      <c r="B496">
        <v>494</v>
      </c>
      <c r="C496">
        <v>2033421</v>
      </c>
      <c r="E496">
        <f t="shared" si="126"/>
        <v>1403342260648.5215</v>
      </c>
      <c r="F496">
        <v>15308</v>
      </c>
      <c r="H496">
        <f t="shared" si="127"/>
        <v>83690323.220279768</v>
      </c>
      <c r="I496">
        <f t="shared" si="128"/>
        <v>1987985.9116544402</v>
      </c>
      <c r="J496">
        <f t="shared" si="136"/>
        <v>16907.817891130224</v>
      </c>
      <c r="K496">
        <f t="shared" si="137"/>
        <v>2064347252.968822</v>
      </c>
      <c r="L496">
        <f t="shared" si="129"/>
        <v>2559417.284780357</v>
      </c>
      <c r="O496" s="2">
        <f t="shared" si="138"/>
        <v>494</v>
      </c>
      <c r="P496">
        <f t="shared" si="130"/>
        <v>0.13977946168097918</v>
      </c>
      <c r="Q496">
        <f t="shared" si="131"/>
        <v>-6.5595174457872259E-5</v>
      </c>
      <c r="R496">
        <f t="shared" si="132"/>
        <v>5.848947347756945E-6</v>
      </c>
      <c r="S496">
        <f t="shared" si="133"/>
        <v>2.6848376856860182E-5</v>
      </c>
      <c r="T496">
        <f t="shared" si="134"/>
        <v>3.2897850253255132E-5</v>
      </c>
      <c r="U496">
        <f t="shared" si="142"/>
        <v>0.99273194048837599</v>
      </c>
      <c r="V496">
        <f t="shared" si="142"/>
        <v>9.522676772058544E-5</v>
      </c>
      <c r="W496">
        <f t="shared" si="142"/>
        <v>4.727118970706747E-4</v>
      </c>
      <c r="X496">
        <f t="shared" si="142"/>
        <v>6.7001208468324084E-3</v>
      </c>
      <c r="Y496">
        <f t="shared" si="140"/>
        <v>0.99999999999999956</v>
      </c>
      <c r="AA496">
        <f t="shared" si="135"/>
        <v>1.993904585038405</v>
      </c>
    </row>
    <row r="497" spans="1:27" x14ac:dyDescent="0.3">
      <c r="A497" s="4">
        <v>44371</v>
      </c>
      <c r="B497">
        <v>495</v>
      </c>
      <c r="C497">
        <v>2053995</v>
      </c>
      <c r="E497">
        <f t="shared" si="126"/>
        <v>1355020498676.8691</v>
      </c>
      <c r="F497">
        <v>20574</v>
      </c>
      <c r="H497">
        <f t="shared" si="127"/>
        <v>207770359.0885323</v>
      </c>
      <c r="I497">
        <f t="shared" si="128"/>
        <v>2005927.7408987132</v>
      </c>
      <c r="J497">
        <f t="shared" si="136"/>
        <v>17941.829244273016</v>
      </c>
      <c r="K497">
        <f t="shared" si="137"/>
        <v>2310461397.5102353</v>
      </c>
      <c r="L497">
        <f t="shared" si="129"/>
        <v>6928322.887304361</v>
      </c>
      <c r="O497" s="2">
        <f t="shared" si="138"/>
        <v>495</v>
      </c>
      <c r="P497">
        <f t="shared" si="130"/>
        <v>0.14026981996885018</v>
      </c>
      <c r="Q497">
        <f t="shared" si="131"/>
        <v>-6.9559336818138866E-5</v>
      </c>
      <c r="R497">
        <f t="shared" si="132"/>
        <v>6.1434216049939842E-6</v>
      </c>
      <c r="S497">
        <f t="shared" si="133"/>
        <v>2.8649582514549702E-5</v>
      </c>
      <c r="T497">
        <f t="shared" si="134"/>
        <v>3.4766332698595181E-5</v>
      </c>
      <c r="U497">
        <f t="shared" si="142"/>
        <v>0.99266634531391806</v>
      </c>
      <c r="V497">
        <f t="shared" si="142"/>
        <v>1.0107571506834238E-4</v>
      </c>
      <c r="W497">
        <f t="shared" si="142"/>
        <v>4.9956027392753486E-4</v>
      </c>
      <c r="X497">
        <f t="shared" si="142"/>
        <v>6.7330186970856638E-3</v>
      </c>
      <c r="Y497">
        <f t="shared" si="140"/>
        <v>0.99999999999999956</v>
      </c>
      <c r="AA497">
        <f t="shared" si="135"/>
        <v>2.0007671623343115</v>
      </c>
    </row>
    <row r="498" spans="1:27" x14ac:dyDescent="0.3">
      <c r="A498" s="4">
        <v>44372</v>
      </c>
      <c r="B498">
        <v>496</v>
      </c>
      <c r="C498">
        <v>2072867</v>
      </c>
      <c r="E498">
        <f t="shared" si="126"/>
        <v>1311440616602.9148</v>
      </c>
      <c r="F498">
        <v>18872</v>
      </c>
      <c r="H498">
        <f t="shared" si="127"/>
        <v>161601084.89640054</v>
      </c>
      <c r="I498">
        <f t="shared" si="128"/>
        <v>2024953.8621622133</v>
      </c>
      <c r="J498">
        <f t="shared" si="136"/>
        <v>19026.12126350007</v>
      </c>
      <c r="K498">
        <f t="shared" si="137"/>
        <v>2295668777.4627471</v>
      </c>
      <c r="L498">
        <f t="shared" si="129"/>
        <v>23753.36386285807</v>
      </c>
      <c r="O498" s="2">
        <f t="shared" si="138"/>
        <v>496</v>
      </c>
      <c r="P498">
        <f t="shared" si="130"/>
        <v>0.140572943481099</v>
      </c>
      <c r="Q498">
        <f t="shared" si="131"/>
        <v>-7.3702310742329377E-5</v>
      </c>
      <c r="R498">
        <f t="shared" si="132"/>
        <v>6.4319513300266704E-6</v>
      </c>
      <c r="S498">
        <f t="shared" si="133"/>
        <v>3.0510191396207535E-5</v>
      </c>
      <c r="T498">
        <f t="shared" si="134"/>
        <v>3.6760168016095171E-5</v>
      </c>
      <c r="U498">
        <f t="shared" si="142"/>
        <v>0.99259678597709988</v>
      </c>
      <c r="V498">
        <f t="shared" si="142"/>
        <v>1.0721913667333636E-4</v>
      </c>
      <c r="W498">
        <f t="shared" si="142"/>
        <v>5.2820985644208454E-4</v>
      </c>
      <c r="X498">
        <f t="shared" si="142"/>
        <v>6.7677850297842594E-3</v>
      </c>
      <c r="Y498">
        <f t="shared" si="140"/>
        <v>0.99999999999999956</v>
      </c>
      <c r="AA498">
        <f t="shared" si="135"/>
        <v>2.0049503231339791</v>
      </c>
    </row>
    <row r="499" spans="1:27" x14ac:dyDescent="0.3">
      <c r="A499" s="4">
        <v>44373</v>
      </c>
      <c r="B499">
        <v>497</v>
      </c>
      <c r="C499">
        <v>2093962</v>
      </c>
      <c r="E499">
        <f t="shared" si="126"/>
        <v>1263570409088.6194</v>
      </c>
      <c r="F499">
        <v>21095</v>
      </c>
      <c r="H499">
        <f t="shared" si="127"/>
        <v>223061439.77014253</v>
      </c>
      <c r="I499">
        <f t="shared" si="128"/>
        <v>2045113.1846303088</v>
      </c>
      <c r="J499">
        <f t="shared" si="136"/>
        <v>20159.322468095459</v>
      </c>
      <c r="K499">
        <f t="shared" si="137"/>
        <v>2386206763.0221825</v>
      </c>
      <c r="L499">
        <f t="shared" si="129"/>
        <v>875492.44371097325</v>
      </c>
      <c r="O499" s="2">
        <f t="shared" si="138"/>
        <v>497</v>
      </c>
      <c r="P499">
        <f t="shared" si="130"/>
        <v>0.14068623625398749</v>
      </c>
      <c r="Q499">
        <f t="shared" si="131"/>
        <v>-7.8016503468745813E-5</v>
      </c>
      <c r="R499">
        <f t="shared" si="132"/>
        <v>6.7106734201557208E-6</v>
      </c>
      <c r="S499">
        <f t="shared" si="133"/>
        <v>3.2422339742595949E-5</v>
      </c>
      <c r="T499">
        <f t="shared" si="134"/>
        <v>3.8883490305994143E-5</v>
      </c>
      <c r="U499">
        <f t="shared" si="142"/>
        <v>0.99252308366635755</v>
      </c>
      <c r="V499">
        <f t="shared" si="142"/>
        <v>1.1365108800336303E-4</v>
      </c>
      <c r="W499">
        <f t="shared" si="142"/>
        <v>5.587200478382921E-4</v>
      </c>
      <c r="X499">
        <f t="shared" si="142"/>
        <v>6.8045451978003546E-3</v>
      </c>
      <c r="Y499">
        <f t="shared" si="140"/>
        <v>0.99999999999999956</v>
      </c>
      <c r="AA499">
        <f t="shared" si="135"/>
        <v>2.0064171928701335</v>
      </c>
    </row>
    <row r="500" spans="1:27" x14ac:dyDescent="0.3">
      <c r="A500" s="4">
        <v>44374</v>
      </c>
      <c r="B500">
        <v>498</v>
      </c>
      <c r="C500">
        <v>2115304</v>
      </c>
      <c r="E500">
        <f t="shared" si="126"/>
        <v>1216045382843.397</v>
      </c>
      <c r="F500">
        <v>21342</v>
      </c>
      <c r="H500">
        <f t="shared" si="127"/>
        <v>230500458.0894472</v>
      </c>
      <c r="I500">
        <f t="shared" si="128"/>
        <v>2066452.5406887401</v>
      </c>
      <c r="J500">
        <f t="shared" si="136"/>
        <v>21339.356058431324</v>
      </c>
      <c r="K500">
        <f t="shared" si="137"/>
        <v>2386465076.8396826</v>
      </c>
      <c r="L500">
        <f t="shared" si="129"/>
        <v>6.9904270185749295</v>
      </c>
      <c r="O500" s="2">
        <f t="shared" si="138"/>
        <v>498</v>
      </c>
      <c r="P500">
        <f t="shared" si="130"/>
        <v>0.14060819418262593</v>
      </c>
      <c r="Q500">
        <f t="shared" si="131"/>
        <v>-8.2491501657429525E-5</v>
      </c>
      <c r="R500">
        <f t="shared" si="132"/>
        <v>6.9753279437171516E-6</v>
      </c>
      <c r="S500">
        <f t="shared" si="133"/>
        <v>3.437628731461839E-5</v>
      </c>
      <c r="T500">
        <f t="shared" si="134"/>
        <v>4.1139886399093983E-5</v>
      </c>
      <c r="U500">
        <f t="shared" ref="U500:X515" si="143" xml:space="preserve"> U499+($N$36*Q499)</f>
        <v>0.99244506716288883</v>
      </c>
      <c r="V500">
        <f t="shared" si="143"/>
        <v>1.2036176142351875E-4</v>
      </c>
      <c r="W500">
        <f t="shared" si="143"/>
        <v>5.9114238758088808E-4</v>
      </c>
      <c r="X500">
        <f t="shared" si="143"/>
        <v>6.8434286881063492E-3</v>
      </c>
      <c r="Y500">
        <f t="shared" si="140"/>
        <v>0.99999999999999956</v>
      </c>
      <c r="AA500">
        <f t="shared" si="135"/>
        <v>2.0051465591612869</v>
      </c>
    </row>
    <row r="501" spans="1:27" x14ac:dyDescent="0.3">
      <c r="A501" s="4">
        <v>44375</v>
      </c>
      <c r="B501">
        <v>499</v>
      </c>
      <c r="C501">
        <v>2135998</v>
      </c>
      <c r="E501">
        <f t="shared" si="126"/>
        <v>1170833236041.1245</v>
      </c>
      <c r="F501">
        <v>20694</v>
      </c>
      <c r="H501">
        <f t="shared" si="127"/>
        <v>211244177.05742523</v>
      </c>
      <c r="I501">
        <f t="shared" si="128"/>
        <v>2089015.9144288588</v>
      </c>
      <c r="J501">
        <f t="shared" si="136"/>
        <v>22563.373740118695</v>
      </c>
      <c r="K501">
        <f t="shared" si="137"/>
        <v>2207316364.6140356</v>
      </c>
      <c r="L501">
        <f t="shared" si="129"/>
        <v>3494558.1802453599</v>
      </c>
      <c r="O501" s="2">
        <f t="shared" si="138"/>
        <v>499</v>
      </c>
      <c r="P501">
        <f t="shared" si="130"/>
        <v>0.14033841951766596</v>
      </c>
      <c r="Q501">
        <f t="shared" si="131"/>
        <v>-8.7113856247331966E-5</v>
      </c>
      <c r="R501">
        <f t="shared" si="132"/>
        <v>7.2212919717170172E-6</v>
      </c>
      <c r="S501">
        <f t="shared" si="133"/>
        <v>3.6360299010350589E-5</v>
      </c>
      <c r="T501">
        <f t="shared" si="134"/>
        <v>4.353226526526436E-5</v>
      </c>
      <c r="U501">
        <f t="shared" si="143"/>
        <v>0.99236257566123143</v>
      </c>
      <c r="V501">
        <f t="shared" si="143"/>
        <v>1.2733708936723591E-4</v>
      </c>
      <c r="W501">
        <f t="shared" si="143"/>
        <v>6.2551867489550649E-4</v>
      </c>
      <c r="X501">
        <f t="shared" si="143"/>
        <v>6.884568574505443E-3</v>
      </c>
      <c r="Y501">
        <f t="shared" si="140"/>
        <v>0.99999999999999956</v>
      </c>
      <c r="AA501">
        <f t="shared" si="135"/>
        <v>2.0011330840814896</v>
      </c>
    </row>
    <row r="502" spans="1:27" x14ac:dyDescent="0.3">
      <c r="A502" s="4">
        <v>44376</v>
      </c>
      <c r="B502">
        <v>500</v>
      </c>
      <c r="C502">
        <v>2156465</v>
      </c>
      <c r="E502">
        <f t="shared" si="126"/>
        <v>1126959479880.6753</v>
      </c>
      <c r="F502">
        <v>20467</v>
      </c>
      <c r="H502">
        <f t="shared" si="127"/>
        <v>204697160.39960274</v>
      </c>
      <c r="I502">
        <f t="shared" si="128"/>
        <v>2112843.6113062194</v>
      </c>
      <c r="J502">
        <f t="shared" si="136"/>
        <v>23827.696877360577</v>
      </c>
      <c r="K502">
        <f t="shared" si="137"/>
        <v>1902825551.5738933</v>
      </c>
      <c r="L502">
        <f t="shared" si="129"/>
        <v>11294283.501501132</v>
      </c>
      <c r="O502" s="2">
        <f t="shared" si="138"/>
        <v>500</v>
      </c>
      <c r="P502">
        <f t="shared" si="130"/>
        <v>0.13987762471624365</v>
      </c>
      <c r="Q502">
        <f t="shared" si="131"/>
        <v>-9.1866905070823332E-5</v>
      </c>
      <c r="R502">
        <f t="shared" si="132"/>
        <v>7.4436299404978258E-6</v>
      </c>
      <c r="S502">
        <f t="shared" si="133"/>
        <v>3.8360555947106851E-5</v>
      </c>
      <c r="T502">
        <f t="shared" si="134"/>
        <v>4.6062719183218655E-5</v>
      </c>
      <c r="U502">
        <f t="shared" si="143"/>
        <v>0.99227546180498405</v>
      </c>
      <c r="V502">
        <f t="shared" si="143"/>
        <v>1.3455838133895294E-4</v>
      </c>
      <c r="W502">
        <f t="shared" si="143"/>
        <v>6.6187897390585708E-4</v>
      </c>
      <c r="X502">
        <f t="shared" si="143"/>
        <v>6.9281008397707074E-3</v>
      </c>
      <c r="Y502">
        <f t="shared" si="140"/>
        <v>0.99999999999999956</v>
      </c>
      <c r="AA502">
        <f t="shared" si="135"/>
        <v>1.9943873635730092</v>
      </c>
    </row>
    <row r="503" spans="1:27" x14ac:dyDescent="0.3">
      <c r="A503" s="4">
        <v>44377</v>
      </c>
      <c r="B503">
        <v>501</v>
      </c>
      <c r="C503">
        <v>2178272</v>
      </c>
      <c r="E503">
        <f t="shared" si="126"/>
        <v>1081135123338.2992</v>
      </c>
      <c r="F503">
        <v>21807</v>
      </c>
      <c r="H503">
        <f t="shared" si="127"/>
        <v>244836167.71890742</v>
      </c>
      <c r="I503">
        <f t="shared" si="128"/>
        <v>2137971.3792800526</v>
      </c>
      <c r="J503">
        <f t="shared" si="136"/>
        <v>25127.767973833252</v>
      </c>
      <c r="K503">
        <f t="shared" si="137"/>
        <v>1624140030.4130526</v>
      </c>
      <c r="L503">
        <f t="shared" si="129"/>
        <v>11027499.9360366</v>
      </c>
      <c r="O503" s="2">
        <f t="shared" si="138"/>
        <v>501</v>
      </c>
      <c r="P503">
        <f t="shared" si="130"/>
        <v>0.1392276255952512</v>
      </c>
      <c r="Q503">
        <f t="shared" si="131"/>
        <v>-9.6730644752776726E-5</v>
      </c>
      <c r="R503">
        <f t="shared" si="132"/>
        <v>7.6371617009394712E-6</v>
      </c>
      <c r="S503">
        <f t="shared" si="133"/>
        <v>4.0361104329690478E-5</v>
      </c>
      <c r="T503">
        <f t="shared" si="134"/>
        <v>4.8732378722146776E-5</v>
      </c>
      <c r="U503">
        <f t="shared" si="143"/>
        <v>0.99218359489991326</v>
      </c>
      <c r="V503">
        <f t="shared" si="143"/>
        <v>1.4200201127945075E-4</v>
      </c>
      <c r="W503">
        <f t="shared" si="143"/>
        <v>7.0023952985296387E-4</v>
      </c>
      <c r="X503">
        <f t="shared" si="143"/>
        <v>6.9741635589539259E-3</v>
      </c>
      <c r="Y503">
        <f t="shared" si="140"/>
        <v>0.99999999999999967</v>
      </c>
      <c r="AA503">
        <f t="shared" si="135"/>
        <v>1.9849358329971443</v>
      </c>
    </row>
    <row r="504" spans="1:27" x14ac:dyDescent="0.3">
      <c r="A504" s="4">
        <v>44378</v>
      </c>
      <c r="B504">
        <v>502</v>
      </c>
      <c r="C504">
        <v>2203108</v>
      </c>
      <c r="E504">
        <f t="shared" si="126"/>
        <v>1030104173039.7155</v>
      </c>
      <c r="F504">
        <v>24836</v>
      </c>
      <c r="H504">
        <f t="shared" si="127"/>
        <v>348801997.9503805</v>
      </c>
      <c r="I504">
        <f t="shared" si="128"/>
        <v>2164429.4949141131</v>
      </c>
      <c r="J504">
        <f t="shared" si="136"/>
        <v>26458.115634060465</v>
      </c>
      <c r="K504">
        <f t="shared" si="137"/>
        <v>1496026755.6789806</v>
      </c>
      <c r="L504">
        <f t="shared" si="129"/>
        <v>2631259.130263384</v>
      </c>
      <c r="O504" s="2">
        <f t="shared" si="138"/>
        <v>502</v>
      </c>
      <c r="P504">
        <f t="shared" si="130"/>
        <v>0.13839132387923292</v>
      </c>
      <c r="Q504">
        <f t="shared" si="131"/>
        <v>-1.0168166356473294E-4</v>
      </c>
      <c r="R504">
        <f t="shared" si="132"/>
        <v>7.7965488279911149E-6</v>
      </c>
      <c r="S504">
        <f t="shared" si="133"/>
        <v>4.2343850571850106E-5</v>
      </c>
      <c r="T504">
        <f t="shared" si="134"/>
        <v>5.1541264164891716E-5</v>
      </c>
      <c r="U504">
        <f t="shared" si="143"/>
        <v>0.99208686425516046</v>
      </c>
      <c r="V504">
        <f t="shared" si="143"/>
        <v>1.4963917298039023E-4</v>
      </c>
      <c r="W504">
        <f t="shared" si="143"/>
        <v>7.4060063418265431E-4</v>
      </c>
      <c r="X504">
        <f t="shared" si="143"/>
        <v>7.0228959376760726E-3</v>
      </c>
      <c r="Y504">
        <f t="shared" si="140"/>
        <v>0.99999999999999956</v>
      </c>
      <c r="AA504">
        <f t="shared" si="135"/>
        <v>1.9728205198737689</v>
      </c>
    </row>
    <row r="505" spans="1:27" x14ac:dyDescent="0.3">
      <c r="A505" s="4">
        <v>44379</v>
      </c>
      <c r="B505">
        <v>503</v>
      </c>
      <c r="C505">
        <v>2228938</v>
      </c>
      <c r="E505">
        <f t="shared" si="126"/>
        <v>978339536867.69348</v>
      </c>
      <c r="F505">
        <v>25830</v>
      </c>
      <c r="H505">
        <f t="shared" si="127"/>
        <v>386918402.1260438</v>
      </c>
      <c r="I505">
        <f t="shared" si="128"/>
        <v>2192241.8311115522</v>
      </c>
      <c r="J505">
        <f t="shared" si="136"/>
        <v>27812.336197439115</v>
      </c>
      <c r="K505">
        <f t="shared" si="137"/>
        <v>1346608811.0894847</v>
      </c>
      <c r="L505">
        <f t="shared" si="129"/>
        <v>3929656.799677372</v>
      </c>
      <c r="O505" s="2">
        <f t="shared" si="138"/>
        <v>503</v>
      </c>
      <c r="P505">
        <f t="shared" si="130"/>
        <v>0.13737267937782147</v>
      </c>
      <c r="Q505">
        <f t="shared" si="131"/>
        <v>-1.0669314653236277E-4</v>
      </c>
      <c r="R505">
        <f t="shared" si="132"/>
        <v>7.9163990320365224E-6</v>
      </c>
      <c r="S505">
        <f t="shared" si="133"/>
        <v>4.4288610908716938E-5</v>
      </c>
      <c r="T505">
        <f t="shared" si="134"/>
        <v>5.4488136591609311E-5</v>
      </c>
      <c r="U505">
        <f t="shared" si="143"/>
        <v>0.99198518259159574</v>
      </c>
      <c r="V505">
        <f t="shared" si="143"/>
        <v>1.5743572180838133E-4</v>
      </c>
      <c r="W505">
        <f t="shared" si="143"/>
        <v>7.8294448475450438E-4</v>
      </c>
      <c r="X505">
        <f t="shared" si="143"/>
        <v>7.0744372018409643E-3</v>
      </c>
      <c r="Y505">
        <f t="shared" si="140"/>
        <v>0.99999999999999956</v>
      </c>
      <c r="AA505">
        <f t="shared" si="135"/>
        <v>1.9580986469042247</v>
      </c>
    </row>
    <row r="506" spans="1:27" x14ac:dyDescent="0.3">
      <c r="A506" s="4">
        <v>44380</v>
      </c>
      <c r="B506">
        <v>504</v>
      </c>
      <c r="C506">
        <v>2256851</v>
      </c>
      <c r="E506">
        <f t="shared" si="126"/>
        <v>923900590915.05396</v>
      </c>
      <c r="F506">
        <v>27913</v>
      </c>
      <c r="H506">
        <f t="shared" si="127"/>
        <v>473203517.36941069</v>
      </c>
      <c r="I506">
        <f t="shared" si="128"/>
        <v>2221424.9262468093</v>
      </c>
      <c r="J506">
        <f t="shared" si="136"/>
        <v>29183.095135257114</v>
      </c>
      <c r="K506">
        <f t="shared" si="137"/>
        <v>1255006701.5665064</v>
      </c>
      <c r="L506">
        <f t="shared" si="129"/>
        <v>1613141.652603786</v>
      </c>
      <c r="O506" s="2">
        <f t="shared" si="138"/>
        <v>504</v>
      </c>
      <c r="P506">
        <f t="shared" si="130"/>
        <v>0.13617667216618573</v>
      </c>
      <c r="Q506">
        <f t="shared" si="131"/>
        <v>-1.1173496312676835E-4</v>
      </c>
      <c r="R506">
        <f t="shared" si="132"/>
        <v>7.9913876453627074E-6</v>
      </c>
      <c r="S506">
        <f t="shared" si="133"/>
        <v>4.6173223065256133E-5</v>
      </c>
      <c r="T506">
        <f t="shared" si="134"/>
        <v>5.7570352416149505E-5</v>
      </c>
      <c r="U506">
        <f t="shared" si="143"/>
        <v>0.9918784894450634</v>
      </c>
      <c r="V506">
        <f t="shared" si="143"/>
        <v>1.6535212084041787E-4</v>
      </c>
      <c r="W506">
        <f t="shared" si="143"/>
        <v>8.2723309566322129E-4</v>
      </c>
      <c r="X506">
        <f t="shared" si="143"/>
        <v>7.128925338432574E-3</v>
      </c>
      <c r="Y506">
        <f t="shared" si="140"/>
        <v>0.99999999999999967</v>
      </c>
      <c r="AA506">
        <f t="shared" si="135"/>
        <v>1.9408420903712358</v>
      </c>
    </row>
    <row r="507" spans="1:27" x14ac:dyDescent="0.3">
      <c r="A507" s="4">
        <v>44381</v>
      </c>
      <c r="B507">
        <v>505</v>
      </c>
      <c r="C507">
        <v>2284084</v>
      </c>
      <c r="E507">
        <f t="shared" si="126"/>
        <v>872289645389.92957</v>
      </c>
      <c r="F507">
        <v>27233</v>
      </c>
      <c r="H507">
        <f t="shared" si="127"/>
        <v>444081508.87901729</v>
      </c>
      <c r="I507">
        <f t="shared" si="128"/>
        <v>2251987.0772831347</v>
      </c>
      <c r="J507">
        <f t="shared" si="136"/>
        <v>30562.151036325376</v>
      </c>
      <c r="K507">
        <f t="shared" si="137"/>
        <v>1030212447.8924248</v>
      </c>
      <c r="L507">
        <f t="shared" si="129"/>
        <v>11083246.622666327</v>
      </c>
      <c r="O507" s="2">
        <f t="shared" si="138"/>
        <v>505</v>
      </c>
      <c r="P507">
        <f t="shared" si="130"/>
        <v>0.13480925527407758</v>
      </c>
      <c r="Q507">
        <f t="shared" si="131"/>
        <v>-1.1677384624982454E-4</v>
      </c>
      <c r="R507">
        <f t="shared" si="132"/>
        <v>8.0163941808426018E-6</v>
      </c>
      <c r="S507">
        <f t="shared" si="133"/>
        <v>4.7973726375104592E-5</v>
      </c>
      <c r="T507">
        <f t="shared" si="134"/>
        <v>6.0783725693877349E-5</v>
      </c>
      <c r="U507">
        <f t="shared" si="143"/>
        <v>0.99176675448193663</v>
      </c>
      <c r="V507">
        <f t="shared" si="143"/>
        <v>1.7334350848578056E-4</v>
      </c>
      <c r="W507">
        <f t="shared" si="143"/>
        <v>8.7340631872847739E-4</v>
      </c>
      <c r="X507">
        <f t="shared" si="143"/>
        <v>7.1864956908487239E-3</v>
      </c>
      <c r="Y507">
        <f t="shared" si="140"/>
        <v>0.99999999999999956</v>
      </c>
      <c r="AA507">
        <f t="shared" si="135"/>
        <v>1.9211367009309039</v>
      </c>
    </row>
    <row r="508" spans="1:27" x14ac:dyDescent="0.3">
      <c r="A508" s="4">
        <v>44382</v>
      </c>
      <c r="B508">
        <v>506</v>
      </c>
      <c r="C508">
        <v>2313829</v>
      </c>
      <c r="E508">
        <f t="shared" si="126"/>
        <v>817612863643.41992</v>
      </c>
      <c r="F508">
        <v>29745</v>
      </c>
      <c r="H508">
        <f t="shared" si="127"/>
        <v>556263618.36117649</v>
      </c>
      <c r="I508">
        <f t="shared" si="128"/>
        <v>2283927.4818468406</v>
      </c>
      <c r="J508">
        <f t="shared" si="136"/>
        <v>31940.404563705903</v>
      </c>
      <c r="K508">
        <f t="shared" si="137"/>
        <v>894100787.86372197</v>
      </c>
      <c r="L508">
        <f t="shared" si="129"/>
        <v>4819801.1983407047</v>
      </c>
      <c r="O508" s="2">
        <f t="shared" si="138"/>
        <v>506</v>
      </c>
      <c r="P508">
        <f t="shared" si="130"/>
        <v>0.13327729851249448</v>
      </c>
      <c r="Q508">
        <f t="shared" si="131"/>
        <v>-1.2177366892512863E-4</v>
      </c>
      <c r="R508">
        <f t="shared" si="132"/>
        <v>7.9866509179415507E-6</v>
      </c>
      <c r="S508">
        <f t="shared" si="133"/>
        <v>4.966461504252619E-5</v>
      </c>
      <c r="T508">
        <f t="shared" si="134"/>
        <v>6.4122402964660887E-5</v>
      </c>
      <c r="U508">
        <f t="shared" si="143"/>
        <v>0.99164998063568677</v>
      </c>
      <c r="V508">
        <f t="shared" si="143"/>
        <v>1.8135990266662317E-4</v>
      </c>
      <c r="W508">
        <f t="shared" si="143"/>
        <v>9.2138004510358197E-4</v>
      </c>
      <c r="X508">
        <f t="shared" si="143"/>
        <v>7.2472794165426013E-3</v>
      </c>
      <c r="Y508">
        <f t="shared" si="140"/>
        <v>0.99999999999999956</v>
      </c>
      <c r="AA508">
        <f t="shared" si="135"/>
        <v>1.8990814956239317</v>
      </c>
    </row>
    <row r="509" spans="1:27" x14ac:dyDescent="0.3">
      <c r="A509" s="4">
        <v>44383</v>
      </c>
      <c r="B509">
        <v>507</v>
      </c>
      <c r="C509">
        <v>2345018</v>
      </c>
      <c r="E509">
        <f t="shared" si="126"/>
        <v>762182214791.646</v>
      </c>
      <c r="F509">
        <v>31189</v>
      </c>
      <c r="H509">
        <f t="shared" si="127"/>
        <v>626462931.92018843</v>
      </c>
      <c r="I509">
        <f t="shared" si="128"/>
        <v>2317235.4559830553</v>
      </c>
      <c r="J509">
        <f t="shared" si="136"/>
        <v>33307.974136214703</v>
      </c>
      <c r="K509">
        <f t="shared" si="137"/>
        <v>771869752.05347025</v>
      </c>
      <c r="L509">
        <f t="shared" si="129"/>
        <v>4490051.3899468482</v>
      </c>
      <c r="O509" s="2">
        <f t="shared" si="138"/>
        <v>507</v>
      </c>
      <c r="P509">
        <f t="shared" si="130"/>
        <v>0.13158852417966188</v>
      </c>
      <c r="Q509">
        <f t="shared" si="131"/>
        <v>-1.2669582214358047E-4</v>
      </c>
      <c r="R509">
        <f t="shared" si="132"/>
        <v>7.8978994190069464E-6</v>
      </c>
      <c r="S509">
        <f t="shared" si="133"/>
        <v>5.1219167003234902E-5</v>
      </c>
      <c r="T509">
        <f t="shared" si="134"/>
        <v>6.7578755721338626E-5</v>
      </c>
      <c r="U509">
        <f t="shared" si="143"/>
        <v>0.99152820696676169</v>
      </c>
      <c r="V509">
        <f t="shared" si="143"/>
        <v>1.893465535845647E-4</v>
      </c>
      <c r="W509">
        <f t="shared" si="143"/>
        <v>9.7104466014610814E-4</v>
      </c>
      <c r="X509">
        <f t="shared" si="143"/>
        <v>7.3114018195072619E-3</v>
      </c>
      <c r="Y509">
        <f t="shared" si="140"/>
        <v>0.99999999999999967</v>
      </c>
      <c r="AA509">
        <f t="shared" si="135"/>
        <v>1.8747877316062376</v>
      </c>
    </row>
    <row r="510" spans="1:27" x14ac:dyDescent="0.3">
      <c r="A510" s="4">
        <v>44384</v>
      </c>
      <c r="B510">
        <v>508</v>
      </c>
      <c r="C510">
        <v>2379397</v>
      </c>
      <c r="E510">
        <f t="shared" si="126"/>
        <v>703336300854.88196</v>
      </c>
      <c r="F510">
        <v>34379</v>
      </c>
      <c r="H510">
        <f t="shared" si="127"/>
        <v>796325592.92659283</v>
      </c>
      <c r="I510">
        <f t="shared" si="128"/>
        <v>2351889.7552611642</v>
      </c>
      <c r="J510">
        <f t="shared" si="136"/>
        <v>34654.299278108869</v>
      </c>
      <c r="K510">
        <f t="shared" si="137"/>
        <v>756648513.12221205</v>
      </c>
      <c r="L510">
        <f t="shared" si="129"/>
        <v>75789.692527264255</v>
      </c>
      <c r="O510" s="2">
        <f t="shared" si="138"/>
        <v>508</v>
      </c>
      <c r="P510">
        <f t="shared" si="130"/>
        <v>0.12975143548814341</v>
      </c>
      <c r="Q510">
        <f t="shared" si="131"/>
        <v>-1.3149969374717948E-4</v>
      </c>
      <c r="R510">
        <f t="shared" si="132"/>
        <v>7.7465498838879252E-6</v>
      </c>
      <c r="S510">
        <f t="shared" si="133"/>
        <v>5.2609848098407201E-5</v>
      </c>
      <c r="T510">
        <f t="shared" si="134"/>
        <v>7.1143295764884351E-5</v>
      </c>
      <c r="U510">
        <f t="shared" si="143"/>
        <v>0.99140151114461816</v>
      </c>
      <c r="V510">
        <f t="shared" si="143"/>
        <v>1.9724445300357165E-4</v>
      </c>
      <c r="W510">
        <f t="shared" si="143"/>
        <v>1.022263827149343E-3</v>
      </c>
      <c r="X510">
        <f t="shared" si="143"/>
        <v>7.3789805752286003E-3</v>
      </c>
      <c r="Y510">
        <f t="shared" si="140"/>
        <v>0.99999999999999967</v>
      </c>
      <c r="AA510">
        <f t="shared" si="135"/>
        <v>1.848377873605435</v>
      </c>
    </row>
    <row r="511" spans="1:27" x14ac:dyDescent="0.3">
      <c r="A511" s="4">
        <v>44385</v>
      </c>
      <c r="B511">
        <v>509</v>
      </c>
      <c r="C511">
        <v>2417788</v>
      </c>
      <c r="E511">
        <f t="shared" si="126"/>
        <v>640416831983.979</v>
      </c>
      <c r="F511">
        <v>38391</v>
      </c>
      <c r="H511">
        <f t="shared" si="127"/>
        <v>1038852931.0199139</v>
      </c>
      <c r="I511">
        <f t="shared" si="128"/>
        <v>2387858.0268662856</v>
      </c>
      <c r="J511">
        <f t="shared" si="136"/>
        <v>35968.271605121437</v>
      </c>
      <c r="K511">
        <f t="shared" si="137"/>
        <v>895803291.78486598</v>
      </c>
      <c r="L511">
        <f t="shared" si="129"/>
        <v>5869612.8753508562</v>
      </c>
      <c r="O511" s="2">
        <f t="shared" si="138"/>
        <v>509</v>
      </c>
      <c r="P511">
        <f t="shared" si="130"/>
        <v>0.12777523864083457</v>
      </c>
      <c r="Q511">
        <f t="shared" si="131"/>
        <v>-1.3614324417784683E-4</v>
      </c>
      <c r="R511">
        <f t="shared" si="132"/>
        <v>7.5298373888972798E-6</v>
      </c>
      <c r="S511">
        <f t="shared" si="133"/>
        <v>5.3808788101343975E-5</v>
      </c>
      <c r="T511">
        <f t="shared" si="134"/>
        <v>7.4804618687605579E-5</v>
      </c>
      <c r="U511">
        <f t="shared" si="143"/>
        <v>0.99127001145087101</v>
      </c>
      <c r="V511">
        <f t="shared" si="143"/>
        <v>2.0499100288745958E-4</v>
      </c>
      <c r="W511">
        <f t="shared" si="143"/>
        <v>1.0748736752477501E-3</v>
      </c>
      <c r="X511">
        <f t="shared" si="143"/>
        <v>7.4501238709934843E-3</v>
      </c>
      <c r="Y511">
        <f t="shared" si="140"/>
        <v>0.99999999999999978</v>
      </c>
      <c r="AA511">
        <f t="shared" si="135"/>
        <v>1.819984468424334</v>
      </c>
    </row>
    <row r="512" spans="1:27" x14ac:dyDescent="0.3">
      <c r="A512" s="4">
        <v>44386</v>
      </c>
      <c r="B512">
        <v>510</v>
      </c>
      <c r="C512">
        <v>2455912</v>
      </c>
      <c r="E512">
        <f t="shared" si="126"/>
        <v>580852010465.1062</v>
      </c>
      <c r="F512">
        <v>38124</v>
      </c>
      <c r="H512">
        <f t="shared" si="127"/>
        <v>1021712737.0391271</v>
      </c>
      <c r="I512">
        <f t="shared" si="128"/>
        <v>2425096.4191716379</v>
      </c>
      <c r="J512">
        <f t="shared" si="136"/>
        <v>37238.392305352259</v>
      </c>
      <c r="K512">
        <f t="shared" si="137"/>
        <v>949600021.78932059</v>
      </c>
      <c r="L512">
        <f t="shared" si="129"/>
        <v>784300.98881928576</v>
      </c>
      <c r="O512" s="2">
        <f t="shared" si="138"/>
        <v>510</v>
      </c>
      <c r="P512">
        <f t="shared" si="130"/>
        <v>0.12566975955410195</v>
      </c>
      <c r="Q512">
        <f t="shared" si="131"/>
        <v>-1.4058367053225294E-4</v>
      </c>
      <c r="R512">
        <f t="shared" si="132"/>
        <v>7.2459684058901624E-6</v>
      </c>
      <c r="S512">
        <f t="shared" si="133"/>
        <v>5.4788321641483268E-5</v>
      </c>
      <c r="T512">
        <f t="shared" si="134"/>
        <v>7.8549380484879507E-5</v>
      </c>
      <c r="U512">
        <f t="shared" si="143"/>
        <v>0.99113386820669314</v>
      </c>
      <c r="V512">
        <f t="shared" si="143"/>
        <v>2.1252084027635685E-4</v>
      </c>
      <c r="W512">
        <f t="shared" si="143"/>
        <v>1.1286824633490941E-3</v>
      </c>
      <c r="X512">
        <f t="shared" si="143"/>
        <v>7.5249284896810901E-3</v>
      </c>
      <c r="Y512">
        <f t="shared" si="140"/>
        <v>0.99999999999999967</v>
      </c>
      <c r="AA512">
        <f t="shared" si="135"/>
        <v>1.7897489409138601</v>
      </c>
    </row>
    <row r="513" spans="1:27" x14ac:dyDescent="0.3">
      <c r="A513" s="4">
        <v>44387</v>
      </c>
      <c r="B513">
        <v>511</v>
      </c>
      <c r="C513">
        <v>2491006</v>
      </c>
      <c r="E513">
        <f t="shared" si="126"/>
        <v>528590764212.39624</v>
      </c>
      <c r="F513">
        <v>35094</v>
      </c>
      <c r="H513">
        <f t="shared" si="127"/>
        <v>837190333.32457995</v>
      </c>
      <c r="I513">
        <f t="shared" si="128"/>
        <v>2463549.3729455885</v>
      </c>
      <c r="J513">
        <f t="shared" si="136"/>
        <v>38452.953773950692</v>
      </c>
      <c r="K513">
        <f t="shared" si="137"/>
        <v>753866369.20503891</v>
      </c>
      <c r="L513">
        <f t="shared" si="129"/>
        <v>11282570.455537599</v>
      </c>
      <c r="O513" s="2">
        <f t="shared" si="138"/>
        <v>511</v>
      </c>
      <c r="P513">
        <f t="shared" si="130"/>
        <v>0.12344535628042122</v>
      </c>
      <c r="Q513">
        <f t="shared" si="131"/>
        <v>-1.4477814585753514E-4</v>
      </c>
      <c r="R513">
        <f t="shared" si="132"/>
        <v>6.8942506346965284E-6</v>
      </c>
      <c r="S513">
        <f t="shared" si="133"/>
        <v>5.5521583410954203E-5</v>
      </c>
      <c r="T513">
        <f t="shared" si="134"/>
        <v>8.2362311811884413E-5</v>
      </c>
      <c r="U513">
        <f t="shared" si="143"/>
        <v>0.99099328453616087</v>
      </c>
      <c r="V513">
        <f t="shared" si="143"/>
        <v>2.1976680868224702E-4</v>
      </c>
      <c r="W513">
        <f t="shared" si="143"/>
        <v>1.1834707849905774E-3</v>
      </c>
      <c r="X513">
        <f t="shared" si="143"/>
        <v>7.6034778701659696E-3</v>
      </c>
      <c r="Y513">
        <f t="shared" si="140"/>
        <v>0.99999999999999978</v>
      </c>
      <c r="AA513">
        <f t="shared" si="135"/>
        <v>1.7578203267072996</v>
      </c>
    </row>
    <row r="514" spans="1:27" x14ac:dyDescent="0.3">
      <c r="A514" s="4">
        <v>44388</v>
      </c>
      <c r="B514">
        <v>512</v>
      </c>
      <c r="C514">
        <v>2527203</v>
      </c>
      <c r="E514">
        <f t="shared" si="126"/>
        <v>477267473899.13458</v>
      </c>
      <c r="F514">
        <v>36197</v>
      </c>
      <c r="H514">
        <f t="shared" si="127"/>
        <v>902235879.15532112</v>
      </c>
      <c r="I514">
        <f t="shared" si="128"/>
        <v>2503149.6147735389</v>
      </c>
      <c r="J514">
        <f t="shared" si="136"/>
        <v>39600.241827950347</v>
      </c>
      <c r="K514">
        <f t="shared" si="137"/>
        <v>578565340.85253739</v>
      </c>
      <c r="L514">
        <f t="shared" si="129"/>
        <v>11582054.93951082</v>
      </c>
      <c r="O514" s="2">
        <f t="shared" si="138"/>
        <v>512</v>
      </c>
      <c r="P514">
        <f t="shared" si="130"/>
        <v>0.12111282821990411</v>
      </c>
      <c r="Q514">
        <f t="shared" si="131"/>
        <v>-1.4868461624269544E-4</v>
      </c>
      <c r="R514">
        <f t="shared" si="132"/>
        <v>6.4751991730663402E-6</v>
      </c>
      <c r="S514">
        <f t="shared" si="133"/>
        <v>5.5983143406570672E-5</v>
      </c>
      <c r="T514">
        <f t="shared" si="134"/>
        <v>8.6226273663058425E-5</v>
      </c>
      <c r="U514">
        <f t="shared" si="143"/>
        <v>0.99084850639030331</v>
      </c>
      <c r="V514">
        <f t="shared" si="143"/>
        <v>2.2666105931694355E-4</v>
      </c>
      <c r="W514">
        <f t="shared" si="143"/>
        <v>1.2389923684015315E-3</v>
      </c>
      <c r="X514">
        <f t="shared" si="143"/>
        <v>7.685840181977854E-3</v>
      </c>
      <c r="Y514">
        <f t="shared" si="140"/>
        <v>0.99999999999999956</v>
      </c>
      <c r="AA514">
        <f t="shared" si="135"/>
        <v>1.7243539576313129</v>
      </c>
    </row>
    <row r="515" spans="1:27" x14ac:dyDescent="0.3">
      <c r="A515" s="4">
        <v>44389</v>
      </c>
      <c r="B515">
        <v>513</v>
      </c>
      <c r="C515">
        <v>2567630</v>
      </c>
      <c r="E515">
        <f t="shared" ref="E515:E578" si="144">(C515-$D$2)^2</f>
        <v>423044195983.50696</v>
      </c>
      <c r="F515">
        <v>40427</v>
      </c>
      <c r="H515">
        <f t="shared" ref="H515:H578" si="145">(F515-$G$2)^2</f>
        <v>1174243842.5587978</v>
      </c>
      <c r="I515">
        <f t="shared" ref="I515:I578" si="146">(V515+W515+X515)*$N$39</f>
        <v>2543818.3685031286</v>
      </c>
      <c r="J515">
        <f t="shared" si="136"/>
        <v>40668.753729589749</v>
      </c>
      <c r="K515">
        <f t="shared" si="137"/>
        <v>566993794.54279602</v>
      </c>
      <c r="L515">
        <f t="shared" ref="L515:L578" si="147">(F515-J515)^2</f>
        <v>58444.865770553544</v>
      </c>
      <c r="O515" s="2">
        <f t="shared" si="138"/>
        <v>513</v>
      </c>
      <c r="P515">
        <f t="shared" ref="P515:P578" si="148">$N$2*EXP(-((O515-$N$3)^2)/($N$4^2)) + $N$5*EXP(-((O515-$N$6)^2)/($N$7^2)) + $N$8*EXP(-((O515-$N$9)^2)/($N$10^2)) + $N$11*EXP(-((O515-$N$12)^2)/($N$13^2))+ $N$14*EXP(-((O515-$N$15)^2)/($N$16^2))+ $N$17*EXP(-((O515-$N$18)^2)/($N$19^2))+ $N$20*EXP(-((O515-$N$21)^2)/($N$22^2))+ $N$23*EXP(-((O515-$N$24)^2)/($N$25^2))+$N$26*EXP(-((O515-$N$27)^2)/($N$28^2))</f>
        <v>0.1186833232297807</v>
      </c>
      <c r="Q515">
        <f t="shared" ref="Q515:Q578" si="149">$N$37*$N$39 -(P515*(U515*W515)) + $N$32*X515 - $N$38*U515</f>
        <v>-1.5226263427631516E-4</v>
      </c>
      <c r="R515">
        <f t="shared" ref="R515:R578" si="150">(P515*(U515*W515)) - $N$35*V515 - $N$38*V515</f>
        <v>5.9906124408453949E-6</v>
      </c>
      <c r="S515">
        <f t="shared" ref="S515:S578" si="151">$N$35*V515 - $N$34*W515 - $N$38*W515</f>
        <v>5.6149664574962736E-5</v>
      </c>
      <c r="T515">
        <f t="shared" ref="T515:T578" si="152">$N$34*W515- $N$32*X515 - $N$38*X515</f>
        <v>9.0122357260507028E-5</v>
      </c>
      <c r="U515">
        <f t="shared" si="143"/>
        <v>0.99069982177406057</v>
      </c>
      <c r="V515">
        <f t="shared" si="143"/>
        <v>2.3313625849000989E-4</v>
      </c>
      <c r="W515">
        <f t="shared" si="143"/>
        <v>1.2949755118081021E-3</v>
      </c>
      <c r="X515">
        <f t="shared" si="143"/>
        <v>7.7720664556409124E-3</v>
      </c>
      <c r="Y515">
        <f t="shared" si="140"/>
        <v>0.99999999999999956</v>
      </c>
      <c r="AA515">
        <f t="shared" ref="AA515:AA578" si="153">(P515/$N$34)*U515</f>
        <v>1.6895101160768122</v>
      </c>
    </row>
    <row r="516" spans="1:27" x14ac:dyDescent="0.3">
      <c r="A516" s="4">
        <v>44390</v>
      </c>
      <c r="B516">
        <v>514</v>
      </c>
      <c r="C516">
        <v>2615529</v>
      </c>
      <c r="E516">
        <f t="shared" si="144"/>
        <v>363029720868.85461</v>
      </c>
      <c r="F516">
        <v>47899</v>
      </c>
      <c r="H516">
        <f t="shared" si="145"/>
        <v>1742164284.0885324</v>
      </c>
      <c r="I516">
        <f t="shared" si="146"/>
        <v>2585465.7946598092</v>
      </c>
      <c r="J516">
        <f t="shared" ref="J516:J579" si="154">I516-I515</f>
        <v>41647.426156680565</v>
      </c>
      <c r="K516">
        <f t="shared" ref="K516:K579" si="155">(C516-I516)^2</f>
        <v>903796315.3264761</v>
      </c>
      <c r="L516">
        <f t="shared" si="147"/>
        <v>39082175.518475726</v>
      </c>
      <c r="O516" s="2">
        <f t="shared" ref="O516:O579" si="156">O515+$N$36</f>
        <v>514</v>
      </c>
      <c r="P516">
        <f t="shared" si="148"/>
        <v>0.11616824374324913</v>
      </c>
      <c r="Q516">
        <f t="shared" si="149"/>
        <v>-1.5547420412873668E-4</v>
      </c>
      <c r="R516">
        <f t="shared" si="150"/>
        <v>5.4436120930304716E-6</v>
      </c>
      <c r="S516">
        <f t="shared" si="151"/>
        <v>5.6000562325226022E-5</v>
      </c>
      <c r="T516">
        <f t="shared" si="152"/>
        <v>9.4030029710480189E-5</v>
      </c>
      <c r="U516">
        <f t="shared" ref="U516:X531" si="157" xml:space="preserve"> U515+($N$36*Q515)</f>
        <v>0.99054755913978421</v>
      </c>
      <c r="V516">
        <f t="shared" si="157"/>
        <v>2.3912687093085528E-4</v>
      </c>
      <c r="W516">
        <f t="shared" si="157"/>
        <v>1.3511251763830647E-3</v>
      </c>
      <c r="X516">
        <f t="shared" si="157"/>
        <v>7.8621888129014189E-3</v>
      </c>
      <c r="Y516">
        <f t="shared" ref="Y516:Y579" si="158">U516+V516+W516+X516</f>
        <v>0.99999999999999956</v>
      </c>
      <c r="AA516">
        <f t="shared" si="153"/>
        <v>1.6534526747193847</v>
      </c>
    </row>
    <row r="517" spans="1:27" x14ac:dyDescent="0.3">
      <c r="A517" s="4">
        <v>44391</v>
      </c>
      <c r="B517">
        <v>515</v>
      </c>
      <c r="C517">
        <v>2670046</v>
      </c>
      <c r="E517">
        <f t="shared" si="144"/>
        <v>300306715438.89215</v>
      </c>
      <c r="F517">
        <v>54517</v>
      </c>
      <c r="H517">
        <f t="shared" si="145"/>
        <v>2338422809.072979</v>
      </c>
      <c r="I517">
        <f t="shared" si="146"/>
        <v>2627991.6610123497</v>
      </c>
      <c r="J517">
        <f t="shared" si="154"/>
        <v>42525.866352540441</v>
      </c>
      <c r="K517">
        <f t="shared" si="155"/>
        <v>1768567427.6882083</v>
      </c>
      <c r="L517">
        <f t="shared" si="147"/>
        <v>143787286.1512368</v>
      </c>
      <c r="O517" s="2">
        <f t="shared" si="156"/>
        <v>515</v>
      </c>
      <c r="P517">
        <f t="shared" si="148"/>
        <v>0.11357915299448418</v>
      </c>
      <c r="Q517">
        <f t="shared" si="149"/>
        <v>-1.5828461113668964E-4</v>
      </c>
      <c r="R517">
        <f t="shared" si="150"/>
        <v>4.8386423934186347E-6</v>
      </c>
      <c r="S517">
        <f t="shared" si="151"/>
        <v>5.5518643185383947E-5</v>
      </c>
      <c r="T517">
        <f t="shared" si="152"/>
        <v>9.7927325557887058E-5</v>
      </c>
      <c r="U517">
        <f t="shared" si="157"/>
        <v>0.99039208493565545</v>
      </c>
      <c r="V517">
        <f t="shared" si="157"/>
        <v>2.4457048302388575E-4</v>
      </c>
      <c r="W517">
        <f t="shared" si="157"/>
        <v>1.4071257387082907E-3</v>
      </c>
      <c r="X517">
        <f t="shared" si="157"/>
        <v>7.9562188426118997E-3</v>
      </c>
      <c r="Y517">
        <f t="shared" si="158"/>
        <v>0.99999999999999944</v>
      </c>
      <c r="AA517">
        <f t="shared" si="153"/>
        <v>1.6163477378244546</v>
      </c>
    </row>
    <row r="518" spans="1:27" x14ac:dyDescent="0.3">
      <c r="A518" s="4">
        <v>44392</v>
      </c>
      <c r="B518">
        <v>516</v>
      </c>
      <c r="C518">
        <v>2726803</v>
      </c>
      <c r="E518">
        <f t="shared" si="144"/>
        <v>241322119247.35056</v>
      </c>
      <c r="F518">
        <v>56757</v>
      </c>
      <c r="H518">
        <f t="shared" si="145"/>
        <v>2560080851.1589808</v>
      </c>
      <c r="I518">
        <f t="shared" si="146"/>
        <v>2671286.2400493263</v>
      </c>
      <c r="J518">
        <f t="shared" si="154"/>
        <v>43294.579036976676</v>
      </c>
      <c r="K518">
        <f t="shared" si="155"/>
        <v>3082110635.4207244</v>
      </c>
      <c r="L518">
        <f t="shared" si="147"/>
        <v>181236778.18564984</v>
      </c>
      <c r="O518" s="2">
        <f t="shared" si="156"/>
        <v>516</v>
      </c>
      <c r="P518">
        <f t="shared" si="148"/>
        <v>0.11092768241567957</v>
      </c>
      <c r="Q518">
        <f t="shared" si="149"/>
        <v>-1.6066320754391057E-4</v>
      </c>
      <c r="R518">
        <f t="shared" si="150"/>
        <v>4.1814261372288765E-6</v>
      </c>
      <c r="S518">
        <f t="shared" si="151"/>
        <v>5.4690698619296358E-5</v>
      </c>
      <c r="T518">
        <f t="shared" si="152"/>
        <v>1.0179108278738533E-4</v>
      </c>
      <c r="U518">
        <f t="shared" si="157"/>
        <v>0.9902338003245188</v>
      </c>
      <c r="V518">
        <f t="shared" si="157"/>
        <v>2.4940912541730439E-4</v>
      </c>
      <c r="W518">
        <f t="shared" si="157"/>
        <v>1.4626443818936746E-3</v>
      </c>
      <c r="X518">
        <f t="shared" si="157"/>
        <v>8.054146168169787E-3</v>
      </c>
      <c r="Y518">
        <f t="shared" si="158"/>
        <v>0.99999999999999956</v>
      </c>
      <c r="AA518">
        <f t="shared" si="153"/>
        <v>1.5783622999619087</v>
      </c>
    </row>
    <row r="519" spans="1:27" x14ac:dyDescent="0.3">
      <c r="A519" s="4">
        <v>44393</v>
      </c>
      <c r="B519">
        <v>517</v>
      </c>
      <c r="C519">
        <v>2780803</v>
      </c>
      <c r="E519">
        <f t="shared" si="144"/>
        <v>191183607668.21057</v>
      </c>
      <c r="F519">
        <v>54000</v>
      </c>
      <c r="H519">
        <f t="shared" si="145"/>
        <v>2288688710.3236651</v>
      </c>
      <c r="I519">
        <f t="shared" si="146"/>
        <v>2715231.4213742316</v>
      </c>
      <c r="J519">
        <f t="shared" si="154"/>
        <v>43945.18132490525</v>
      </c>
      <c r="K519">
        <f t="shared" si="155"/>
        <v>4299631923.4753304</v>
      </c>
      <c r="L519">
        <f t="shared" si="147"/>
        <v>101099378.58903414</v>
      </c>
      <c r="O519" s="2">
        <f t="shared" si="156"/>
        <v>517</v>
      </c>
      <c r="P519">
        <f t="shared" si="148"/>
        <v>0.10822544122575636</v>
      </c>
      <c r="Q519">
        <f t="shared" si="149"/>
        <v>-1.6258412614751489E-4</v>
      </c>
      <c r="R519">
        <f t="shared" si="150"/>
        <v>3.4788761340640983E-6</v>
      </c>
      <c r="S519">
        <f t="shared" si="151"/>
        <v>5.3508029862963464E-5</v>
      </c>
      <c r="T519">
        <f t="shared" si="152"/>
        <v>1.0559722015048733E-4</v>
      </c>
      <c r="U519">
        <f t="shared" si="157"/>
        <v>0.99007313711697487</v>
      </c>
      <c r="V519">
        <f t="shared" si="157"/>
        <v>2.5359055155453326E-4</v>
      </c>
      <c r="W519">
        <f t="shared" si="157"/>
        <v>1.5173350805129709E-3</v>
      </c>
      <c r="X519">
        <f t="shared" si="157"/>
        <v>8.155937250957172E-3</v>
      </c>
      <c r="Y519">
        <f t="shared" si="158"/>
        <v>0.99999999999999956</v>
      </c>
      <c r="AA519">
        <f t="shared" si="153"/>
        <v>1.5396629372990609</v>
      </c>
    </row>
    <row r="520" spans="1:27" x14ac:dyDescent="0.3">
      <c r="A520" s="4">
        <v>44394</v>
      </c>
      <c r="B520">
        <v>518</v>
      </c>
      <c r="C520">
        <v>2832755</v>
      </c>
      <c r="E520">
        <f t="shared" si="144"/>
        <v>148451063869.25726</v>
      </c>
      <c r="F520">
        <v>51952</v>
      </c>
      <c r="H520">
        <f t="shared" si="145"/>
        <v>2096929384.9878922</v>
      </c>
      <c r="I520">
        <f t="shared" si="146"/>
        <v>2759702.0192997158</v>
      </c>
      <c r="J520">
        <f t="shared" si="154"/>
        <v>44470.59792548418</v>
      </c>
      <c r="K520">
        <f t="shared" si="155"/>
        <v>5336737989.1961021</v>
      </c>
      <c r="L520">
        <f t="shared" si="147"/>
        <v>55971377.000569612</v>
      </c>
      <c r="O520" s="2">
        <f t="shared" si="156"/>
        <v>518</v>
      </c>
      <c r="P520">
        <f t="shared" si="148"/>
        <v>0.10548392917003001</v>
      </c>
      <c r="Q520">
        <f t="shared" si="149"/>
        <v>-1.6402689510476123E-4</v>
      </c>
      <c r="R520">
        <f t="shared" si="150"/>
        <v>2.7389633877412587E-6</v>
      </c>
      <c r="S520">
        <f t="shared" si="151"/>
        <v>5.1966880698964491E-5</v>
      </c>
      <c r="T520">
        <f t="shared" si="152"/>
        <v>1.0932105101805548E-4</v>
      </c>
      <c r="U520">
        <f t="shared" si="157"/>
        <v>0.98991055299082731</v>
      </c>
      <c r="V520">
        <f t="shared" si="157"/>
        <v>2.5706942768859739E-4</v>
      </c>
      <c r="W520">
        <f t="shared" si="157"/>
        <v>1.5708431103759345E-3</v>
      </c>
      <c r="X520">
        <f t="shared" si="157"/>
        <v>8.261534471107659E-3</v>
      </c>
      <c r="Y520">
        <f t="shared" si="158"/>
        <v>0.99999999999999944</v>
      </c>
      <c r="AA520">
        <f t="shared" si="153"/>
        <v>1.5004145457554239</v>
      </c>
    </row>
    <row r="521" spans="1:27" x14ac:dyDescent="0.3">
      <c r="A521" s="4">
        <v>44395</v>
      </c>
      <c r="B521">
        <v>519</v>
      </c>
      <c r="C521">
        <v>2877476</v>
      </c>
      <c r="E521">
        <f t="shared" si="144"/>
        <v>115989612488.13284</v>
      </c>
      <c r="F521">
        <v>44721</v>
      </c>
      <c r="H521">
        <f t="shared" si="145"/>
        <v>1486969348.8790174</v>
      </c>
      <c r="I521">
        <f t="shared" si="146"/>
        <v>2804567.2486059954</v>
      </c>
      <c r="J521">
        <f t="shared" si="154"/>
        <v>44865.229306279682</v>
      </c>
      <c r="K521">
        <f t="shared" si="155"/>
        <v>5315686029.8327618</v>
      </c>
      <c r="L521">
        <f t="shared" si="147"/>
        <v>20802.09278991821</v>
      </c>
      <c r="O521" s="2">
        <f t="shared" si="156"/>
        <v>519</v>
      </c>
      <c r="P521">
        <f t="shared" si="148"/>
        <v>0.1027144532971519</v>
      </c>
      <c r="Q521">
        <f t="shared" si="149"/>
        <v>-1.6497693006641952E-4</v>
      </c>
      <c r="R521">
        <f t="shared" si="150"/>
        <v>1.9705453080189647E-6</v>
      </c>
      <c r="S521">
        <f t="shared" si="151"/>
        <v>5.0068757407154731E-5</v>
      </c>
      <c r="T521">
        <f t="shared" si="152"/>
        <v>1.1293762735124583E-4</v>
      </c>
      <c r="U521">
        <f t="shared" si="157"/>
        <v>0.98974652609572256</v>
      </c>
      <c r="V521">
        <f t="shared" si="157"/>
        <v>2.5980839107633867E-4</v>
      </c>
      <c r="W521">
        <f t="shared" si="157"/>
        <v>1.622809991074899E-3</v>
      </c>
      <c r="X521">
        <f t="shared" si="157"/>
        <v>8.3708555221257142E-3</v>
      </c>
      <c r="Y521">
        <f t="shared" si="158"/>
        <v>0.99999999999999944</v>
      </c>
      <c r="AA521">
        <f t="shared" si="153"/>
        <v>1.4607791392086442</v>
      </c>
    </row>
    <row r="522" spans="1:27" x14ac:dyDescent="0.3">
      <c r="A522" s="4">
        <v>44396</v>
      </c>
      <c r="B522">
        <v>520</v>
      </c>
      <c r="C522">
        <v>2911733</v>
      </c>
      <c r="E522">
        <f t="shared" si="144"/>
        <v>93829171807.899551</v>
      </c>
      <c r="F522">
        <v>34257</v>
      </c>
      <c r="H522">
        <f t="shared" si="145"/>
        <v>789454981.99155164</v>
      </c>
      <c r="I522">
        <f t="shared" si="146"/>
        <v>2849692.334909365</v>
      </c>
      <c r="J522">
        <f t="shared" si="154"/>
        <v>45125.086303369608</v>
      </c>
      <c r="K522">
        <f t="shared" si="155"/>
        <v>3849044124.8883305</v>
      </c>
      <c r="L522">
        <f t="shared" si="147"/>
        <v>118115299.89749007</v>
      </c>
      <c r="O522" s="2">
        <f t="shared" si="156"/>
        <v>520</v>
      </c>
      <c r="P522">
        <f t="shared" si="148"/>
        <v>9.9928049575684019E-2</v>
      </c>
      <c r="Q522">
        <f t="shared" si="149"/>
        <v>-1.6542588402304956E-4</v>
      </c>
      <c r="R522">
        <f t="shared" si="150"/>
        <v>1.1831594169170641E-6</v>
      </c>
      <c r="S522">
        <f t="shared" si="151"/>
        <v>4.7820618667073869E-5</v>
      </c>
      <c r="T522">
        <f t="shared" si="152"/>
        <v>1.1642210593905862E-4</v>
      </c>
      <c r="U522">
        <f t="shared" si="157"/>
        <v>0.9895815491656561</v>
      </c>
      <c r="V522">
        <f t="shared" si="157"/>
        <v>2.6177893638435764E-4</v>
      </c>
      <c r="W522">
        <f t="shared" si="157"/>
        <v>1.6728787484820537E-3</v>
      </c>
      <c r="X522">
        <f t="shared" si="157"/>
        <v>8.4837931494769602E-3</v>
      </c>
      <c r="Y522">
        <f t="shared" si="158"/>
        <v>0.99999999999999956</v>
      </c>
      <c r="AA522">
        <f t="shared" si="153"/>
        <v>1.4209147196636529</v>
      </c>
    </row>
    <row r="523" spans="1:27" x14ac:dyDescent="0.3">
      <c r="A523" s="4">
        <v>44397</v>
      </c>
      <c r="B523">
        <v>521</v>
      </c>
      <c r="C523">
        <v>2950058</v>
      </c>
      <c r="E523">
        <f t="shared" si="144"/>
        <v>71818896076.037704</v>
      </c>
      <c r="F523">
        <v>38325</v>
      </c>
      <c r="H523">
        <f t="shared" si="145"/>
        <v>1034602763.1370229</v>
      </c>
      <c r="I523">
        <f t="shared" si="146"/>
        <v>2894940.2207219205</v>
      </c>
      <c r="J523">
        <f t="shared" si="154"/>
        <v>45247.88581255544</v>
      </c>
      <c r="K523">
        <f t="shared" si="155"/>
        <v>3037969592.5470915</v>
      </c>
      <c r="L523">
        <f t="shared" si="147"/>
        <v>47926347.97368139</v>
      </c>
      <c r="O523" s="2">
        <f t="shared" si="156"/>
        <v>521</v>
      </c>
      <c r="P523">
        <f t="shared" si="148"/>
        <v>9.7135410059532273E-2</v>
      </c>
      <c r="Q523">
        <f t="shared" si="149"/>
        <v>-1.6537184058667919E-4</v>
      </c>
      <c r="R523">
        <f t="shared" si="150"/>
        <v>3.8678992115532087E-7</v>
      </c>
      <c r="S523">
        <f t="shared" si="151"/>
        <v>4.523492281359131E-5</v>
      </c>
      <c r="T523">
        <f t="shared" si="152"/>
        <v>1.1975012785193256E-4</v>
      </c>
      <c r="U523">
        <f t="shared" si="157"/>
        <v>0.98941612328163309</v>
      </c>
      <c r="V523">
        <f t="shared" si="157"/>
        <v>2.6296209580127473E-4</v>
      </c>
      <c r="W523">
        <f t="shared" si="157"/>
        <v>1.7206993671491275E-3</v>
      </c>
      <c r="X523">
        <f t="shared" si="157"/>
        <v>8.6002152554160195E-3</v>
      </c>
      <c r="Y523">
        <f t="shared" si="158"/>
        <v>0.99999999999999944</v>
      </c>
      <c r="AA523">
        <f t="shared" si="153"/>
        <v>1.3809742298660133</v>
      </c>
    </row>
    <row r="524" spans="1:27" x14ac:dyDescent="0.3">
      <c r="A524" s="4">
        <v>44398</v>
      </c>
      <c r="B524">
        <v>522</v>
      </c>
      <c r="C524">
        <v>2983830</v>
      </c>
      <c r="E524">
        <f t="shared" si="144"/>
        <v>54858295242.061508</v>
      </c>
      <c r="F524">
        <v>33772</v>
      </c>
      <c r="H524">
        <f t="shared" si="145"/>
        <v>762435882.70060921</v>
      </c>
      <c r="I524">
        <f t="shared" si="146"/>
        <v>2940173.3243783927</v>
      </c>
      <c r="J524">
        <f t="shared" si="154"/>
        <v>45233.103656472173</v>
      </c>
      <c r="K524">
        <f t="shared" si="155"/>
        <v>1905905326.3302448</v>
      </c>
      <c r="L524">
        <f t="shared" si="147"/>
        <v>131356897.0243998</v>
      </c>
      <c r="O524" s="2">
        <f t="shared" si="156"/>
        <v>522</v>
      </c>
      <c r="P524">
        <f t="shared" si="148"/>
        <v>9.4346816211071757E-2</v>
      </c>
      <c r="Q524">
        <f t="shared" si="149"/>
        <v>-1.6481934260636233E-4</v>
      </c>
      <c r="R524">
        <f t="shared" si="150"/>
        <v>-4.083839267396026E-7</v>
      </c>
      <c r="S524">
        <f t="shared" si="151"/>
        <v>4.2329525349059876E-5</v>
      </c>
      <c r="T524">
        <f t="shared" si="152"/>
        <v>1.2289820118404206E-4</v>
      </c>
      <c r="U524">
        <f t="shared" si="157"/>
        <v>0.98925075144104646</v>
      </c>
      <c r="V524">
        <f t="shared" si="157"/>
        <v>2.6334888572243002E-4</v>
      </c>
      <c r="W524">
        <f t="shared" si="157"/>
        <v>1.7659342899627188E-3</v>
      </c>
      <c r="X524">
        <f t="shared" si="157"/>
        <v>8.7199653832679518E-3</v>
      </c>
      <c r="Y524">
        <f t="shared" si="158"/>
        <v>0.99999999999999956</v>
      </c>
      <c r="AA524">
        <f t="shared" si="153"/>
        <v>1.3411045972881466</v>
      </c>
    </row>
    <row r="525" spans="1:27" x14ac:dyDescent="0.3">
      <c r="A525" s="4">
        <v>44399</v>
      </c>
      <c r="B525">
        <v>523</v>
      </c>
      <c r="C525">
        <v>3033339</v>
      </c>
      <c r="E525">
        <f t="shared" si="144"/>
        <v>34117591109.586681</v>
      </c>
      <c r="F525">
        <v>49509</v>
      </c>
      <c r="H525">
        <f t="shared" si="145"/>
        <v>1879156741.8378463</v>
      </c>
      <c r="I525">
        <f t="shared" si="146"/>
        <v>2985255.3067900082</v>
      </c>
      <c r="J525">
        <f t="shared" si="154"/>
        <v>45081.982411615551</v>
      </c>
      <c r="K525">
        <f t="shared" si="155"/>
        <v>2312041552.7126107</v>
      </c>
      <c r="L525">
        <f t="shared" si="147"/>
        <v>19598484.727865268</v>
      </c>
      <c r="O525" s="2">
        <f t="shared" si="156"/>
        <v>523</v>
      </c>
      <c r="P525">
        <f t="shared" si="148"/>
        <v>9.1572078885128971E-2</v>
      </c>
      <c r="Q525">
        <f t="shared" si="149"/>
        <v>-1.6377925469012472E-4</v>
      </c>
      <c r="R525">
        <f t="shared" si="150"/>
        <v>-1.1922476801798441E-6</v>
      </c>
      <c r="S525">
        <f t="shared" si="151"/>
        <v>3.9127425707235732E-5</v>
      </c>
      <c r="T525">
        <f t="shared" si="152"/>
        <v>1.2584407666306883E-4</v>
      </c>
      <c r="U525">
        <f t="shared" si="157"/>
        <v>0.98908593209844009</v>
      </c>
      <c r="V525">
        <f t="shared" si="157"/>
        <v>2.6294050179569042E-4</v>
      </c>
      <c r="W525">
        <f t="shared" si="157"/>
        <v>1.8082638153117787E-3</v>
      </c>
      <c r="X525">
        <f t="shared" si="157"/>
        <v>8.8428635844519932E-3</v>
      </c>
      <c r="Y525">
        <f t="shared" si="158"/>
        <v>0.99999999999999944</v>
      </c>
      <c r="AA525">
        <f t="shared" si="153"/>
        <v>1.3014458767783119</v>
      </c>
    </row>
    <row r="526" spans="1:27" x14ac:dyDescent="0.3">
      <c r="A526" s="4">
        <v>44400</v>
      </c>
      <c r="B526">
        <v>524</v>
      </c>
      <c r="C526">
        <v>3082410</v>
      </c>
      <c r="E526">
        <f t="shared" si="144"/>
        <v>18397796601.47599</v>
      </c>
      <c r="F526">
        <v>49071</v>
      </c>
      <c r="H526">
        <f t="shared" si="145"/>
        <v>1841374650.2513869</v>
      </c>
      <c r="I526">
        <f t="shared" si="146"/>
        <v>3030052.8005948565</v>
      </c>
      <c r="J526">
        <f t="shared" si="154"/>
        <v>44797.493804848287</v>
      </c>
      <c r="K526">
        <f t="shared" si="155"/>
        <v>2741276329.5499592</v>
      </c>
      <c r="L526">
        <f t="shared" si="147"/>
        <v>18262855.20000007</v>
      </c>
      <c r="O526" s="2">
        <f t="shared" si="156"/>
        <v>524</v>
      </c>
      <c r="P526">
        <f t="shared" si="148"/>
        <v>8.8820485368045154E-2</v>
      </c>
      <c r="Q526">
        <f t="shared" si="149"/>
        <v>-1.6226846499535843E-4</v>
      </c>
      <c r="R526">
        <f t="shared" si="150"/>
        <v>-1.9550092482271476E-6</v>
      </c>
      <c r="S526">
        <f t="shared" si="151"/>
        <v>3.5656368607290889E-5</v>
      </c>
      <c r="T526">
        <f t="shared" si="152"/>
        <v>1.2856710563629469E-4</v>
      </c>
      <c r="U526">
        <f t="shared" si="157"/>
        <v>0.98892215284374996</v>
      </c>
      <c r="V526">
        <f t="shared" si="157"/>
        <v>2.6174825411551055E-4</v>
      </c>
      <c r="W526">
        <f t="shared" si="157"/>
        <v>1.8473912410190143E-3</v>
      </c>
      <c r="X526">
        <f t="shared" si="157"/>
        <v>8.9687076611150614E-3</v>
      </c>
      <c r="Y526">
        <f t="shared" si="158"/>
        <v>0.99999999999999956</v>
      </c>
      <c r="AA526">
        <f t="shared" si="153"/>
        <v>1.2621304974726739</v>
      </c>
    </row>
    <row r="527" spans="1:27" x14ac:dyDescent="0.3">
      <c r="A527" s="4">
        <v>44401</v>
      </c>
      <c r="B527">
        <v>525</v>
      </c>
      <c r="C527">
        <v>3127826</v>
      </c>
      <c r="E527">
        <f t="shared" si="144"/>
        <v>8140095461.5089397</v>
      </c>
      <c r="F527">
        <v>45416</v>
      </c>
      <c r="H527">
        <f t="shared" si="145"/>
        <v>1541052499.6155224</v>
      </c>
      <c r="I527">
        <f t="shared" si="146"/>
        <v>3074437.0577408881</v>
      </c>
      <c r="J527">
        <f t="shared" si="154"/>
        <v>44384.257146031596</v>
      </c>
      <c r="K527">
        <f t="shared" si="155"/>
        <v>2850379155.5467854</v>
      </c>
      <c r="L527">
        <f t="shared" si="147"/>
        <v>1064493.3167148679</v>
      </c>
      <c r="O527" s="2">
        <f t="shared" si="156"/>
        <v>525</v>
      </c>
      <c r="P527">
        <f t="shared" si="148"/>
        <v>8.6100753755815163E-2</v>
      </c>
      <c r="Q527">
        <f t="shared" si="149"/>
        <v>-1.6030943816056081E-4</v>
      </c>
      <c r="R527">
        <f t="shared" si="150"/>
        <v>-2.6874437146931583E-6</v>
      </c>
      <c r="S527">
        <f t="shared" si="151"/>
        <v>3.1948311561876789E-5</v>
      </c>
      <c r="T527">
        <f t="shared" si="152"/>
        <v>1.3104857031337718E-4</v>
      </c>
      <c r="U527">
        <f t="shared" si="157"/>
        <v>0.98875988437875462</v>
      </c>
      <c r="V527">
        <f t="shared" si="157"/>
        <v>2.5979324486728338E-4</v>
      </c>
      <c r="W527">
        <f t="shared" si="157"/>
        <v>1.8830476096263053E-3</v>
      </c>
      <c r="X527">
        <f t="shared" si="157"/>
        <v>9.0972747667513558E-3</v>
      </c>
      <c r="Y527">
        <f t="shared" si="158"/>
        <v>0.99999999999999956</v>
      </c>
      <c r="AA527">
        <f t="shared" si="153"/>
        <v>1.2232826178661238</v>
      </c>
    </row>
    <row r="528" spans="1:27" x14ac:dyDescent="0.3">
      <c r="A528" s="4">
        <v>44402</v>
      </c>
      <c r="B528">
        <v>526</v>
      </c>
      <c r="C528">
        <v>3166505</v>
      </c>
      <c r="E528">
        <f t="shared" si="144"/>
        <v>2656730081.5171852</v>
      </c>
      <c r="F528">
        <v>38679</v>
      </c>
      <c r="H528">
        <f t="shared" si="145"/>
        <v>1057501070.145257</v>
      </c>
      <c r="I528">
        <f t="shared" si="146"/>
        <v>3118285.474785184</v>
      </c>
      <c r="J528">
        <f t="shared" si="154"/>
        <v>43848.417044295929</v>
      </c>
      <c r="K528">
        <f t="shared" si="155"/>
        <v>2325122611.9422741</v>
      </c>
      <c r="L528">
        <f t="shared" si="147"/>
        <v>26722872.577857263</v>
      </c>
      <c r="O528" s="2">
        <f t="shared" si="156"/>
        <v>526</v>
      </c>
      <c r="P528">
        <f t="shared" si="148"/>
        <v>8.3420994845703159E-2</v>
      </c>
      <c r="Q528">
        <f t="shared" si="149"/>
        <v>-1.5792963710784498E-4</v>
      </c>
      <c r="R528">
        <f t="shared" si="150"/>
        <v>-3.381115684514594E-6</v>
      </c>
      <c r="S528">
        <f t="shared" si="151"/>
        <v>2.8038775841408782E-5</v>
      </c>
      <c r="T528">
        <f t="shared" si="152"/>
        <v>1.3327197695095079E-4</v>
      </c>
      <c r="U528">
        <f t="shared" si="157"/>
        <v>0.98859957494059403</v>
      </c>
      <c r="V528">
        <f t="shared" si="157"/>
        <v>2.5710580115259022E-4</v>
      </c>
      <c r="W528">
        <f t="shared" si="157"/>
        <v>1.914995921188182E-3</v>
      </c>
      <c r="X528">
        <f t="shared" si="157"/>
        <v>9.2283233370647338E-3</v>
      </c>
      <c r="Y528">
        <f t="shared" si="158"/>
        <v>0.99999999999999944</v>
      </c>
      <c r="AA528">
        <f t="shared" si="153"/>
        <v>1.1850175912522791</v>
      </c>
    </row>
    <row r="529" spans="1:27" x14ac:dyDescent="0.3">
      <c r="A529" s="4">
        <v>44403</v>
      </c>
      <c r="B529">
        <v>527</v>
      </c>
      <c r="C529">
        <v>3194733</v>
      </c>
      <c r="E529">
        <f t="shared" si="144"/>
        <v>543611494.99935222</v>
      </c>
      <c r="F529">
        <v>28228</v>
      </c>
      <c r="H529">
        <f t="shared" si="145"/>
        <v>487007284.53775471</v>
      </c>
      <c r="I529">
        <f t="shared" si="146"/>
        <v>3161482.96004256</v>
      </c>
      <c r="J529">
        <f t="shared" si="154"/>
        <v>43197.485257375985</v>
      </c>
      <c r="K529">
        <f t="shared" si="155"/>
        <v>1105565157.1713562</v>
      </c>
      <c r="L529">
        <f t="shared" si="147"/>
        <v>224085488.87079698</v>
      </c>
      <c r="O529" s="2">
        <f t="shared" si="156"/>
        <v>527</v>
      </c>
      <c r="P529">
        <f t="shared" si="148"/>
        <v>8.0788681608604113E-2</v>
      </c>
      <c r="Q529">
        <f t="shared" si="149"/>
        <v>-1.5516083631980019E-4</v>
      </c>
      <c r="R529">
        <f t="shared" si="150"/>
        <v>-4.0285706534372062E-6</v>
      </c>
      <c r="S529">
        <f t="shared" si="151"/>
        <v>2.3966103104916146E-5</v>
      </c>
      <c r="T529">
        <f t="shared" si="152"/>
        <v>1.3522330386832126E-4</v>
      </c>
      <c r="U529">
        <f t="shared" si="157"/>
        <v>0.98844164530348622</v>
      </c>
      <c r="V529">
        <f t="shared" si="157"/>
        <v>2.5372468546807562E-4</v>
      </c>
      <c r="W529">
        <f t="shared" si="157"/>
        <v>1.9430346970295909E-3</v>
      </c>
      <c r="X529">
        <f t="shared" si="157"/>
        <v>9.3615953140156853E-3</v>
      </c>
      <c r="Y529">
        <f t="shared" si="158"/>
        <v>0.99999999999999956</v>
      </c>
      <c r="AA529">
        <f t="shared" si="153"/>
        <v>1.1474415421094419</v>
      </c>
    </row>
    <row r="530" spans="1:27" x14ac:dyDescent="0.3">
      <c r="A530" s="4">
        <v>44404</v>
      </c>
      <c r="B530">
        <v>528</v>
      </c>
      <c r="C530">
        <v>3239936</v>
      </c>
      <c r="E530">
        <f t="shared" si="144"/>
        <v>479063637.48335397</v>
      </c>
      <c r="F530">
        <v>45203</v>
      </c>
      <c r="H530">
        <f t="shared" si="145"/>
        <v>1524374709.7207375</v>
      </c>
      <c r="I530">
        <f t="shared" si="146"/>
        <v>3203923.1128991754</v>
      </c>
      <c r="J530">
        <f t="shared" si="154"/>
        <v>42440.152856615372</v>
      </c>
      <c r="K530">
        <f t="shared" si="155"/>
        <v>1296928037.3367403</v>
      </c>
      <c r="L530">
        <f t="shared" si="147"/>
        <v>7633324.3377085989</v>
      </c>
      <c r="O530" s="2">
        <f t="shared" si="156"/>
        <v>528</v>
      </c>
      <c r="P530">
        <f t="shared" si="148"/>
        <v>7.8210626206444395E-2</v>
      </c>
      <c r="Q530">
        <f t="shared" si="149"/>
        <v>-1.5203835282997475E-4</v>
      </c>
      <c r="R530">
        <f t="shared" si="150"/>
        <v>-4.6234885968225736E-6</v>
      </c>
      <c r="S530">
        <f t="shared" si="151"/>
        <v>1.9770643697573876E-5</v>
      </c>
      <c r="T530">
        <f t="shared" si="152"/>
        <v>1.3689119772922344E-4</v>
      </c>
      <c r="U530">
        <f t="shared" si="157"/>
        <v>0.98828648446716638</v>
      </c>
      <c r="V530">
        <f t="shared" si="157"/>
        <v>2.4969611481463842E-4</v>
      </c>
      <c r="W530">
        <f t="shared" si="157"/>
        <v>1.9670008001345073E-3</v>
      </c>
      <c r="X530">
        <f t="shared" si="157"/>
        <v>9.4968186178840067E-3</v>
      </c>
      <c r="Y530">
        <f t="shared" si="158"/>
        <v>0.99999999999999944</v>
      </c>
      <c r="AA530">
        <f t="shared" si="153"/>
        <v>1.1106510524563675</v>
      </c>
    </row>
    <row r="531" spans="1:27" x14ac:dyDescent="0.3">
      <c r="A531" s="4">
        <v>44405</v>
      </c>
      <c r="B531">
        <v>529</v>
      </c>
      <c r="C531">
        <v>3287727</v>
      </c>
      <c r="E531">
        <f t="shared" si="144"/>
        <v>4855096485.9893141</v>
      </c>
      <c r="F531">
        <v>47791</v>
      </c>
      <c r="H531">
        <f t="shared" si="145"/>
        <v>1733160271.9165287</v>
      </c>
      <c r="I531">
        <f t="shared" si="146"/>
        <v>3245509.1927838754</v>
      </c>
      <c r="J531">
        <f t="shared" si="154"/>
        <v>41586.079884700011</v>
      </c>
      <c r="K531">
        <f t="shared" si="155"/>
        <v>1782343246.1378632</v>
      </c>
      <c r="L531">
        <f t="shared" si="147"/>
        <v>38501033.637254424</v>
      </c>
      <c r="O531" s="2">
        <f t="shared" si="156"/>
        <v>529</v>
      </c>
      <c r="P531">
        <f t="shared" si="148"/>
        <v>7.569296442163162E-2</v>
      </c>
      <c r="Q531">
        <f t="shared" si="149"/>
        <v>-1.4860022339719612E-4</v>
      </c>
      <c r="R531">
        <f t="shared" si="150"/>
        <v>-5.160795011462815E-6</v>
      </c>
      <c r="S531">
        <f t="shared" si="151"/>
        <v>1.5493905074595072E-5</v>
      </c>
      <c r="T531">
        <f t="shared" si="152"/>
        <v>1.3826711333406386E-4</v>
      </c>
      <c r="U531">
        <f t="shared" si="157"/>
        <v>0.98813444611433643</v>
      </c>
      <c r="V531">
        <f t="shared" si="157"/>
        <v>2.4507262621781582E-4</v>
      </c>
      <c r="W531">
        <f t="shared" si="157"/>
        <v>1.9867714438320814E-3</v>
      </c>
      <c r="X531">
        <f t="shared" si="157"/>
        <v>9.6337098156132304E-3</v>
      </c>
      <c r="Y531">
        <f t="shared" si="158"/>
        <v>0.99999999999999956</v>
      </c>
      <c r="AA531">
        <f t="shared" si="153"/>
        <v>1.0747329557547547</v>
      </c>
    </row>
    <row r="532" spans="1:27" x14ac:dyDescent="0.3">
      <c r="A532" s="4">
        <v>44406</v>
      </c>
      <c r="B532">
        <v>530</v>
      </c>
      <c r="C532">
        <v>3331206</v>
      </c>
      <c r="E532">
        <f t="shared" si="144"/>
        <v>12804624879.185118</v>
      </c>
      <c r="F532">
        <v>43479</v>
      </c>
      <c r="H532">
        <f t="shared" si="145"/>
        <v>1392725788.9009752</v>
      </c>
      <c r="I532">
        <f t="shared" si="146"/>
        <v>3286154.8630772843</v>
      </c>
      <c r="J532">
        <f t="shared" si="154"/>
        <v>40645.670293408912</v>
      </c>
      <c r="K532">
        <f t="shared" si="155"/>
        <v>2029604938.0292776</v>
      </c>
      <c r="L532">
        <f t="shared" si="147"/>
        <v>8027757.2262515426</v>
      </c>
      <c r="O532" s="2">
        <f t="shared" si="156"/>
        <v>530</v>
      </c>
      <c r="P532">
        <f t="shared" si="148"/>
        <v>7.3241147275323507E-2</v>
      </c>
      <c r="Q532">
        <f t="shared" si="149"/>
        <v>-1.4488635709313194E-4</v>
      </c>
      <c r="R532">
        <f t="shared" si="150"/>
        <v>-5.6367268754089009E-6</v>
      </c>
      <c r="S532">
        <f t="shared" si="151"/>
        <v>1.1177689820854943E-5</v>
      </c>
      <c r="T532">
        <f t="shared" si="152"/>
        <v>1.393453941476859E-4</v>
      </c>
      <c r="U532">
        <f t="shared" ref="U532:X547" si="159" xml:space="preserve"> U531+($N$36*Q531)</f>
        <v>0.98798584589093918</v>
      </c>
      <c r="V532">
        <f t="shared" si="159"/>
        <v>2.39911831206353E-4</v>
      </c>
      <c r="W532">
        <f t="shared" si="159"/>
        <v>2.0022653489066766E-3</v>
      </c>
      <c r="X532">
        <f t="shared" si="159"/>
        <v>9.771976928947294E-3</v>
      </c>
      <c r="Y532">
        <f t="shared" si="158"/>
        <v>0.99999999999999944</v>
      </c>
      <c r="AA532">
        <f t="shared" si="153"/>
        <v>1.0397642346152711</v>
      </c>
    </row>
    <row r="533" spans="1:27" x14ac:dyDescent="0.3">
      <c r="A533" s="4">
        <v>44407</v>
      </c>
      <c r="B533">
        <v>531</v>
      </c>
      <c r="C533">
        <v>3372374</v>
      </c>
      <c r="E533">
        <f t="shared" si="144"/>
        <v>23816366868.777077</v>
      </c>
      <c r="F533">
        <v>41168</v>
      </c>
      <c r="H533">
        <f t="shared" si="145"/>
        <v>1225576975.5167117</v>
      </c>
      <c r="I533">
        <f t="shared" si="146"/>
        <v>3325784.7032335782</v>
      </c>
      <c r="J533">
        <f t="shared" si="154"/>
        <v>39629.84015629394</v>
      </c>
      <c r="K533">
        <f t="shared" si="155"/>
        <v>2170562573.1897168</v>
      </c>
      <c r="L533">
        <f t="shared" si="147"/>
        <v>2365935.7047898513</v>
      </c>
      <c r="O533" s="2">
        <f t="shared" si="156"/>
        <v>531</v>
      </c>
      <c r="P533">
        <f t="shared" si="148"/>
        <v>7.0859939529239427E-2</v>
      </c>
      <c r="Q533">
        <f t="shared" si="149"/>
        <v>-1.4093769185289474E-4</v>
      </c>
      <c r="R533">
        <f t="shared" si="150"/>
        <v>-6.0488532608985487E-6</v>
      </c>
      <c r="S533">
        <f t="shared" si="151"/>
        <v>6.8632522752080666E-6</v>
      </c>
      <c r="T533">
        <f t="shared" si="152"/>
        <v>1.4012329283858522E-4</v>
      </c>
      <c r="U533">
        <f t="shared" si="159"/>
        <v>0.9878409595338461</v>
      </c>
      <c r="V533">
        <f t="shared" si="159"/>
        <v>2.342751043309441E-4</v>
      </c>
      <c r="W533">
        <f t="shared" si="159"/>
        <v>2.0134430387275313E-3</v>
      </c>
      <c r="X533">
        <f t="shared" si="159"/>
        <v>9.9113223230949798E-3</v>
      </c>
      <c r="Y533">
        <f t="shared" si="158"/>
        <v>0.99999999999999956</v>
      </c>
      <c r="AA533">
        <f t="shared" si="153"/>
        <v>1.0058120173870568</v>
      </c>
    </row>
    <row r="534" spans="1:27" x14ac:dyDescent="0.3">
      <c r="A534" s="4">
        <v>44408</v>
      </c>
      <c r="B534">
        <v>532</v>
      </c>
      <c r="C534">
        <v>3409658</v>
      </c>
      <c r="E534">
        <f t="shared" si="144"/>
        <v>36714209080.246437</v>
      </c>
      <c r="F534">
        <v>37284</v>
      </c>
      <c r="H534">
        <f t="shared" si="145"/>
        <v>968718411.25687647</v>
      </c>
      <c r="I534">
        <f t="shared" si="146"/>
        <v>3364334.4901989382</v>
      </c>
      <c r="J534">
        <f t="shared" si="154"/>
        <v>38549.786965359934</v>
      </c>
      <c r="K534">
        <f t="shared" si="155"/>
        <v>2054220540.6869471</v>
      </c>
      <c r="L534">
        <f t="shared" si="147"/>
        <v>1602216.64167511</v>
      </c>
      <c r="O534" s="2">
        <f t="shared" si="156"/>
        <v>532</v>
      </c>
      <c r="P534">
        <f t="shared" si="148"/>
        <v>6.8553424692819331E-2</v>
      </c>
      <c r="Q534">
        <f t="shared" si="149"/>
        <v>-1.3679538154510459E-4</v>
      </c>
      <c r="R534">
        <f t="shared" si="150"/>
        <v>-6.3960524950689855E-6</v>
      </c>
      <c r="S534">
        <f t="shared" si="151"/>
        <v>2.5905009158259766E-6</v>
      </c>
      <c r="T534">
        <f t="shared" si="152"/>
        <v>1.406009331243476E-4</v>
      </c>
      <c r="U534">
        <f t="shared" si="159"/>
        <v>0.98770002184199324</v>
      </c>
      <c r="V534">
        <f t="shared" si="159"/>
        <v>2.2822625107004555E-4</v>
      </c>
      <c r="W534">
        <f t="shared" si="159"/>
        <v>2.0203062910027396E-3</v>
      </c>
      <c r="X534">
        <f t="shared" si="159"/>
        <v>1.0051445615933565E-2</v>
      </c>
      <c r="Y534">
        <f t="shared" si="158"/>
        <v>0.99999999999999944</v>
      </c>
      <c r="AA534">
        <f t="shared" si="153"/>
        <v>0.97293366768855372</v>
      </c>
    </row>
    <row r="535" spans="1:27" x14ac:dyDescent="0.3">
      <c r="A535" s="4">
        <v>44409</v>
      </c>
      <c r="B535">
        <v>533</v>
      </c>
      <c r="C535">
        <v>3440396</v>
      </c>
      <c r="E535">
        <f t="shared" si="144"/>
        <v>49438420724.253769</v>
      </c>
      <c r="F535">
        <v>30738</v>
      </c>
      <c r="H535">
        <f t="shared" si="145"/>
        <v>604089957.05376565</v>
      </c>
      <c r="I535">
        <f t="shared" si="146"/>
        <v>3401751.2574744597</v>
      </c>
      <c r="J535">
        <f t="shared" si="154"/>
        <v>37416.767275521532</v>
      </c>
      <c r="K535">
        <f t="shared" si="155"/>
        <v>1493416124.8653023</v>
      </c>
      <c r="L535">
        <f t="shared" si="147"/>
        <v>44605932.320577301</v>
      </c>
      <c r="O535" s="2">
        <f t="shared" si="156"/>
        <v>533</v>
      </c>
      <c r="P535">
        <f t="shared" si="148"/>
        <v>6.632501609445543E-2</v>
      </c>
      <c r="Q535">
        <f t="shared" si="149"/>
        <v>-1.3250003701252246E-4</v>
      </c>
      <c r="R535">
        <f t="shared" si="150"/>
        <v>-6.6784496796965344E-6</v>
      </c>
      <c r="S535">
        <f t="shared" si="151"/>
        <v>-1.6027294157765204E-6</v>
      </c>
      <c r="T535">
        <f t="shared" si="152"/>
        <v>1.4078121610799552E-4</v>
      </c>
      <c r="U535">
        <f t="shared" si="159"/>
        <v>0.98756322646044814</v>
      </c>
      <c r="V535">
        <f t="shared" si="159"/>
        <v>2.2183019857497657E-4</v>
      </c>
      <c r="W535">
        <f t="shared" si="159"/>
        <v>2.0228967919185656E-3</v>
      </c>
      <c r="X535">
        <f t="shared" si="159"/>
        <v>1.0192046549057913E-2</v>
      </c>
      <c r="Y535">
        <f t="shared" si="158"/>
        <v>0.99999999999999967</v>
      </c>
      <c r="AA535">
        <f t="shared" si="153"/>
        <v>0.94117696007739837</v>
      </c>
    </row>
    <row r="536" spans="1:27" x14ac:dyDescent="0.3">
      <c r="A536" s="4">
        <v>44410</v>
      </c>
      <c r="B536">
        <v>534</v>
      </c>
      <c r="C536">
        <v>3462800</v>
      </c>
      <c r="E536">
        <f t="shared" si="144"/>
        <v>59903307724.641693</v>
      </c>
      <c r="F536">
        <v>22404</v>
      </c>
      <c r="H536">
        <f t="shared" si="145"/>
        <v>263875383.11414987</v>
      </c>
      <c r="I536">
        <f t="shared" si="146"/>
        <v>3437993.1465857588</v>
      </c>
      <c r="J536">
        <f t="shared" si="154"/>
        <v>36241.889111299068</v>
      </c>
      <c r="K536">
        <f t="shared" si="155"/>
        <v>615379976.31565154</v>
      </c>
      <c r="L536">
        <f t="shared" si="147"/>
        <v>191487175.0566093</v>
      </c>
      <c r="O536" s="2">
        <f t="shared" si="156"/>
        <v>534</v>
      </c>
      <c r="P536">
        <f t="shared" si="148"/>
        <v>6.417747352276984E-2</v>
      </c>
      <c r="Q536">
        <f t="shared" si="149"/>
        <v>-1.2809104057531838E-4</v>
      </c>
      <c r="R536">
        <f t="shared" si="150"/>
        <v>-6.8973199490419089E-6</v>
      </c>
      <c r="S536">
        <f t="shared" si="151"/>
        <v>-5.6813154412283158E-6</v>
      </c>
      <c r="T536">
        <f t="shared" si="152"/>
        <v>1.406696759655886E-4</v>
      </c>
      <c r="U536">
        <f t="shared" si="159"/>
        <v>0.98743072642343566</v>
      </c>
      <c r="V536">
        <f t="shared" si="159"/>
        <v>2.1515174889528003E-4</v>
      </c>
      <c r="W536">
        <f t="shared" si="159"/>
        <v>2.0212940625027893E-3</v>
      </c>
      <c r="X536">
        <f t="shared" si="159"/>
        <v>1.0332827765165909E-2</v>
      </c>
      <c r="Y536">
        <f t="shared" si="158"/>
        <v>0.99999999999999967</v>
      </c>
      <c r="AA536">
        <f t="shared" si="153"/>
        <v>0.91058033436184727</v>
      </c>
    </row>
    <row r="537" spans="1:27" x14ac:dyDescent="0.3">
      <c r="A537" s="4">
        <v>44411</v>
      </c>
      <c r="B537">
        <v>535</v>
      </c>
      <c r="C537">
        <v>3496700</v>
      </c>
      <c r="E537">
        <f t="shared" si="144"/>
        <v>77646670944.403824</v>
      </c>
      <c r="F537">
        <v>33900</v>
      </c>
      <c r="H537">
        <f t="shared" si="145"/>
        <v>769521000.53409505</v>
      </c>
      <c r="I537">
        <f t="shared" si="146"/>
        <v>3473029.0710530314</v>
      </c>
      <c r="J537">
        <f t="shared" si="154"/>
        <v>35035.924467272591</v>
      </c>
      <c r="K537">
        <f t="shared" si="155"/>
        <v>560312877.21243763</v>
      </c>
      <c r="L537">
        <f t="shared" si="147"/>
        <v>1290324.3953485193</v>
      </c>
      <c r="O537" s="2">
        <f t="shared" si="156"/>
        <v>535</v>
      </c>
      <c r="P537">
        <f t="shared" si="148"/>
        <v>6.2112924901751826E-2</v>
      </c>
      <c r="Q537">
        <f t="shared" si="149"/>
        <v>-1.236059489670918E-4</v>
      </c>
      <c r="R537">
        <f t="shared" si="150"/>
        <v>-7.0549639919395947E-6</v>
      </c>
      <c r="S537">
        <f t="shared" si="151"/>
        <v>-9.6133782790196849E-6</v>
      </c>
      <c r="T537">
        <f t="shared" si="152"/>
        <v>1.4027429123805108E-4</v>
      </c>
      <c r="U537">
        <f t="shared" si="159"/>
        <v>0.98730263538286034</v>
      </c>
      <c r="V537">
        <f t="shared" si="159"/>
        <v>2.0825442894623812E-4</v>
      </c>
      <c r="W537">
        <f t="shared" si="159"/>
        <v>2.015612747061561E-3</v>
      </c>
      <c r="X537">
        <f t="shared" si="159"/>
        <v>1.0473497441131498E-2</v>
      </c>
      <c r="Y537">
        <f t="shared" si="158"/>
        <v>0.99999999999999956</v>
      </c>
      <c r="AA537">
        <f t="shared" si="153"/>
        <v>0.88117322052497538</v>
      </c>
    </row>
    <row r="538" spans="1:27" x14ac:dyDescent="0.3">
      <c r="A538" s="4">
        <v>44412</v>
      </c>
      <c r="B538">
        <v>536</v>
      </c>
      <c r="C538">
        <v>3532567</v>
      </c>
      <c r="E538">
        <f t="shared" si="144"/>
        <v>98921900942.348022</v>
      </c>
      <c r="F538">
        <v>35867</v>
      </c>
      <c r="H538">
        <f t="shared" si="145"/>
        <v>882520199.74086547</v>
      </c>
      <c r="I538">
        <f t="shared" si="146"/>
        <v>3506838.2170500159</v>
      </c>
      <c r="J538">
        <f t="shared" si="154"/>
        <v>33809.14599698456</v>
      </c>
      <c r="K538">
        <f t="shared" si="155"/>
        <v>661970272.08739114</v>
      </c>
      <c r="L538">
        <f t="shared" si="147"/>
        <v>4234763.0977266701</v>
      </c>
      <c r="O538" s="2">
        <f t="shared" si="156"/>
        <v>536</v>
      </c>
      <c r="P538">
        <f t="shared" si="148"/>
        <v>6.0132892432052783E-2</v>
      </c>
      <c r="Q538">
        <f t="shared" si="149"/>
        <v>-1.1907999488829507E-4</v>
      </c>
      <c r="R538">
        <f t="shared" si="150"/>
        <v>-7.1545630551707995E-6</v>
      </c>
      <c r="S538">
        <f t="shared" si="151"/>
        <v>-1.3370701097572863E-5</v>
      </c>
      <c r="T538">
        <f t="shared" si="152"/>
        <v>1.3960525904103873E-4</v>
      </c>
      <c r="U538">
        <f t="shared" si="159"/>
        <v>0.98717902943389324</v>
      </c>
      <c r="V538">
        <f t="shared" si="159"/>
        <v>2.0119946495429853E-4</v>
      </c>
      <c r="W538">
        <f t="shared" si="159"/>
        <v>2.0059993687825415E-3</v>
      </c>
      <c r="X538">
        <f t="shared" si="159"/>
        <v>1.0613771732369548E-2</v>
      </c>
      <c r="Y538">
        <f t="shared" si="158"/>
        <v>0.99999999999999967</v>
      </c>
      <c r="AA538">
        <f t="shared" si="153"/>
        <v>0.85297642586150724</v>
      </c>
    </row>
    <row r="539" spans="1:27" x14ac:dyDescent="0.3">
      <c r="A539" s="4">
        <v>44413</v>
      </c>
      <c r="B539">
        <v>537</v>
      </c>
      <c r="C539">
        <v>3568331</v>
      </c>
      <c r="E539">
        <f t="shared" si="144"/>
        <v>122697845509.67467</v>
      </c>
      <c r="F539">
        <v>35764</v>
      </c>
      <c r="H539">
        <f t="shared" si="145"/>
        <v>876411116.98423231</v>
      </c>
      <c r="I539">
        <f t="shared" si="146"/>
        <v>3539409.4077260443</v>
      </c>
      <c r="J539">
        <f t="shared" si="154"/>
        <v>32571.190676028375</v>
      </c>
      <c r="K539">
        <f t="shared" si="155"/>
        <v>836458499.66093397</v>
      </c>
      <c r="L539">
        <f t="shared" si="147"/>
        <v>10194031.379240148</v>
      </c>
      <c r="O539" s="2">
        <f t="shared" si="156"/>
        <v>537</v>
      </c>
      <c r="P539">
        <f t="shared" si="148"/>
        <v>5.8238322609716259E-2</v>
      </c>
      <c r="Q539">
        <f t="shared" si="149"/>
        <v>-1.1454569259813807E-4</v>
      </c>
      <c r="R539">
        <f t="shared" si="150"/>
        <v>-7.2000208806902556E-6</v>
      </c>
      <c r="S539">
        <f t="shared" si="151"/>
        <v>-1.692902672988404E-5</v>
      </c>
      <c r="T539">
        <f t="shared" si="152"/>
        <v>1.3867474020871237E-4</v>
      </c>
      <c r="U539">
        <f t="shared" si="159"/>
        <v>0.98705994943900499</v>
      </c>
      <c r="V539">
        <f t="shared" si="159"/>
        <v>1.9404490189912774E-4</v>
      </c>
      <c r="W539">
        <f t="shared" si="159"/>
        <v>1.9926286676849687E-3</v>
      </c>
      <c r="X539">
        <f t="shared" si="159"/>
        <v>1.0753376991410588E-2</v>
      </c>
      <c r="Y539">
        <f t="shared" si="158"/>
        <v>0.99999999999999967</v>
      </c>
      <c r="AA539">
        <f t="shared" si="153"/>
        <v>0.82600257570874935</v>
      </c>
    </row>
    <row r="540" spans="1:27" x14ac:dyDescent="0.3">
      <c r="A540" s="4">
        <v>44414</v>
      </c>
      <c r="B540">
        <v>538</v>
      </c>
      <c r="C540">
        <v>3607863</v>
      </c>
      <c r="E540">
        <f t="shared" si="144"/>
        <v>151955361885.92352</v>
      </c>
      <c r="F540">
        <v>39532</v>
      </c>
      <c r="H540">
        <f t="shared" si="145"/>
        <v>1113706505.2074711</v>
      </c>
      <c r="I540">
        <f t="shared" si="146"/>
        <v>3570740.3596481653</v>
      </c>
      <c r="J540">
        <f t="shared" si="154"/>
        <v>31330.951922120992</v>
      </c>
      <c r="K540">
        <f t="shared" si="155"/>
        <v>1378090426.6916664</v>
      </c>
      <c r="L540">
        <f t="shared" si="147"/>
        <v>67257189.575682968</v>
      </c>
      <c r="O540" s="2">
        <f t="shared" si="156"/>
        <v>538</v>
      </c>
      <c r="P540">
        <f t="shared" si="148"/>
        <v>5.6429619522759475E-2</v>
      </c>
      <c r="Q540">
        <f t="shared" si="149"/>
        <v>-1.1003254847697767E-4</v>
      </c>
      <c r="R540">
        <f t="shared" si="150"/>
        <v>-7.1957998425342201E-6</v>
      </c>
      <c r="S540">
        <f t="shared" si="151"/>
        <v>-2.0268235405845007E-5</v>
      </c>
      <c r="T540">
        <f t="shared" si="152"/>
        <v>1.374965837253569E-4</v>
      </c>
      <c r="U540">
        <f t="shared" si="159"/>
        <v>0.98694540374640682</v>
      </c>
      <c r="V540">
        <f t="shared" si="159"/>
        <v>1.8684488101843749E-4</v>
      </c>
      <c r="W540">
        <f t="shared" si="159"/>
        <v>1.9756996409550846E-3</v>
      </c>
      <c r="X540">
        <f t="shared" si="159"/>
        <v>1.08920517316193E-2</v>
      </c>
      <c r="Y540">
        <f t="shared" si="158"/>
        <v>0.99999999999999967</v>
      </c>
      <c r="AA540">
        <f t="shared" si="153"/>
        <v>0.80025659907858249</v>
      </c>
    </row>
    <row r="541" spans="1:27" x14ac:dyDescent="0.3">
      <c r="A541" s="4">
        <v>44415</v>
      </c>
      <c r="B541">
        <v>539</v>
      </c>
      <c r="C541">
        <v>3639616</v>
      </c>
      <c r="E541">
        <f t="shared" si="144"/>
        <v>177719175955.43405</v>
      </c>
      <c r="F541">
        <v>31753</v>
      </c>
      <c r="H541">
        <f t="shared" si="145"/>
        <v>655014012.37398529</v>
      </c>
      <c r="I541">
        <f t="shared" si="146"/>
        <v>3600836.8600752512</v>
      </c>
      <c r="J541">
        <f t="shared" si="154"/>
        <v>30096.500427085906</v>
      </c>
      <c r="K541">
        <f t="shared" si="155"/>
        <v>1503821693.3032465</v>
      </c>
      <c r="L541">
        <f t="shared" si="147"/>
        <v>2743990.8350645751</v>
      </c>
      <c r="O541" s="2">
        <f t="shared" si="156"/>
        <v>539</v>
      </c>
      <c r="P541">
        <f t="shared" si="148"/>
        <v>5.4706680824819033E-2</v>
      </c>
      <c r="Q541">
        <f t="shared" si="149"/>
        <v>-1.0556687348235799E-4</v>
      </c>
      <c r="R541">
        <f t="shared" si="150"/>
        <v>-7.1467579994212622E-6</v>
      </c>
      <c r="S541">
        <f t="shared" si="151"/>
        <v>-2.3372407306140779E-5</v>
      </c>
      <c r="T541">
        <f t="shared" si="152"/>
        <v>1.3608603878792003E-4</v>
      </c>
      <c r="U541">
        <f t="shared" si="159"/>
        <v>0.98683537119792986</v>
      </c>
      <c r="V541">
        <f t="shared" si="159"/>
        <v>1.7964908117590328E-4</v>
      </c>
      <c r="W541">
        <f t="shared" si="159"/>
        <v>1.9554314055492397E-3</v>
      </c>
      <c r="X541">
        <f t="shared" si="159"/>
        <v>1.1029548315344657E-2</v>
      </c>
      <c r="Y541">
        <f t="shared" si="158"/>
        <v>0.99999999999999956</v>
      </c>
      <c r="AA541">
        <f t="shared" si="153"/>
        <v>0.77573625055598916</v>
      </c>
    </row>
    <row r="542" spans="1:27" x14ac:dyDescent="0.3">
      <c r="A542" s="4">
        <v>44416</v>
      </c>
      <c r="B542">
        <v>540</v>
      </c>
      <c r="C542">
        <v>3666031</v>
      </c>
      <c r="E542">
        <f t="shared" si="144"/>
        <v>200688340389.63809</v>
      </c>
      <c r="F542">
        <v>26415</v>
      </c>
      <c r="H542">
        <f t="shared" si="145"/>
        <v>410274809.72439694</v>
      </c>
      <c r="I542">
        <f t="shared" si="146"/>
        <v>3629711.8929343931</v>
      </c>
      <c r="J542">
        <f t="shared" si="154"/>
        <v>28875.032859141938</v>
      </c>
      <c r="K542">
        <f t="shared" si="155"/>
        <v>1319077538.0430143</v>
      </c>
      <c r="L542">
        <f t="shared" si="147"/>
        <v>6051761.6680580601</v>
      </c>
      <c r="O542" s="2">
        <f t="shared" si="156"/>
        <v>540</v>
      </c>
      <c r="P542">
        <f t="shared" si="148"/>
        <v>5.306893579287944E-2</v>
      </c>
      <c r="Q542">
        <f t="shared" si="149"/>
        <v>-1.01171691043685E-4</v>
      </c>
      <c r="R542">
        <f t="shared" si="150"/>
        <v>-7.0579929435480188E-6</v>
      </c>
      <c r="S542">
        <f t="shared" si="151"/>
        <v>-2.6229778527950327E-5</v>
      </c>
      <c r="T542">
        <f t="shared" si="152"/>
        <v>1.3445946251518335E-4</v>
      </c>
      <c r="U542">
        <f t="shared" si="159"/>
        <v>0.98672980432444746</v>
      </c>
      <c r="V542">
        <f t="shared" si="159"/>
        <v>1.7250232317648202E-4</v>
      </c>
      <c r="W542">
        <f t="shared" si="159"/>
        <v>1.9320589982430988E-3</v>
      </c>
      <c r="X542">
        <f t="shared" si="159"/>
        <v>1.1165634354132576E-2</v>
      </c>
      <c r="Y542">
        <f t="shared" si="158"/>
        <v>0.99999999999999956</v>
      </c>
      <c r="AA542">
        <f t="shared" si="153"/>
        <v>0.75243266000903841</v>
      </c>
    </row>
    <row r="543" spans="1:27" x14ac:dyDescent="0.3">
      <c r="A543" s="4">
        <v>44417</v>
      </c>
      <c r="B543">
        <v>541</v>
      </c>
      <c r="C543">
        <v>3686740</v>
      </c>
      <c r="E543">
        <f t="shared" si="144"/>
        <v>219671743184.0379</v>
      </c>
      <c r="F543">
        <v>20709</v>
      </c>
      <c r="H543">
        <f t="shared" si="145"/>
        <v>211680429.30353686</v>
      </c>
      <c r="I543">
        <f t="shared" si="146"/>
        <v>3657384.739604325</v>
      </c>
      <c r="J543">
        <f t="shared" si="154"/>
        <v>27672.846669931896</v>
      </c>
      <c r="K543">
        <f t="shared" si="155"/>
        <v>861731312.89788318</v>
      </c>
      <c r="L543">
        <f t="shared" si="147"/>
        <v>48495160.442321561</v>
      </c>
      <c r="O543" s="2">
        <f t="shared" si="156"/>
        <v>541</v>
      </c>
      <c r="P543">
        <f t="shared" si="148"/>
        <v>5.1515384892151579E-2</v>
      </c>
      <c r="Q543">
        <f t="shared" si="149"/>
        <v>-9.6866731285087285E-5</v>
      </c>
      <c r="R543">
        <f t="shared" si="150"/>
        <v>-6.9346972920268922E-6</v>
      </c>
      <c r="S543">
        <f t="shared" si="151"/>
        <v>-2.883260214433637E-5</v>
      </c>
      <c r="T543">
        <f t="shared" si="152"/>
        <v>1.3263403072145055E-4</v>
      </c>
      <c r="U543">
        <f t="shared" si="159"/>
        <v>0.98662863263340372</v>
      </c>
      <c r="V543">
        <f t="shared" si="159"/>
        <v>1.6544433023293399E-4</v>
      </c>
      <c r="W543">
        <f t="shared" si="159"/>
        <v>1.9058292197151486E-3</v>
      </c>
      <c r="X543">
        <f t="shared" si="159"/>
        <v>1.130009381664776E-2</v>
      </c>
      <c r="Y543">
        <f t="shared" si="158"/>
        <v>0.99999999999999956</v>
      </c>
      <c r="AA543">
        <f t="shared" si="153"/>
        <v>0.73033090194265859</v>
      </c>
    </row>
    <row r="544" spans="1:27" x14ac:dyDescent="0.3">
      <c r="A544" s="4">
        <v>44418</v>
      </c>
      <c r="B544">
        <v>542</v>
      </c>
      <c r="C544">
        <v>3718821</v>
      </c>
      <c r="E544">
        <f t="shared" si="144"/>
        <v>250773119206.25293</v>
      </c>
      <c r="F544">
        <v>32081</v>
      </c>
      <c r="H544">
        <f t="shared" si="145"/>
        <v>671910762.82229269</v>
      </c>
      <c r="I544">
        <f t="shared" si="146"/>
        <v>3683880.0781186563</v>
      </c>
      <c r="J544">
        <f t="shared" si="154"/>
        <v>26495.338514331263</v>
      </c>
      <c r="K544">
        <f t="shared" si="155"/>
        <v>1220868021.9181633</v>
      </c>
      <c r="L544">
        <f t="shared" si="147"/>
        <v>31199614.232483089</v>
      </c>
      <c r="O544" s="2">
        <f t="shared" si="156"/>
        <v>542</v>
      </c>
      <c r="P544">
        <f t="shared" si="148"/>
        <v>5.0044640294589042E-2</v>
      </c>
      <c r="Q544">
        <f t="shared" si="149"/>
        <v>-9.2668500569121338E-5</v>
      </c>
      <c r="R544">
        <f t="shared" si="150"/>
        <v>-6.7820295235977224E-6</v>
      </c>
      <c r="S544">
        <f t="shared" si="151"/>
        <v>-3.1176928266931489E-5</v>
      </c>
      <c r="T544">
        <f t="shared" si="152"/>
        <v>1.3062745835965055E-4</v>
      </c>
      <c r="U544">
        <f t="shared" si="159"/>
        <v>0.98653176590211866</v>
      </c>
      <c r="V544">
        <f t="shared" si="159"/>
        <v>1.5850963294090708E-4</v>
      </c>
      <c r="W544">
        <f t="shared" si="159"/>
        <v>1.8769966175708121E-3</v>
      </c>
      <c r="X544">
        <f t="shared" si="159"/>
        <v>1.1432727847369211E-2</v>
      </c>
      <c r="Y544">
        <f t="shared" si="158"/>
        <v>0.99999999999999967</v>
      </c>
      <c r="AA544">
        <f t="shared" si="153"/>
        <v>0.70941057671030727</v>
      </c>
    </row>
    <row r="545" spans="1:27" x14ac:dyDescent="0.3">
      <c r="A545" s="4">
        <v>44419</v>
      </c>
      <c r="B545">
        <v>543</v>
      </c>
      <c r="C545">
        <v>3749446</v>
      </c>
      <c r="E545">
        <f t="shared" si="144"/>
        <v>282383326829.1944</v>
      </c>
      <c r="F545">
        <v>30625</v>
      </c>
      <c r="H545">
        <f t="shared" si="145"/>
        <v>598548043.46639144</v>
      </c>
      <c r="I545">
        <f t="shared" si="146"/>
        <v>3709227.1013909513</v>
      </c>
      <c r="J545">
        <f t="shared" si="154"/>
        <v>25347.023272295017</v>
      </c>
      <c r="K545">
        <f t="shared" si="155"/>
        <v>1617559805.3249383</v>
      </c>
      <c r="L545">
        <f t="shared" si="147"/>
        <v>27857038.338195402</v>
      </c>
      <c r="O545" s="2">
        <f t="shared" si="156"/>
        <v>543</v>
      </c>
      <c r="P545">
        <f t="shared" si="148"/>
        <v>4.8654966827388568E-2</v>
      </c>
      <c r="Q545">
        <f t="shared" si="149"/>
        <v>-8.8590414201189559E-5</v>
      </c>
      <c r="R545">
        <f t="shared" si="150"/>
        <v>-6.6050026929662879E-6</v>
      </c>
      <c r="S545">
        <f t="shared" si="151"/>
        <v>-3.3262318376573472E-5</v>
      </c>
      <c r="T545">
        <f t="shared" si="152"/>
        <v>1.2845773527072932E-4</v>
      </c>
      <c r="U545">
        <f t="shared" si="159"/>
        <v>0.98643909740154956</v>
      </c>
      <c r="V545">
        <f t="shared" si="159"/>
        <v>1.5172760341730936E-4</v>
      </c>
      <c r="W545">
        <f t="shared" si="159"/>
        <v>1.8458196893038805E-3</v>
      </c>
      <c r="X545">
        <f t="shared" si="159"/>
        <v>1.1563355305728861E-2</v>
      </c>
      <c r="Y545">
        <f t="shared" si="158"/>
        <v>0.99999999999999956</v>
      </c>
      <c r="AA545">
        <f t="shared" si="153"/>
        <v>0.68964639626007773</v>
      </c>
    </row>
    <row r="546" spans="1:27" x14ac:dyDescent="0.3">
      <c r="A546" s="4">
        <v>44420</v>
      </c>
      <c r="B546">
        <v>544</v>
      </c>
      <c r="C546">
        <v>3774155</v>
      </c>
      <c r="E546">
        <f t="shared" si="144"/>
        <v>309254464272.91718</v>
      </c>
      <c r="F546">
        <v>24709</v>
      </c>
      <c r="H546">
        <f t="shared" si="145"/>
        <v>344074361.59996879</v>
      </c>
      <c r="I546">
        <f t="shared" si="146"/>
        <v>3733458.6717376085</v>
      </c>
      <c r="J546">
        <f t="shared" si="154"/>
        <v>24231.570346657187</v>
      </c>
      <c r="K546">
        <f t="shared" si="155"/>
        <v>1656191134.0403252</v>
      </c>
      <c r="L546">
        <f t="shared" si="147"/>
        <v>227939.07389103883</v>
      </c>
      <c r="O546" s="2">
        <f t="shared" si="156"/>
        <v>544</v>
      </c>
      <c r="P546">
        <f t="shared" si="148"/>
        <v>4.7344322863123497E-2</v>
      </c>
      <c r="Q546">
        <f t="shared" si="149"/>
        <v>-8.4642979670084185E-5</v>
      </c>
      <c r="R546">
        <f t="shared" si="150"/>
        <v>-6.4083924307547862E-6</v>
      </c>
      <c r="S546">
        <f t="shared" si="151"/>
        <v>-3.5091509713039442E-5</v>
      </c>
      <c r="T546">
        <f t="shared" si="152"/>
        <v>1.2614288181387841E-4</v>
      </c>
      <c r="U546">
        <f t="shared" si="159"/>
        <v>0.98635050698734839</v>
      </c>
      <c r="V546">
        <f t="shared" si="159"/>
        <v>1.4512260072434307E-4</v>
      </c>
      <c r="W546">
        <f t="shared" si="159"/>
        <v>1.8125573709273071E-3</v>
      </c>
      <c r="X546">
        <f t="shared" si="159"/>
        <v>1.1691813040999591E-2</v>
      </c>
      <c r="Y546">
        <f t="shared" si="158"/>
        <v>0.99999999999999967</v>
      </c>
      <c r="AA546">
        <f t="shared" si="153"/>
        <v>0.67100876762093808</v>
      </c>
    </row>
    <row r="547" spans="1:27" x14ac:dyDescent="0.3">
      <c r="A547" s="4">
        <v>44421</v>
      </c>
      <c r="B547">
        <v>545</v>
      </c>
      <c r="C547">
        <v>3804943</v>
      </c>
      <c r="E547">
        <f t="shared" si="144"/>
        <v>344445180441.16602</v>
      </c>
      <c r="F547">
        <v>30788</v>
      </c>
      <c r="H547">
        <f t="shared" si="145"/>
        <v>606550281.20747113</v>
      </c>
      <c r="I547">
        <f t="shared" si="146"/>
        <v>3756610.5255213412</v>
      </c>
      <c r="J547">
        <f t="shared" si="154"/>
        <v>23151.853783732746</v>
      </c>
      <c r="K547">
        <f t="shared" si="155"/>
        <v>2336028089.2301998</v>
      </c>
      <c r="L547">
        <f t="shared" si="147"/>
        <v>58310729.036212705</v>
      </c>
      <c r="O547" s="2">
        <f t="shared" si="156"/>
        <v>545</v>
      </c>
      <c r="P547">
        <f t="shared" si="148"/>
        <v>4.6110400702898222E-2</v>
      </c>
      <c r="Q547">
        <f t="shared" si="149"/>
        <v>-8.0834017937462353E-5</v>
      </c>
      <c r="R547">
        <f t="shared" si="150"/>
        <v>-6.1966646162730333E-6</v>
      </c>
      <c r="S547">
        <f t="shared" si="151"/>
        <v>-3.6670045299445008E-5</v>
      </c>
      <c r="T547">
        <f t="shared" si="152"/>
        <v>1.2370072785318039E-4</v>
      </c>
      <c r="U547">
        <f t="shared" si="159"/>
        <v>0.98626586400767835</v>
      </c>
      <c r="V547">
        <f t="shared" si="159"/>
        <v>1.3871420829358828E-4</v>
      </c>
      <c r="W547">
        <f t="shared" si="159"/>
        <v>1.7774658612142676E-3</v>
      </c>
      <c r="X547">
        <f t="shared" si="159"/>
        <v>1.181795592281347E-2</v>
      </c>
      <c r="Y547">
        <f t="shared" si="158"/>
        <v>0.99999999999999967</v>
      </c>
      <c r="AA547">
        <f t="shared" si="153"/>
        <v>0.65346436791708873</v>
      </c>
    </row>
    <row r="548" spans="1:27" x14ac:dyDescent="0.3">
      <c r="A548" s="4">
        <v>44422</v>
      </c>
      <c r="B548">
        <v>546</v>
      </c>
      <c r="C548">
        <v>3833541</v>
      </c>
      <c r="E548">
        <f t="shared" si="144"/>
        <v>378831045149.2356</v>
      </c>
      <c r="F548">
        <v>28598</v>
      </c>
      <c r="H548">
        <f t="shared" si="145"/>
        <v>503474683.27517462</v>
      </c>
      <c r="I548">
        <f t="shared" si="146"/>
        <v>3778720.5383225703</v>
      </c>
      <c r="J548">
        <f t="shared" si="154"/>
        <v>22110.012801229022</v>
      </c>
      <c r="K548">
        <f t="shared" si="155"/>
        <v>3005283018.5265417</v>
      </c>
      <c r="L548">
        <f t="shared" si="147"/>
        <v>42093977.891416073</v>
      </c>
      <c r="O548" s="2">
        <f t="shared" si="156"/>
        <v>546</v>
      </c>
      <c r="P548">
        <f t="shared" si="148"/>
        <v>4.4950666047070445E-2</v>
      </c>
      <c r="Q548">
        <f t="shared" si="149"/>
        <v>-7.7168910922042133E-5</v>
      </c>
      <c r="R548">
        <f t="shared" si="150"/>
        <v>-5.9739222343957893E-6</v>
      </c>
      <c r="S548">
        <f t="shared" si="151"/>
        <v>-3.8005884335850574E-5</v>
      </c>
      <c r="T548">
        <f t="shared" si="152"/>
        <v>1.211487174922885E-4</v>
      </c>
      <c r="U548">
        <f t="shared" ref="U548:X563" si="160" xml:space="preserve"> U547+($N$36*Q547)</f>
        <v>0.98618502998974089</v>
      </c>
      <c r="V548">
        <f t="shared" si="160"/>
        <v>1.3251754367731526E-4</v>
      </c>
      <c r="W548">
        <f t="shared" si="160"/>
        <v>1.7407958159148225E-3</v>
      </c>
      <c r="X548">
        <f t="shared" si="160"/>
        <v>1.1941656650666649E-2</v>
      </c>
      <c r="Y548">
        <f t="shared" si="158"/>
        <v>0.99999999999999956</v>
      </c>
      <c r="AA548">
        <f t="shared" si="153"/>
        <v>0.63697670532050155</v>
      </c>
    </row>
    <row r="549" spans="1:27" x14ac:dyDescent="0.3">
      <c r="A549" s="4">
        <v>44423</v>
      </c>
      <c r="B549">
        <v>547</v>
      </c>
      <c r="C549">
        <v>3854354</v>
      </c>
      <c r="E549">
        <f t="shared" si="144"/>
        <v>404884717856.29779</v>
      </c>
      <c r="F549">
        <v>20813</v>
      </c>
      <c r="H549">
        <f t="shared" si="145"/>
        <v>214717487.54324409</v>
      </c>
      <c r="I549">
        <f t="shared" si="146"/>
        <v>3799828.0578035805</v>
      </c>
      <c r="J549">
        <f t="shared" si="154"/>
        <v>21107.519481010269</v>
      </c>
      <c r="K549">
        <f t="shared" si="155"/>
        <v>2973078372.4072766</v>
      </c>
      <c r="L549">
        <f t="shared" si="147"/>
        <v>86741.724694558419</v>
      </c>
      <c r="O549" s="2">
        <f t="shared" si="156"/>
        <v>547</v>
      </c>
      <c r="P549">
        <f t="shared" si="148"/>
        <v>4.3862396193670772E-2</v>
      </c>
      <c r="Q549">
        <f t="shared" si="149"/>
        <v>-7.3650864337348305E-5</v>
      </c>
      <c r="R549">
        <f t="shared" si="150"/>
        <v>-5.7438702214174708E-6</v>
      </c>
      <c r="S549">
        <f t="shared" si="151"/>
        <v>-3.9109006364556825E-5</v>
      </c>
      <c r="T549">
        <f t="shared" si="152"/>
        <v>1.185037409233226E-4</v>
      </c>
      <c r="U549">
        <f t="shared" si="160"/>
        <v>0.98610786107881887</v>
      </c>
      <c r="V549">
        <f t="shared" si="160"/>
        <v>1.2654362144291949E-4</v>
      </c>
      <c r="W549">
        <f t="shared" si="160"/>
        <v>1.7027899315789719E-3</v>
      </c>
      <c r="X549">
        <f t="shared" si="160"/>
        <v>1.2062805368158938E-2</v>
      </c>
      <c r="Y549">
        <f t="shared" si="158"/>
        <v>0.99999999999999978</v>
      </c>
      <c r="AA549">
        <f t="shared" si="153"/>
        <v>0.62150666100071739</v>
      </c>
    </row>
    <row r="550" spans="1:27" x14ac:dyDescent="0.3">
      <c r="A550" s="4">
        <v>44424</v>
      </c>
      <c r="B550">
        <v>548</v>
      </c>
      <c r="C550">
        <v>3871738</v>
      </c>
      <c r="E550">
        <f t="shared" si="144"/>
        <v>427309991715.63544</v>
      </c>
      <c r="F550">
        <v>17384</v>
      </c>
      <c r="H550">
        <f t="shared" si="145"/>
        <v>125983598.0821279</v>
      </c>
      <c r="I550">
        <f t="shared" si="146"/>
        <v>3819973.3084650072</v>
      </c>
      <c r="J550">
        <f t="shared" si="154"/>
        <v>20145.250661426689</v>
      </c>
      <c r="K550">
        <f t="shared" si="155"/>
        <v>2679583289.7129526</v>
      </c>
      <c r="L550">
        <f t="shared" si="147"/>
        <v>7624505.2152293297</v>
      </c>
      <c r="O550" s="2">
        <f t="shared" si="156"/>
        <v>548</v>
      </c>
      <c r="P550">
        <f t="shared" si="148"/>
        <v>4.2842716651699184E-2</v>
      </c>
      <c r="Q550">
        <f t="shared" si="149"/>
        <v>-7.0281176319240716E-5</v>
      </c>
      <c r="R550">
        <f t="shared" si="150"/>
        <v>-5.5097965771867986E-6</v>
      </c>
      <c r="S550">
        <f t="shared" si="151"/>
        <v>-3.9991020927006822E-5</v>
      </c>
      <c r="T550">
        <f t="shared" si="152"/>
        <v>1.1578199382343434E-4</v>
      </c>
      <c r="U550">
        <f t="shared" si="160"/>
        <v>0.98603421021448157</v>
      </c>
      <c r="V550">
        <f t="shared" si="160"/>
        <v>1.2079975122150202E-4</v>
      </c>
      <c r="W550">
        <f t="shared" si="160"/>
        <v>1.6636809252144151E-3</v>
      </c>
      <c r="X550">
        <f t="shared" si="160"/>
        <v>1.2181309109082262E-2</v>
      </c>
      <c r="Y550">
        <f t="shared" si="158"/>
        <v>0.99999999999999967</v>
      </c>
      <c r="AA550">
        <f t="shared" si="153"/>
        <v>0.60701300779479039</v>
      </c>
    </row>
    <row r="551" spans="1:27" x14ac:dyDescent="0.3">
      <c r="A551" s="4">
        <v>44425</v>
      </c>
      <c r="B551">
        <v>549</v>
      </c>
      <c r="C551">
        <v>3892479</v>
      </c>
      <c r="E551">
        <f t="shared" si="144"/>
        <v>454856529565.46979</v>
      </c>
      <c r="F551">
        <v>20741</v>
      </c>
      <c r="H551">
        <f t="shared" si="145"/>
        <v>212612604.76190832</v>
      </c>
      <c r="I551">
        <f t="shared" si="146"/>
        <v>3839196.8698782981</v>
      </c>
      <c r="J551">
        <f t="shared" si="154"/>
        <v>19223.56141329091</v>
      </c>
      <c r="K551">
        <f t="shared" si="155"/>
        <v>2838985390.3059688</v>
      </c>
      <c r="L551">
        <f t="shared" si="147"/>
        <v>2302619.8644336793</v>
      </c>
      <c r="O551" s="2">
        <f t="shared" si="156"/>
        <v>549</v>
      </c>
      <c r="P551">
        <f t="shared" si="148"/>
        <v>4.188863590408845E-2</v>
      </c>
      <c r="Q551">
        <f t="shared" si="149"/>
        <v>-6.7059503712736299E-5</v>
      </c>
      <c r="R551">
        <f t="shared" si="150"/>
        <v>-5.2745676683836038E-6</v>
      </c>
      <c r="S551">
        <f t="shared" si="151"/>
        <v>-4.0664792535738875E-5</v>
      </c>
      <c r="T551">
        <f t="shared" si="152"/>
        <v>1.1299886391685878E-4</v>
      </c>
      <c r="U551">
        <f t="shared" si="160"/>
        <v>0.98596392903816232</v>
      </c>
      <c r="V551">
        <f t="shared" si="160"/>
        <v>1.1528995464431522E-4</v>
      </c>
      <c r="W551">
        <f t="shared" si="160"/>
        <v>1.6236899042874084E-3</v>
      </c>
      <c r="X551">
        <f t="shared" si="160"/>
        <v>1.2297091102905696E-2</v>
      </c>
      <c r="Y551">
        <f t="shared" si="158"/>
        <v>0.99999999999999967</v>
      </c>
      <c r="AA551">
        <f t="shared" si="153"/>
        <v>0.59345290198737477</v>
      </c>
    </row>
    <row r="552" spans="1:27" x14ac:dyDescent="0.3">
      <c r="A552" s="4">
        <v>44426</v>
      </c>
      <c r="B552">
        <v>550</v>
      </c>
      <c r="C552">
        <v>3908247</v>
      </c>
      <c r="E552">
        <f t="shared" si="144"/>
        <v>476374000344.36096</v>
      </c>
      <c r="F552">
        <v>15768</v>
      </c>
      <c r="H552">
        <f t="shared" si="145"/>
        <v>92318305.43436943</v>
      </c>
      <c r="I552">
        <f t="shared" si="146"/>
        <v>3857539.2277539116</v>
      </c>
      <c r="J552">
        <f t="shared" si="154"/>
        <v>18342.357875613496</v>
      </c>
      <c r="K552">
        <f t="shared" si="155"/>
        <v>2571278166.1611695</v>
      </c>
      <c r="L552">
        <f t="shared" si="147"/>
        <v>6627318.4717332311</v>
      </c>
      <c r="O552" s="2">
        <f t="shared" si="156"/>
        <v>550</v>
      </c>
      <c r="P552">
        <f t="shared" si="148"/>
        <v>4.0997078102460158E-2</v>
      </c>
      <c r="Q552">
        <f t="shared" si="149"/>
        <v>-6.3984119380850599E-5</v>
      </c>
      <c r="R552">
        <f t="shared" si="150"/>
        <v>-5.0406354565471701E-6</v>
      </c>
      <c r="S552">
        <f t="shared" si="151"/>
        <v>-4.1144088799221663E-5</v>
      </c>
      <c r="T552">
        <f t="shared" si="152"/>
        <v>1.1016884363661943E-4</v>
      </c>
      <c r="U552">
        <f t="shared" si="160"/>
        <v>0.98589686953444955</v>
      </c>
      <c r="V552">
        <f t="shared" si="160"/>
        <v>1.1001538697593161E-4</v>
      </c>
      <c r="W552">
        <f t="shared" si="160"/>
        <v>1.5830251117516696E-3</v>
      </c>
      <c r="X552">
        <f t="shared" si="160"/>
        <v>1.2410089966822555E-2</v>
      </c>
      <c r="Y552">
        <f t="shared" si="158"/>
        <v>0.99999999999999978</v>
      </c>
      <c r="AA552">
        <f t="shared" si="153"/>
        <v>0.58078234525085515</v>
      </c>
    </row>
    <row r="553" spans="1:27" x14ac:dyDescent="0.3">
      <c r="A553" s="4">
        <v>44427</v>
      </c>
      <c r="B553">
        <v>551</v>
      </c>
      <c r="C553">
        <v>3930300</v>
      </c>
      <c r="E553">
        <f t="shared" si="144"/>
        <v>507302231183.01331</v>
      </c>
      <c r="F553">
        <v>22053</v>
      </c>
      <c r="H553">
        <f t="shared" si="145"/>
        <v>252595126.55513796</v>
      </c>
      <c r="I553">
        <f t="shared" si="146"/>
        <v>3875040.3953895536</v>
      </c>
      <c r="J553">
        <f t="shared" si="154"/>
        <v>17501.167635641992</v>
      </c>
      <c r="K553">
        <f t="shared" si="155"/>
        <v>3053623901.7028661</v>
      </c>
      <c r="L553">
        <f t="shared" si="147"/>
        <v>20719177.873217013</v>
      </c>
      <c r="O553" s="2">
        <f t="shared" si="156"/>
        <v>551</v>
      </c>
      <c r="P553">
        <f t="shared" si="148"/>
        <v>4.0164913522100554E-2</v>
      </c>
      <c r="Q553">
        <f t="shared" si="149"/>
        <v>-6.1052155371290551E-5</v>
      </c>
      <c r="R553">
        <f t="shared" si="150"/>
        <v>-4.8100543333161018E-6</v>
      </c>
      <c r="S553">
        <f t="shared" si="151"/>
        <v>-4.144325756998089E-5</v>
      </c>
      <c r="T553">
        <f t="shared" si="152"/>
        <v>1.0730546727458754E-4</v>
      </c>
      <c r="U553">
        <f t="shared" si="160"/>
        <v>0.98583288541506875</v>
      </c>
      <c r="V553">
        <f t="shared" si="160"/>
        <v>1.0497475151938444E-4</v>
      </c>
      <c r="W553">
        <f t="shared" si="160"/>
        <v>1.541881022952448E-3</v>
      </c>
      <c r="X553">
        <f t="shared" si="160"/>
        <v>1.2520258810459175E-2</v>
      </c>
      <c r="Y553">
        <f t="shared" si="158"/>
        <v>0.99999999999999978</v>
      </c>
      <c r="AA553">
        <f t="shared" si="153"/>
        <v>0.56895661443849976</v>
      </c>
    </row>
    <row r="554" spans="1:27" x14ac:dyDescent="0.3">
      <c r="A554" s="4">
        <v>44428</v>
      </c>
      <c r="B554">
        <v>552</v>
      </c>
      <c r="C554">
        <v>3950304</v>
      </c>
      <c r="E554">
        <f t="shared" si="144"/>
        <v>536198150107.80743</v>
      </c>
      <c r="F554">
        <v>20004</v>
      </c>
      <c r="H554">
        <f t="shared" si="145"/>
        <v>191663023.73629075</v>
      </c>
      <c r="I554">
        <f t="shared" si="146"/>
        <v>3891739.6016302505</v>
      </c>
      <c r="J554">
        <f t="shared" si="154"/>
        <v>16699.206240696833</v>
      </c>
      <c r="K554">
        <f t="shared" si="155"/>
        <v>3429788756.4107227</v>
      </c>
      <c r="L554">
        <f t="shared" si="147"/>
        <v>10921661.791529162</v>
      </c>
      <c r="O554" s="2">
        <f t="shared" si="156"/>
        <v>552</v>
      </c>
      <c r="P554">
        <f t="shared" si="148"/>
        <v>3.9388986650178183E-2</v>
      </c>
      <c r="Q554">
        <f t="shared" si="149"/>
        <v>-5.8259828167190606E-5</v>
      </c>
      <c r="R554">
        <f t="shared" si="150"/>
        <v>-4.5845053090268149E-6</v>
      </c>
      <c r="S554">
        <f t="shared" si="151"/>
        <v>-4.1576937123835247E-5</v>
      </c>
      <c r="T554">
        <f t="shared" si="152"/>
        <v>1.0442127060005267E-4</v>
      </c>
      <c r="U554">
        <f t="shared" si="160"/>
        <v>0.98577183325969742</v>
      </c>
      <c r="V554">
        <f t="shared" si="160"/>
        <v>1.0016469718606834E-4</v>
      </c>
      <c r="W554">
        <f t="shared" si="160"/>
        <v>1.5004377653824671E-3</v>
      </c>
      <c r="X554">
        <f t="shared" si="160"/>
        <v>1.2627564277733762E-2</v>
      </c>
      <c r="Y554">
        <f t="shared" si="158"/>
        <v>0.99999999999999978</v>
      </c>
      <c r="AA554">
        <f t="shared" si="153"/>
        <v>0.55793065754134985</v>
      </c>
    </row>
    <row r="555" spans="1:27" x14ac:dyDescent="0.3">
      <c r="A555" s="4">
        <v>44429</v>
      </c>
      <c r="B555">
        <v>553</v>
      </c>
      <c r="C555">
        <v>3967048</v>
      </c>
      <c r="E555">
        <f t="shared" si="144"/>
        <v>561000284578.45337</v>
      </c>
      <c r="F555">
        <v>16744</v>
      </c>
      <c r="H555">
        <f t="shared" si="145"/>
        <v>112026168.91469879</v>
      </c>
      <c r="I555">
        <f t="shared" si="146"/>
        <v>3907675.0404398195</v>
      </c>
      <c r="J555">
        <f t="shared" si="154"/>
        <v>15935.438809568994</v>
      </c>
      <c r="K555">
        <f t="shared" si="155"/>
        <v>3525148326.934835</v>
      </c>
      <c r="L555">
        <f t="shared" si="147"/>
        <v>653771.1986712059</v>
      </c>
      <c r="O555" s="2">
        <f t="shared" si="156"/>
        <v>553</v>
      </c>
      <c r="P555">
        <f t="shared" si="148"/>
        <v>3.8666141822535673E-2</v>
      </c>
      <c r="Q555">
        <f t="shared" si="149"/>
        <v>-5.560264351047728E-5</v>
      </c>
      <c r="R555">
        <f t="shared" si="150"/>
        <v>-4.3653254525147808E-6</v>
      </c>
      <c r="S555">
        <f t="shared" si="151"/>
        <v>-4.1559801685049786E-5</v>
      </c>
      <c r="T555">
        <f t="shared" si="152"/>
        <v>1.0152777064804185E-4</v>
      </c>
      <c r="U555">
        <f t="shared" si="160"/>
        <v>0.98571357343153021</v>
      </c>
      <c r="V555">
        <f t="shared" si="160"/>
        <v>9.5580191877041521E-5</v>
      </c>
      <c r="W555">
        <f t="shared" si="160"/>
        <v>1.4588608282586318E-3</v>
      </c>
      <c r="X555">
        <f t="shared" si="160"/>
        <v>1.2731985548333815E-2</v>
      </c>
      <c r="Y555">
        <f t="shared" si="158"/>
        <v>0.99999999999999967</v>
      </c>
      <c r="AA555">
        <f t="shared" si="153"/>
        <v>0.54765945470457034</v>
      </c>
    </row>
    <row r="556" spans="1:27" x14ac:dyDescent="0.3">
      <c r="A556" s="4">
        <v>44430</v>
      </c>
      <c r="B556">
        <v>554</v>
      </c>
      <c r="C556">
        <v>3979456</v>
      </c>
      <c r="E556">
        <f t="shared" si="144"/>
        <v>579741415190.71326</v>
      </c>
      <c r="F556">
        <v>12408</v>
      </c>
      <c r="H556">
        <f t="shared" si="145"/>
        <v>39040522.305366687</v>
      </c>
      <c r="I556">
        <f t="shared" si="146"/>
        <v>3922883.6764963618</v>
      </c>
      <c r="J556">
        <f t="shared" si="154"/>
        <v>15208.636056542397</v>
      </c>
      <c r="K556">
        <f t="shared" si="155"/>
        <v>3200427786.6002898</v>
      </c>
      <c r="L556">
        <f t="shared" si="147"/>
        <v>7843562.3212053459</v>
      </c>
      <c r="O556" s="2">
        <f t="shared" si="156"/>
        <v>554</v>
      </c>
      <c r="P556">
        <f t="shared" si="148"/>
        <v>3.7993246363929728E-2</v>
      </c>
      <c r="Q556">
        <f t="shared" si="149"/>
        <v>-5.3075579391875876E-5</v>
      </c>
      <c r="R556">
        <f t="shared" si="150"/>
        <v>-4.1535406934477842E-6</v>
      </c>
      <c r="S556">
        <f t="shared" si="151"/>
        <v>-4.140634313220447E-5</v>
      </c>
      <c r="T556">
        <f t="shared" si="152"/>
        <v>9.863546321752813E-5</v>
      </c>
      <c r="U556">
        <f t="shared" si="160"/>
        <v>0.98565797078801975</v>
      </c>
      <c r="V556">
        <f t="shared" si="160"/>
        <v>9.121486642452674E-5</v>
      </c>
      <c r="W556">
        <f t="shared" si="160"/>
        <v>1.417301026573582E-3</v>
      </c>
      <c r="X556">
        <f t="shared" si="160"/>
        <v>1.2833513318981858E-2</v>
      </c>
      <c r="Y556">
        <f t="shared" si="158"/>
        <v>0.99999999999999967</v>
      </c>
      <c r="AA556">
        <f t="shared" si="153"/>
        <v>0.53809834374503163</v>
      </c>
    </row>
    <row r="557" spans="1:27" x14ac:dyDescent="0.3">
      <c r="A557" s="4">
        <v>44431</v>
      </c>
      <c r="B557">
        <v>555</v>
      </c>
      <c r="C557">
        <v>3989060</v>
      </c>
      <c r="E557">
        <f t="shared" si="144"/>
        <v>594458767697.2677</v>
      </c>
      <c r="F557">
        <v>9604</v>
      </c>
      <c r="H557">
        <f t="shared" si="145"/>
        <v>11862799.765567964</v>
      </c>
      <c r="I557">
        <f t="shared" si="146"/>
        <v>3937401.1008398472</v>
      </c>
      <c r="J557">
        <f t="shared" si="154"/>
        <v>14517.424343485385</v>
      </c>
      <c r="K557">
        <f t="shared" si="155"/>
        <v>2668641862.4388323</v>
      </c>
      <c r="L557">
        <f t="shared" si="147"/>
        <v>24141738.779154789</v>
      </c>
      <c r="O557" s="2">
        <f t="shared" si="156"/>
        <v>555</v>
      </c>
      <c r="P557">
        <f t="shared" si="148"/>
        <v>3.7367211222979091E-2</v>
      </c>
      <c r="Q557">
        <f t="shared" si="149"/>
        <v>-5.0673246735292111E-5</v>
      </c>
      <c r="R557">
        <f t="shared" si="150"/>
        <v>-3.9499003497719566E-6</v>
      </c>
      <c r="S557">
        <f t="shared" si="151"/>
        <v>-4.1130688476508328E-5</v>
      </c>
      <c r="T557">
        <f t="shared" si="152"/>
        <v>9.5753835561572395E-5</v>
      </c>
      <c r="U557">
        <f t="shared" si="160"/>
        <v>0.98560489520862793</v>
      </c>
      <c r="V557">
        <f t="shared" si="160"/>
        <v>8.7061325731078949E-5</v>
      </c>
      <c r="W557">
        <f t="shared" si="160"/>
        <v>1.3758946834413776E-3</v>
      </c>
      <c r="X557">
        <f t="shared" si="160"/>
        <v>1.2932148782199386E-2</v>
      </c>
      <c r="Y557">
        <f t="shared" si="158"/>
        <v>0.99999999999999978</v>
      </c>
      <c r="AA557">
        <f t="shared" si="153"/>
        <v>0.52920331011396193</v>
      </c>
    </row>
    <row r="558" spans="1:27" x14ac:dyDescent="0.3">
      <c r="A558" s="4">
        <v>44432</v>
      </c>
      <c r="B558">
        <v>556</v>
      </c>
      <c r="C558">
        <v>4008166</v>
      </c>
      <c r="E558">
        <f t="shared" si="144"/>
        <v>624285699227.80383</v>
      </c>
      <c r="F558">
        <v>19106</v>
      </c>
      <c r="H558">
        <f t="shared" si="145"/>
        <v>167605169.93574181</v>
      </c>
      <c r="I558">
        <f t="shared" si="146"/>
        <v>3951261.4304706715</v>
      </c>
      <c r="J558">
        <f t="shared" si="154"/>
        <v>13860.329630824272</v>
      </c>
      <c r="K558">
        <f t="shared" si="155"/>
        <v>3238130033.318181</v>
      </c>
      <c r="L558">
        <f t="shared" si="147"/>
        <v>27517057.622048222</v>
      </c>
      <c r="O558" s="2">
        <f t="shared" si="156"/>
        <v>556</v>
      </c>
      <c r="P558">
        <f t="shared" si="148"/>
        <v>3.6785009126019688E-2</v>
      </c>
      <c r="Q558">
        <f t="shared" si="149"/>
        <v>-4.8390028063379734E-5</v>
      </c>
      <c r="R558">
        <f t="shared" si="150"/>
        <v>-3.7549120111067362E-6</v>
      </c>
      <c r="S558">
        <f t="shared" si="151"/>
        <v>-4.0746451705369214E-5</v>
      </c>
      <c r="T558">
        <f t="shared" si="152"/>
        <v>9.2891391779855684E-5</v>
      </c>
      <c r="U558">
        <f t="shared" si="160"/>
        <v>0.98555422196189268</v>
      </c>
      <c r="V558">
        <f t="shared" si="160"/>
        <v>8.3111425381306999E-5</v>
      </c>
      <c r="W558">
        <f t="shared" si="160"/>
        <v>1.3347639949648693E-3</v>
      </c>
      <c r="X558">
        <f t="shared" si="160"/>
        <v>1.3027902617760958E-2</v>
      </c>
      <c r="Y558">
        <f t="shared" si="158"/>
        <v>0.99999999999999989</v>
      </c>
      <c r="AA558">
        <f t="shared" si="153"/>
        <v>0.52093124170278104</v>
      </c>
    </row>
    <row r="559" spans="1:27" x14ac:dyDescent="0.3">
      <c r="A559" s="4">
        <v>44433</v>
      </c>
      <c r="B559">
        <v>557</v>
      </c>
      <c r="C559">
        <v>4026837</v>
      </c>
      <c r="E559">
        <f t="shared" si="144"/>
        <v>654138873990.8385</v>
      </c>
      <c r="F559">
        <v>18671</v>
      </c>
      <c r="H559">
        <f t="shared" si="145"/>
        <v>156531164.79850483</v>
      </c>
      <c r="I559">
        <f t="shared" si="146"/>
        <v>3964497.2458765185</v>
      </c>
      <c r="J559">
        <f t="shared" si="154"/>
        <v>13235.815405847039</v>
      </c>
      <c r="K559">
        <f t="shared" si="155"/>
        <v>3886244944.1761231</v>
      </c>
      <c r="L559">
        <f t="shared" si="147"/>
        <v>29541231.572517686</v>
      </c>
      <c r="O559" s="2">
        <f t="shared" si="156"/>
        <v>557</v>
      </c>
      <c r="P559">
        <f t="shared" si="148"/>
        <v>3.6243690303356939E-2</v>
      </c>
      <c r="Q559">
        <f t="shared" si="149"/>
        <v>-4.6220195021803456E-5</v>
      </c>
      <c r="R559">
        <f t="shared" si="150"/>
        <v>-3.5688756772533353E-6</v>
      </c>
      <c r="S559">
        <f t="shared" si="151"/>
        <v>-4.0266617822934167E-5</v>
      </c>
      <c r="T559">
        <f t="shared" si="152"/>
        <v>9.0055688521990958E-5</v>
      </c>
      <c r="U559">
        <f t="shared" si="160"/>
        <v>0.98550583193382935</v>
      </c>
      <c r="V559">
        <f t="shared" si="160"/>
        <v>7.9356513370200263E-5</v>
      </c>
      <c r="W559">
        <f t="shared" si="160"/>
        <v>1.2940175432595001E-3</v>
      </c>
      <c r="X559">
        <f t="shared" si="160"/>
        <v>1.3120794009540814E-2</v>
      </c>
      <c r="Y559">
        <f t="shared" si="158"/>
        <v>0.99999999999999989</v>
      </c>
      <c r="AA559">
        <f t="shared" si="153"/>
        <v>0.51324014929403172</v>
      </c>
    </row>
    <row r="560" spans="1:27" x14ac:dyDescent="0.3">
      <c r="A560" s="4">
        <v>44434</v>
      </c>
      <c r="B560">
        <v>558</v>
      </c>
      <c r="C560">
        <v>4043736</v>
      </c>
      <c r="E560">
        <f t="shared" si="144"/>
        <v>681759884672.43323</v>
      </c>
      <c r="F560">
        <v>16899</v>
      </c>
      <c r="H560">
        <f t="shared" si="145"/>
        <v>115331308.79118553</v>
      </c>
      <c r="I560">
        <f t="shared" si="146"/>
        <v>3977139.5607048874</v>
      </c>
      <c r="J560">
        <f t="shared" si="154"/>
        <v>12642.314828368835</v>
      </c>
      <c r="K560">
        <f t="shared" si="155"/>
        <v>4435085726.7876205</v>
      </c>
      <c r="L560">
        <f t="shared" si="147"/>
        <v>18119368.650384638</v>
      </c>
      <c r="O560" s="2">
        <f t="shared" si="156"/>
        <v>558</v>
      </c>
      <c r="P560">
        <f t="shared" si="148"/>
        <v>3.5740395866935948E-2</v>
      </c>
      <c r="Q560">
        <f t="shared" si="149"/>
        <v>-4.4158006074945607E-5</v>
      </c>
      <c r="R560">
        <f t="shared" si="150"/>
        <v>-3.3919163064176255E-6</v>
      </c>
      <c r="S560">
        <f t="shared" si="151"/>
        <v>-3.9703456379538953E-5</v>
      </c>
      <c r="T560">
        <f t="shared" si="152"/>
        <v>8.7253378760902185E-5</v>
      </c>
      <c r="U560">
        <f t="shared" si="160"/>
        <v>0.98545961173880758</v>
      </c>
      <c r="V560">
        <f t="shared" si="160"/>
        <v>7.5787637692946935E-5</v>
      </c>
      <c r="W560">
        <f t="shared" si="160"/>
        <v>1.2537509254365658E-3</v>
      </c>
      <c r="X560">
        <f t="shared" si="160"/>
        <v>1.3210849698062806E-2</v>
      </c>
      <c r="Y560">
        <f t="shared" si="158"/>
        <v>0.99999999999999989</v>
      </c>
      <c r="AA560">
        <f t="shared" si="153"/>
        <v>0.5060893538111626</v>
      </c>
    </row>
    <row r="561" spans="1:27" x14ac:dyDescent="0.3">
      <c r="A561" s="4">
        <v>44435</v>
      </c>
      <c r="B561">
        <v>559</v>
      </c>
      <c r="C561">
        <v>4056354</v>
      </c>
      <c r="E561">
        <f t="shared" si="144"/>
        <v>702756148912.10754</v>
      </c>
      <c r="F561">
        <v>12618</v>
      </c>
      <c r="H561">
        <f t="shared" si="145"/>
        <v>41708883.750929356</v>
      </c>
      <c r="I561">
        <f t="shared" si="146"/>
        <v>3989217.8181576985</v>
      </c>
      <c r="J561">
        <f t="shared" si="154"/>
        <v>12078.257452811114</v>
      </c>
      <c r="K561">
        <f t="shared" si="155"/>
        <v>4507266912.3625746</v>
      </c>
      <c r="L561">
        <f t="shared" si="147"/>
        <v>291322.01724594628</v>
      </c>
      <c r="O561" s="2">
        <f t="shared" si="156"/>
        <v>559</v>
      </c>
      <c r="P561">
        <f t="shared" si="148"/>
        <v>3.527236894018651E-2</v>
      </c>
      <c r="Q561">
        <f t="shared" si="149"/>
        <v>-4.2197785982829232E-5</v>
      </c>
      <c r="R561">
        <f t="shared" si="150"/>
        <v>-3.2240141611358073E-6</v>
      </c>
      <c r="S561">
        <f t="shared" si="151"/>
        <v>-3.9068461440058824E-5</v>
      </c>
      <c r="T561">
        <f t="shared" si="152"/>
        <v>8.4490261584023864E-5</v>
      </c>
      <c r="U561">
        <f t="shared" si="160"/>
        <v>0.98541545373273265</v>
      </c>
      <c r="V561">
        <f t="shared" si="160"/>
        <v>7.2395721386529316E-5</v>
      </c>
      <c r="W561">
        <f t="shared" si="160"/>
        <v>1.2140474690570269E-3</v>
      </c>
      <c r="X561">
        <f t="shared" si="160"/>
        <v>1.3298103076823707E-2</v>
      </c>
      <c r="Y561">
        <f t="shared" si="158"/>
        <v>0.99999999999999989</v>
      </c>
      <c r="AA561">
        <f t="shared" si="153"/>
        <v>0.49943964182031075</v>
      </c>
    </row>
    <row r="562" spans="1:27" x14ac:dyDescent="0.3">
      <c r="A562" s="4">
        <v>44436</v>
      </c>
      <c r="B562">
        <v>560</v>
      </c>
      <c r="C562">
        <v>4066404</v>
      </c>
      <c r="E562">
        <f t="shared" si="144"/>
        <v>719707092412.65649</v>
      </c>
      <c r="F562">
        <v>10050</v>
      </c>
      <c r="H562">
        <f t="shared" si="145"/>
        <v>15133979.216620114</v>
      </c>
      <c r="I562">
        <f t="shared" si="146"/>
        <v>4000759.9091247176</v>
      </c>
      <c r="J562">
        <f t="shared" si="154"/>
        <v>11542.090967019089</v>
      </c>
      <c r="K562">
        <f t="shared" si="155"/>
        <v>4309146666.8423367</v>
      </c>
      <c r="L562">
        <f t="shared" si="147"/>
        <v>2226335.4538599588</v>
      </c>
      <c r="O562" s="2">
        <f t="shared" si="156"/>
        <v>560</v>
      </c>
      <c r="P562">
        <f t="shared" si="148"/>
        <v>3.4836963658780466E-2</v>
      </c>
      <c r="Q562">
        <f t="shared" si="149"/>
        <v>-4.033398884741989E-5</v>
      </c>
      <c r="R562">
        <f t="shared" si="150"/>
        <v>-3.0650325454838778E-6</v>
      </c>
      <c r="S562">
        <f t="shared" si="151"/>
        <v>-3.8372314769431438E-5</v>
      </c>
      <c r="T562">
        <f t="shared" si="152"/>
        <v>8.1771336162335205E-5</v>
      </c>
      <c r="U562">
        <f t="shared" si="160"/>
        <v>0.98537325594674985</v>
      </c>
      <c r="V562">
        <f t="shared" si="160"/>
        <v>6.9171707225393515E-5</v>
      </c>
      <c r="W562">
        <f t="shared" si="160"/>
        <v>1.1749790076169681E-3</v>
      </c>
      <c r="X562">
        <f t="shared" si="160"/>
        <v>1.3382593338407731E-2</v>
      </c>
      <c r="Y562">
        <f t="shared" si="158"/>
        <v>1</v>
      </c>
      <c r="AA562">
        <f t="shared" si="153"/>
        <v>0.4932533909846783</v>
      </c>
    </row>
    <row r="563" spans="1:27" x14ac:dyDescent="0.3">
      <c r="A563" s="4">
        <v>44437</v>
      </c>
      <c r="B563">
        <v>561</v>
      </c>
      <c r="C563">
        <v>4073831</v>
      </c>
      <c r="E563">
        <f t="shared" si="144"/>
        <v>732363725671.61438</v>
      </c>
      <c r="F563">
        <v>7427</v>
      </c>
      <c r="H563">
        <f t="shared" si="145"/>
        <v>1605901.1132349344</v>
      </c>
      <c r="I563">
        <f t="shared" si="146"/>
        <v>4011792.207561634</v>
      </c>
      <c r="J563">
        <f t="shared" si="154"/>
        <v>11032.298436916433</v>
      </c>
      <c r="K563">
        <f t="shared" si="155"/>
        <v>3848811767.2106566</v>
      </c>
      <c r="L563">
        <f t="shared" si="147"/>
        <v>12998176.819232076</v>
      </c>
      <c r="O563" s="2">
        <f t="shared" si="156"/>
        <v>561</v>
      </c>
      <c r="P563">
        <f t="shared" si="148"/>
        <v>3.4431652175368602E-2</v>
      </c>
      <c r="Q563">
        <f t="shared" si="149"/>
        <v>-3.8561246596521522E-5</v>
      </c>
      <c r="R563">
        <f t="shared" si="150"/>
        <v>-2.9147427020902576E-6</v>
      </c>
      <c r="S563">
        <f t="shared" si="151"/>
        <v>-3.7624868982844555E-5</v>
      </c>
      <c r="T563">
        <f t="shared" si="152"/>
        <v>7.9100858281456335E-5</v>
      </c>
      <c r="U563">
        <f t="shared" si="160"/>
        <v>0.98533292195790245</v>
      </c>
      <c r="V563">
        <f t="shared" si="160"/>
        <v>6.6106674679909644E-5</v>
      </c>
      <c r="W563">
        <f t="shared" si="160"/>
        <v>1.1366066928475366E-3</v>
      </c>
      <c r="X563">
        <f t="shared" si="160"/>
        <v>1.3464364674570066E-2</v>
      </c>
      <c r="Y563">
        <f t="shared" si="158"/>
        <v>0.99999999999999989</v>
      </c>
      <c r="AA563">
        <f t="shared" si="153"/>
        <v>0.48749466736900704</v>
      </c>
    </row>
    <row r="564" spans="1:27" x14ac:dyDescent="0.3">
      <c r="A564" s="4">
        <v>44438</v>
      </c>
      <c r="B564">
        <v>562</v>
      </c>
      <c r="C564">
        <v>4079267</v>
      </c>
      <c r="E564">
        <f t="shared" si="144"/>
        <v>741697343351.31433</v>
      </c>
      <c r="F564">
        <v>5436</v>
      </c>
      <c r="H564">
        <f t="shared" si="145"/>
        <v>523826.31268598512</v>
      </c>
      <c r="I564">
        <f t="shared" si="146"/>
        <v>4022339.6191296205</v>
      </c>
      <c r="J564">
        <f t="shared" si="154"/>
        <v>10547.411567986477</v>
      </c>
      <c r="K564">
        <f t="shared" si="155"/>
        <v>3240726692.7612505</v>
      </c>
      <c r="L564">
        <f t="shared" si="147"/>
        <v>26126528.217345975</v>
      </c>
      <c r="O564" s="2">
        <f t="shared" si="156"/>
        <v>562</v>
      </c>
      <c r="P564">
        <f t="shared" si="148"/>
        <v>3.4054029812200674E-2</v>
      </c>
      <c r="Q564">
        <f t="shared" si="149"/>
        <v>-3.6874404774973671E-5</v>
      </c>
      <c r="R564">
        <f t="shared" si="150"/>
        <v>-2.7728457812121156E-6</v>
      </c>
      <c r="S564">
        <f t="shared" si="151"/>
        <v>-3.6835147489202264E-5</v>
      </c>
      <c r="T564">
        <f t="shared" si="152"/>
        <v>7.648239804538805E-5</v>
      </c>
      <c r="U564">
        <f t="shared" ref="U564:X579" si="161" xml:space="preserve"> U563+($N$36*Q563)</f>
        <v>0.98529436071130594</v>
      </c>
      <c r="V564">
        <f t="shared" si="161"/>
        <v>6.3191931977819393E-5</v>
      </c>
      <c r="W564">
        <f t="shared" si="161"/>
        <v>1.0989818238646919E-3</v>
      </c>
      <c r="X564">
        <f t="shared" si="161"/>
        <v>1.3543465532851523E-2</v>
      </c>
      <c r="Y564">
        <f t="shared" si="158"/>
        <v>1</v>
      </c>
      <c r="AA564">
        <f t="shared" si="153"/>
        <v>0.48212929664013371</v>
      </c>
    </row>
    <row r="565" spans="1:27" x14ac:dyDescent="0.3">
      <c r="A565" s="4">
        <v>44439</v>
      </c>
      <c r="B565">
        <v>563</v>
      </c>
      <c r="C565">
        <v>4089801</v>
      </c>
      <c r="E565">
        <f t="shared" si="144"/>
        <v>759952460337.5614</v>
      </c>
      <c r="F565">
        <v>10534</v>
      </c>
      <c r="H565">
        <f t="shared" si="145"/>
        <v>19133989.024488367</v>
      </c>
      <c r="I565">
        <f t="shared" si="146"/>
        <v>4032425.6396246445</v>
      </c>
      <c r="J565">
        <f t="shared" si="154"/>
        <v>10086.020495024044</v>
      </c>
      <c r="K565">
        <f t="shared" si="155"/>
        <v>3291931978.20191</v>
      </c>
      <c r="L565">
        <f t="shared" si="147"/>
        <v>200685.63687850253</v>
      </c>
      <c r="O565" s="2">
        <f t="shared" si="156"/>
        <v>563</v>
      </c>
      <c r="P565">
        <f t="shared" si="148"/>
        <v>3.3701818513081391E-2</v>
      </c>
      <c r="Q565">
        <f t="shared" si="149"/>
        <v>-3.5268547454171258E-5</v>
      </c>
      <c r="R565">
        <f t="shared" si="150"/>
        <v>-2.6389919078708329E-6</v>
      </c>
      <c r="S565">
        <f t="shared" si="151"/>
        <v>-3.6011358222143956E-5</v>
      </c>
      <c r="T565">
        <f t="shared" si="152"/>
        <v>7.3918897584186047E-5</v>
      </c>
      <c r="U565">
        <f t="shared" si="161"/>
        <v>0.98525748630653098</v>
      </c>
      <c r="V565">
        <f t="shared" si="161"/>
        <v>6.0419086196607278E-5</v>
      </c>
      <c r="W565">
        <f t="shared" si="161"/>
        <v>1.0621466763754896E-3</v>
      </c>
      <c r="X565">
        <f t="shared" si="161"/>
        <v>1.361994793089691E-2</v>
      </c>
      <c r="Y565">
        <f t="shared" si="158"/>
        <v>1</v>
      </c>
      <c r="AA565">
        <f t="shared" si="153"/>
        <v>0.47712491131248269</v>
      </c>
    </row>
    <row r="566" spans="1:27" x14ac:dyDescent="0.3">
      <c r="A566" s="4">
        <v>44440</v>
      </c>
      <c r="B566">
        <v>564</v>
      </c>
      <c r="C566">
        <v>4100138</v>
      </c>
      <c r="E566">
        <f t="shared" si="144"/>
        <v>778081925554.97668</v>
      </c>
      <c r="F566">
        <v>10337</v>
      </c>
      <c r="H566">
        <f t="shared" si="145"/>
        <v>17449346.858889099</v>
      </c>
      <c r="I566">
        <f t="shared" si="146"/>
        <v>4042072.4202201087</v>
      </c>
      <c r="J566">
        <f t="shared" si="154"/>
        <v>9646.7805954641663</v>
      </c>
      <c r="K566">
        <f t="shared" si="155"/>
        <v>3371611555.174921</v>
      </c>
      <c r="L566">
        <f t="shared" si="147"/>
        <v>476402.82639780093</v>
      </c>
      <c r="O566" s="2">
        <f t="shared" si="156"/>
        <v>564</v>
      </c>
      <c r="P566">
        <f t="shared" si="148"/>
        <v>3.3372868750618741E-2</v>
      </c>
      <c r="Q566">
        <f t="shared" si="149"/>
        <v>-3.3739012968489343E-5</v>
      </c>
      <c r="R566">
        <f t="shared" si="150"/>
        <v>-2.5127964591708312E-6</v>
      </c>
      <c r="S566">
        <f t="shared" si="151"/>
        <v>-3.5160918378380236E-5</v>
      </c>
      <c r="T566">
        <f t="shared" si="152"/>
        <v>7.141272780604041E-5</v>
      </c>
      <c r="U566">
        <f t="shared" si="161"/>
        <v>0.98522221775907681</v>
      </c>
      <c r="V566">
        <f t="shared" si="161"/>
        <v>5.7780094288736445E-5</v>
      </c>
      <c r="W566">
        <f t="shared" si="161"/>
        <v>1.0261353181533458E-3</v>
      </c>
      <c r="X566">
        <f t="shared" si="161"/>
        <v>1.3693866828481097E-2</v>
      </c>
      <c r="Y566">
        <f t="shared" si="158"/>
        <v>0.99999999999999989</v>
      </c>
      <c r="AA566">
        <f t="shared" si="153"/>
        <v>0.47245097624789995</v>
      </c>
    </row>
    <row r="567" spans="1:27" x14ac:dyDescent="0.3">
      <c r="A567" s="4">
        <v>44441</v>
      </c>
      <c r="B567">
        <v>565</v>
      </c>
      <c r="C567">
        <v>4109093</v>
      </c>
      <c r="E567">
        <f t="shared" si="144"/>
        <v>793960340926.43604</v>
      </c>
      <c r="F567">
        <v>8955</v>
      </c>
      <c r="H567">
        <f t="shared" si="145"/>
        <v>7813375.2504718974</v>
      </c>
      <c r="I567">
        <f t="shared" si="146"/>
        <v>4051300.837013782</v>
      </c>
      <c r="J567">
        <f t="shared" si="154"/>
        <v>9228.4167936732993</v>
      </c>
      <c r="K567">
        <f t="shared" si="155"/>
        <v>3339934102.6255856</v>
      </c>
      <c r="L567">
        <f t="shared" si="147"/>
        <v>74756.743062587499</v>
      </c>
      <c r="O567" s="2">
        <f t="shared" si="156"/>
        <v>565</v>
      </c>
      <c r="P567">
        <f t="shared" si="148"/>
        <v>3.3065160046449243E-2</v>
      </c>
      <c r="Q567">
        <f t="shared" si="149"/>
        <v>-3.2281402055179444E-5</v>
      </c>
      <c r="R567">
        <f t="shared" si="150"/>
        <v>-2.393853725594107E-6</v>
      </c>
      <c r="S567">
        <f t="shared" si="151"/>
        <v>-3.4290487646944897E-5</v>
      </c>
      <c r="T567">
        <f t="shared" si="152"/>
        <v>6.8965743427718449E-5</v>
      </c>
      <c r="U567">
        <f t="shared" si="161"/>
        <v>0.98518847874610838</v>
      </c>
      <c r="V567">
        <f t="shared" si="161"/>
        <v>5.5267297829565614E-5</v>
      </c>
      <c r="W567">
        <f t="shared" si="161"/>
        <v>9.9097439977496545E-4</v>
      </c>
      <c r="X567">
        <f t="shared" si="161"/>
        <v>1.3765279556287138E-2</v>
      </c>
      <c r="Y567">
        <f t="shared" si="158"/>
        <v>1</v>
      </c>
      <c r="AA567">
        <f t="shared" si="153"/>
        <v>0.46807879464118157</v>
      </c>
    </row>
    <row r="568" spans="1:27" x14ac:dyDescent="0.3">
      <c r="A568" s="4">
        <v>44442</v>
      </c>
      <c r="B568">
        <v>566</v>
      </c>
      <c r="C568">
        <v>4116890</v>
      </c>
      <c r="E568">
        <f t="shared" si="144"/>
        <v>807916082417.98132</v>
      </c>
      <c r="F568">
        <v>7797</v>
      </c>
      <c r="H568">
        <f t="shared" si="145"/>
        <v>2680559.8506548796</v>
      </c>
      <c r="I568">
        <f t="shared" si="146"/>
        <v>4060130.5628011827</v>
      </c>
      <c r="J568">
        <f t="shared" si="154"/>
        <v>8829.7257874007337</v>
      </c>
      <c r="K568">
        <f t="shared" si="155"/>
        <v>3221633711.1264811</v>
      </c>
      <c r="L568">
        <f t="shared" si="147"/>
        <v>1066522.5519624653</v>
      </c>
      <c r="O568" s="2">
        <f t="shared" si="156"/>
        <v>566</v>
      </c>
      <c r="P568">
        <f t="shared" si="148"/>
        <v>3.2776800261368214E-2</v>
      </c>
      <c r="Q568">
        <f t="shared" si="149"/>
        <v>-3.089157982454325E-5</v>
      </c>
      <c r="R568">
        <f t="shared" si="150"/>
        <v>-2.2817481707844954E-6</v>
      </c>
      <c r="S568">
        <f t="shared" si="151"/>
        <v>-3.3406007697127737E-5</v>
      </c>
      <c r="T568">
        <f t="shared" si="152"/>
        <v>6.6579335692455483E-5</v>
      </c>
      <c r="U568">
        <f t="shared" si="161"/>
        <v>0.98515619734405324</v>
      </c>
      <c r="V568">
        <f t="shared" si="161"/>
        <v>5.2873444103971507E-5</v>
      </c>
      <c r="W568">
        <f t="shared" si="161"/>
        <v>9.5668391212802052E-4</v>
      </c>
      <c r="X568">
        <f t="shared" si="161"/>
        <v>1.3834245299714856E-2</v>
      </c>
      <c r="Y568">
        <f t="shared" si="158"/>
        <v>1</v>
      </c>
      <c r="AA568">
        <f t="shared" si="153"/>
        <v>0.46398149671000349</v>
      </c>
    </row>
    <row r="569" spans="1:27" x14ac:dyDescent="0.3">
      <c r="A569" s="4">
        <v>44443</v>
      </c>
      <c r="B569">
        <v>567</v>
      </c>
      <c r="C569">
        <v>4123617</v>
      </c>
      <c r="E569">
        <f t="shared" si="144"/>
        <v>820054348789.55774</v>
      </c>
      <c r="F569">
        <v>6727</v>
      </c>
      <c r="H569">
        <f t="shared" si="145"/>
        <v>321762.961359362</v>
      </c>
      <c r="I569">
        <f t="shared" si="146"/>
        <v>4068580.139387853</v>
      </c>
      <c r="J569">
        <f t="shared" si="154"/>
        <v>8449.5765866702422</v>
      </c>
      <c r="K569">
        <f t="shared" si="155"/>
        <v>3029056026.0409002</v>
      </c>
      <c r="L569">
        <f t="shared" si="147"/>
        <v>2967270.0969445026</v>
      </c>
      <c r="O569" s="2">
        <f t="shared" si="156"/>
        <v>567</v>
      </c>
      <c r="P569">
        <f t="shared" si="148"/>
        <v>3.2506023809352219E-2</v>
      </c>
      <c r="Q569">
        <f t="shared" si="149"/>
        <v>-2.9565672829235881E-5</v>
      </c>
      <c r="R569">
        <f t="shared" si="150"/>
        <v>-2.1760635277009839E-6</v>
      </c>
      <c r="S569">
        <f t="shared" si="151"/>
        <v>-3.2512745982790564E-5</v>
      </c>
      <c r="T569">
        <f t="shared" si="152"/>
        <v>6.4254482339727429E-5</v>
      </c>
      <c r="U569">
        <f t="shared" si="161"/>
        <v>0.98512530576422874</v>
      </c>
      <c r="V569">
        <f t="shared" si="161"/>
        <v>5.0591695933187011E-5</v>
      </c>
      <c r="W569">
        <f t="shared" si="161"/>
        <v>9.2327790443089283E-4</v>
      </c>
      <c r="X569">
        <f t="shared" si="161"/>
        <v>1.3900824635407311E-2</v>
      </c>
      <c r="Y569">
        <f t="shared" si="158"/>
        <v>1</v>
      </c>
      <c r="AA569">
        <f t="shared" si="153"/>
        <v>0.46013401326487596</v>
      </c>
    </row>
    <row r="570" spans="1:27" x14ac:dyDescent="0.3">
      <c r="A570" s="4">
        <v>44444</v>
      </c>
      <c r="B570">
        <v>568</v>
      </c>
      <c r="C570">
        <v>4129020</v>
      </c>
      <c r="E570">
        <f t="shared" si="144"/>
        <v>829869114651.7782</v>
      </c>
      <c r="F570">
        <v>5403</v>
      </c>
      <c r="H570">
        <f t="shared" si="145"/>
        <v>572683.37124042236</v>
      </c>
      <c r="I570">
        <f t="shared" si="146"/>
        <v>4076667.049100013</v>
      </c>
      <c r="J570">
        <f t="shared" si="154"/>
        <v>8086.9097121600062</v>
      </c>
      <c r="K570">
        <f t="shared" si="155"/>
        <v>2740831467.9364514</v>
      </c>
      <c r="L570">
        <f t="shared" si="147"/>
        <v>7203371.3430268075</v>
      </c>
      <c r="O570" s="2">
        <f t="shared" si="156"/>
        <v>568</v>
      </c>
      <c r="P570">
        <f t="shared" si="148"/>
        <v>3.2251188944641969E-2</v>
      </c>
      <c r="Q570">
        <f t="shared" si="149"/>
        <v>-2.8300062342843338E-5</v>
      </c>
      <c r="R570">
        <f t="shared" si="150"/>
        <v>-2.0763899784792767E-6</v>
      </c>
      <c r="S570">
        <f t="shared" si="151"/>
        <v>-3.1615342205188951E-5</v>
      </c>
      <c r="T570">
        <f t="shared" si="152"/>
        <v>6.1991794526511569E-5</v>
      </c>
      <c r="U570">
        <f t="shared" si="161"/>
        <v>0.98509574009139955</v>
      </c>
      <c r="V570">
        <f t="shared" si="161"/>
        <v>4.8415632405486027E-5</v>
      </c>
      <c r="W570">
        <f t="shared" si="161"/>
        <v>8.9076515844810225E-4</v>
      </c>
      <c r="X570">
        <f t="shared" si="161"/>
        <v>1.3965079117747038E-2</v>
      </c>
      <c r="Y570">
        <f t="shared" si="158"/>
        <v>1.0000000000000002</v>
      </c>
      <c r="AA570">
        <f t="shared" si="153"/>
        <v>0.4565130362654764</v>
      </c>
    </row>
    <row r="571" spans="1:27" x14ac:dyDescent="0.3">
      <c r="A571" s="4">
        <v>44445</v>
      </c>
      <c r="B571">
        <v>569</v>
      </c>
      <c r="C571">
        <v>4133433</v>
      </c>
      <c r="E571">
        <f t="shared" si="144"/>
        <v>837928823877.61621</v>
      </c>
      <c r="F571">
        <v>4413</v>
      </c>
      <c r="H571">
        <f t="shared" si="145"/>
        <v>3051165.1278735418</v>
      </c>
      <c r="I571">
        <f t="shared" si="146"/>
        <v>4084407.7844567527</v>
      </c>
      <c r="J571">
        <f t="shared" si="154"/>
        <v>7740.7353567397222</v>
      </c>
      <c r="K571">
        <f t="shared" si="155"/>
        <v>2403471759.0618563</v>
      </c>
      <c r="L571">
        <f t="shared" si="147"/>
        <v>11073822.604495646</v>
      </c>
      <c r="O571" s="2">
        <f t="shared" si="156"/>
        <v>569</v>
      </c>
      <c r="P571">
        <f t="shared" si="148"/>
        <v>3.2010774264659904E-2</v>
      </c>
      <c r="Q571">
        <f t="shared" si="149"/>
        <v>-2.7091374803973707E-5</v>
      </c>
      <c r="R571">
        <f t="shared" si="150"/>
        <v>-1.9823296640625607E-6</v>
      </c>
      <c r="S571">
        <f t="shared" si="151"/>
        <v>-3.0717856046983473E-5</v>
      </c>
      <c r="T571">
        <f t="shared" si="152"/>
        <v>5.9791560515019745E-5</v>
      </c>
      <c r="U571">
        <f t="shared" si="161"/>
        <v>0.98506744002905666</v>
      </c>
      <c r="V571">
        <f t="shared" si="161"/>
        <v>4.6339242427006751E-5</v>
      </c>
      <c r="W571">
        <f t="shared" si="161"/>
        <v>8.5914981624291334E-4</v>
      </c>
      <c r="X571">
        <f t="shared" si="161"/>
        <v>1.4027070912273549E-2</v>
      </c>
      <c r="Y571">
        <f t="shared" si="158"/>
        <v>1.0000000000000002</v>
      </c>
      <c r="AA571">
        <f t="shared" si="153"/>
        <v>0.45309696837847718</v>
      </c>
    </row>
    <row r="572" spans="1:27" x14ac:dyDescent="0.3">
      <c r="A572" s="4">
        <v>44446</v>
      </c>
      <c r="B572">
        <v>570</v>
      </c>
      <c r="C572">
        <v>4140634</v>
      </c>
      <c r="E572">
        <f t="shared" si="144"/>
        <v>851164046170.44238</v>
      </c>
      <c r="F572">
        <v>7201</v>
      </c>
      <c r="H572">
        <f t="shared" si="145"/>
        <v>1084183.9384865353</v>
      </c>
      <c r="I572">
        <f t="shared" si="146"/>
        <v>4091817.9152284558</v>
      </c>
      <c r="J572">
        <f t="shared" si="154"/>
        <v>7410.1307717030868</v>
      </c>
      <c r="K572">
        <f t="shared" si="155"/>
        <v>2383010132.4225903</v>
      </c>
      <c r="L572">
        <f t="shared" si="147"/>
        <v>43735.679673128609</v>
      </c>
      <c r="O572" s="2">
        <f t="shared" si="156"/>
        <v>570</v>
      </c>
      <c r="P572">
        <f t="shared" si="148"/>
        <v>3.1783374563862751E-2</v>
      </c>
      <c r="Q572">
        <f t="shared" si="149"/>
        <v>-2.5936470236933343E-5</v>
      </c>
      <c r="R572">
        <f t="shared" si="150"/>
        <v>-1.8935007604498202E-6</v>
      </c>
      <c r="S572">
        <f t="shared" si="151"/>
        <v>-2.9823815041053805E-5</v>
      </c>
      <c r="T572">
        <f t="shared" si="152"/>
        <v>5.7653786038436968E-5</v>
      </c>
      <c r="U572">
        <f t="shared" si="161"/>
        <v>0.98504034865425272</v>
      </c>
      <c r="V572">
        <f t="shared" si="161"/>
        <v>4.4356912762944187E-5</v>
      </c>
      <c r="W572">
        <f t="shared" si="161"/>
        <v>8.2843196019592984E-4</v>
      </c>
      <c r="X572">
        <f t="shared" si="161"/>
        <v>1.4086862472788569E-2</v>
      </c>
      <c r="Y572">
        <f t="shared" si="158"/>
        <v>1.0000000000000002</v>
      </c>
      <c r="AA572">
        <f t="shared" si="153"/>
        <v>0.44986586344289448</v>
      </c>
    </row>
    <row r="573" spans="1:27" x14ac:dyDescent="0.3">
      <c r="A573" s="4">
        <v>44447</v>
      </c>
      <c r="B573">
        <v>571</v>
      </c>
      <c r="C573">
        <v>4147365</v>
      </c>
      <c r="E573">
        <f t="shared" si="144"/>
        <v>863629198834.19812</v>
      </c>
      <c r="F573">
        <v>6731</v>
      </c>
      <c r="H573">
        <f t="shared" si="145"/>
        <v>326316.89365579386</v>
      </c>
      <c r="I573">
        <f t="shared" si="146"/>
        <v>4098912.1523280018</v>
      </c>
      <c r="J573">
        <f t="shared" si="154"/>
        <v>7094.2370995460078</v>
      </c>
      <c r="K573">
        <f t="shared" si="155"/>
        <v>2347678447.5258613</v>
      </c>
      <c r="L573">
        <f t="shared" si="147"/>
        <v>131941.1904865964</v>
      </c>
      <c r="O573" s="2">
        <f t="shared" si="156"/>
        <v>571</v>
      </c>
      <c r="P573">
        <f t="shared" si="148"/>
        <v>3.1567696164957568E-2</v>
      </c>
      <c r="Q573">
        <f t="shared" si="149"/>
        <v>-2.483242932621217E-5</v>
      </c>
      <c r="R573">
        <f t="shared" si="150"/>
        <v>-1.8095403436560691E-6</v>
      </c>
      <c r="S573">
        <f t="shared" si="151"/>
        <v>-2.8936261665415828E-5</v>
      </c>
      <c r="T573">
        <f t="shared" si="152"/>
        <v>5.5578231335284068E-5</v>
      </c>
      <c r="U573">
        <f t="shared" si="161"/>
        <v>0.98501441218401575</v>
      </c>
      <c r="V573">
        <f t="shared" si="161"/>
        <v>4.2463412002494367E-5</v>
      </c>
      <c r="W573">
        <f t="shared" si="161"/>
        <v>7.9860814515487599E-4</v>
      </c>
      <c r="X573">
        <f t="shared" si="161"/>
        <v>1.4144516258827006E-2</v>
      </c>
      <c r="Y573">
        <f t="shared" si="158"/>
        <v>1.0000000000000002</v>
      </c>
      <c r="AA573">
        <f t="shared" si="153"/>
        <v>0.44680135962598005</v>
      </c>
    </row>
    <row r="574" spans="1:27" x14ac:dyDescent="0.3">
      <c r="A574" s="4">
        <v>44448</v>
      </c>
      <c r="B574">
        <v>572</v>
      </c>
      <c r="C574">
        <v>4153355</v>
      </c>
      <c r="E574">
        <f t="shared" si="144"/>
        <v>874798290872.73425</v>
      </c>
      <c r="F574">
        <v>5990</v>
      </c>
      <c r="H574">
        <f t="shared" si="145"/>
        <v>28817.935741795172</v>
      </c>
      <c r="I574">
        <f t="shared" si="146"/>
        <v>4105704.4081665394</v>
      </c>
      <c r="J574">
        <f t="shared" si="154"/>
        <v>6792.2558385375887</v>
      </c>
      <c r="K574">
        <f t="shared" si="155"/>
        <v>2270578902.0790629</v>
      </c>
      <c r="L574">
        <f t="shared" si="147"/>
        <v>643614.4304676496</v>
      </c>
      <c r="O574" s="2">
        <f t="shared" si="156"/>
        <v>572</v>
      </c>
      <c r="P574">
        <f t="shared" si="148"/>
        <v>3.1362551844505419E-2</v>
      </c>
      <c r="Q574">
        <f t="shared" si="149"/>
        <v>-2.3776539700966149E-5</v>
      </c>
      <c r="R574">
        <f t="shared" si="150"/>
        <v>-1.7301062471706332E-6</v>
      </c>
      <c r="S574">
        <f t="shared" si="151"/>
        <v>-2.8057798958125952E-5</v>
      </c>
      <c r="T574">
        <f t="shared" si="152"/>
        <v>5.3564444906262734E-5</v>
      </c>
      <c r="U574">
        <f t="shared" si="161"/>
        <v>0.98498957975468959</v>
      </c>
      <c r="V574">
        <f t="shared" si="161"/>
        <v>4.0653871658838294E-5</v>
      </c>
      <c r="W574">
        <f t="shared" si="161"/>
        <v>7.6967188348946018E-4</v>
      </c>
      <c r="X574">
        <f t="shared" si="161"/>
        <v>1.4200094490162291E-2</v>
      </c>
      <c r="Y574">
        <f t="shared" si="158"/>
        <v>1.0000000000000002</v>
      </c>
      <c r="AA574">
        <f t="shared" si="153"/>
        <v>0.44388660691947551</v>
      </c>
    </row>
    <row r="575" spans="1:27" x14ac:dyDescent="0.3">
      <c r="A575" s="4">
        <v>44449</v>
      </c>
      <c r="B575">
        <v>573</v>
      </c>
      <c r="C575">
        <v>4158731</v>
      </c>
      <c r="E575">
        <f t="shared" si="144"/>
        <v>884883607977.74438</v>
      </c>
      <c r="F575">
        <v>5376</v>
      </c>
      <c r="H575">
        <f t="shared" si="145"/>
        <v>614277.32823950751</v>
      </c>
      <c r="I575">
        <f t="shared" si="146"/>
        <v>4112207.8532577385</v>
      </c>
      <c r="J575">
        <f t="shared" si="154"/>
        <v>6503.4450911991298</v>
      </c>
      <c r="K575">
        <f t="shared" si="155"/>
        <v>2164403182.8019948</v>
      </c>
      <c r="L575">
        <f t="shared" si="147"/>
        <v>1271132.4336690141</v>
      </c>
      <c r="O575" s="2">
        <f t="shared" si="156"/>
        <v>573</v>
      </c>
      <c r="P575">
        <f t="shared" si="148"/>
        <v>3.1166855460044985E-2</v>
      </c>
      <c r="Q575">
        <f t="shared" si="149"/>
        <v>-2.2766281878095282E-5</v>
      </c>
      <c r="R575">
        <f t="shared" si="150"/>
        <v>-1.6548780954320646E-6</v>
      </c>
      <c r="S575">
        <f t="shared" si="151"/>
        <v>-2.7190634123055506E-5</v>
      </c>
      <c r="T575">
        <f t="shared" si="152"/>
        <v>5.1611794096582854E-5</v>
      </c>
      <c r="U575">
        <f t="shared" si="161"/>
        <v>0.98496580321498861</v>
      </c>
      <c r="V575">
        <f t="shared" si="161"/>
        <v>3.8923765411667661E-5</v>
      </c>
      <c r="W575">
        <f t="shared" si="161"/>
        <v>7.4161408453133422E-4</v>
      </c>
      <c r="X575">
        <f t="shared" si="161"/>
        <v>1.4253658935068553E-2</v>
      </c>
      <c r="Y575">
        <f t="shared" si="158"/>
        <v>1.0000000000000002</v>
      </c>
      <c r="AA575">
        <f t="shared" si="153"/>
        <v>0.44110619048607352</v>
      </c>
    </row>
    <row r="576" spans="1:27" x14ac:dyDescent="0.3">
      <c r="A576" s="4">
        <v>44450</v>
      </c>
      <c r="B576">
        <v>574</v>
      </c>
      <c r="C576">
        <v>4163732</v>
      </c>
      <c r="E576">
        <f t="shared" si="144"/>
        <v>894317324567.94287</v>
      </c>
      <c r="F576">
        <v>5001</v>
      </c>
      <c r="H576">
        <f t="shared" si="145"/>
        <v>1342721.1754490223</v>
      </c>
      <c r="I576">
        <f t="shared" si="146"/>
        <v>4118434.9689771445</v>
      </c>
      <c r="J576">
        <f t="shared" si="154"/>
        <v>6227.1157194059342</v>
      </c>
      <c r="K576">
        <f t="shared" si="155"/>
        <v>2051821019.4855378</v>
      </c>
      <c r="L576">
        <f t="shared" si="147"/>
        <v>1503359.7573743316</v>
      </c>
      <c r="O576" s="2">
        <f t="shared" si="156"/>
        <v>574</v>
      </c>
      <c r="P576">
        <f t="shared" si="148"/>
        <v>3.0979616375711037E-2</v>
      </c>
      <c r="Q576">
        <f t="shared" si="149"/>
        <v>-2.17993152183607E-5</v>
      </c>
      <c r="R576">
        <f t="shared" si="150"/>
        <v>-1.5835576758513887E-6</v>
      </c>
      <c r="S576">
        <f t="shared" si="151"/>
        <v>-2.6336619749383238E-5</v>
      </c>
      <c r="T576">
        <f t="shared" si="152"/>
        <v>4.9719492643595327E-5</v>
      </c>
      <c r="U576">
        <f t="shared" si="161"/>
        <v>0.98494303693311047</v>
      </c>
      <c r="V576">
        <f t="shared" si="161"/>
        <v>3.7268887316235593E-5</v>
      </c>
      <c r="W576">
        <f t="shared" si="161"/>
        <v>7.1442345040827876E-4</v>
      </c>
      <c r="X576">
        <f t="shared" si="161"/>
        <v>1.4305270729165136E-2</v>
      </c>
      <c r="Y576">
        <f t="shared" si="158"/>
        <v>1.0000000000000002</v>
      </c>
      <c r="AA576">
        <f t="shared" si="153"/>
        <v>0.43844605122230274</v>
      </c>
    </row>
    <row r="577" spans="1:27" x14ac:dyDescent="0.3">
      <c r="A577" s="4">
        <v>44451</v>
      </c>
      <c r="B577">
        <v>575</v>
      </c>
      <c r="C577">
        <v>4167511</v>
      </c>
      <c r="E577">
        <f t="shared" si="144"/>
        <v>901479081471.35828</v>
      </c>
      <c r="F577">
        <v>3779</v>
      </c>
      <c r="H577">
        <f t="shared" si="145"/>
        <v>5668010.8588890946</v>
      </c>
      <c r="I577">
        <f t="shared" si="146"/>
        <v>4124397.5964801945</v>
      </c>
      <c r="J577">
        <f t="shared" si="154"/>
        <v>5962.6275030500256</v>
      </c>
      <c r="K577">
        <f t="shared" si="155"/>
        <v>1858765563.061579</v>
      </c>
      <c r="L577">
        <f t="shared" si="147"/>
        <v>4768229.0720764892</v>
      </c>
      <c r="O577" s="2">
        <f t="shared" si="156"/>
        <v>575</v>
      </c>
      <c r="P577">
        <f t="shared" si="148"/>
        <v>3.0799933773100186E-2</v>
      </c>
      <c r="Q577">
        <f t="shared" si="149"/>
        <v>-2.0873464168786332E-5</v>
      </c>
      <c r="R577">
        <f t="shared" si="150"/>
        <v>-1.5158687911397055E-6</v>
      </c>
      <c r="S577">
        <f t="shared" si="151"/>
        <v>-2.5497292395874758E-5</v>
      </c>
      <c r="T577">
        <f t="shared" si="152"/>
        <v>4.7886625355800796E-5</v>
      </c>
      <c r="U577">
        <f t="shared" si="161"/>
        <v>0.98492123761789208</v>
      </c>
      <c r="V577">
        <f t="shared" si="161"/>
        <v>3.5685329640384204E-5</v>
      </c>
      <c r="W577">
        <f t="shared" si="161"/>
        <v>6.8808683065889548E-4</v>
      </c>
      <c r="X577">
        <f t="shared" si="161"/>
        <v>1.4354990221808731E-2</v>
      </c>
      <c r="Y577">
        <f t="shared" si="158"/>
        <v>1</v>
      </c>
      <c r="AA577">
        <f t="shared" si="153"/>
        <v>0.43589340475957761</v>
      </c>
    </row>
    <row r="578" spans="1:27" x14ac:dyDescent="0.3">
      <c r="A578" s="4">
        <v>44452</v>
      </c>
      <c r="B578">
        <v>576</v>
      </c>
      <c r="C578">
        <v>4170088</v>
      </c>
      <c r="E578">
        <f t="shared" si="144"/>
        <v>906379252240.88708</v>
      </c>
      <c r="F578">
        <v>2577</v>
      </c>
      <c r="H578">
        <f t="shared" si="145"/>
        <v>12836158.203811327</v>
      </c>
      <c r="I578">
        <f t="shared" si="146"/>
        <v>4130106.9818572137</v>
      </c>
      <c r="J578">
        <f t="shared" si="154"/>
        <v>5709.3853770191781</v>
      </c>
      <c r="K578">
        <f t="shared" si="155"/>
        <v>1598481811.7338107</v>
      </c>
      <c r="L578">
        <f t="shared" si="147"/>
        <v>9811838.1501635779</v>
      </c>
      <c r="O578" s="2">
        <f t="shared" si="156"/>
        <v>576</v>
      </c>
      <c r="P578">
        <f t="shared" si="148"/>
        <v>3.0626990924019909E-2</v>
      </c>
      <c r="Q578">
        <f t="shared" si="149"/>
        <v>-1.9986704995550204E-5</v>
      </c>
      <c r="R578">
        <f t="shared" si="150"/>
        <v>-1.4515567137972983E-6</v>
      </c>
      <c r="S578">
        <f t="shared" si="151"/>
        <v>-2.4673908397281647E-5</v>
      </c>
      <c r="T578">
        <f t="shared" si="152"/>
        <v>4.6112170106629149E-5</v>
      </c>
      <c r="U578">
        <f t="shared" si="161"/>
        <v>0.98490036415372328</v>
      </c>
      <c r="V578">
        <f t="shared" si="161"/>
        <v>3.4169460849244499E-5</v>
      </c>
      <c r="W578">
        <f t="shared" si="161"/>
        <v>6.6258953826302074E-4</v>
      </c>
      <c r="X578">
        <f t="shared" si="161"/>
        <v>1.4402876847164531E-2</v>
      </c>
      <c r="Y578">
        <f t="shared" si="158"/>
        <v>1</v>
      </c>
      <c r="AA578">
        <f t="shared" si="153"/>
        <v>0.43343665998223946</v>
      </c>
    </row>
    <row r="579" spans="1:27" x14ac:dyDescent="0.3">
      <c r="A579" s="4">
        <v>44453</v>
      </c>
      <c r="B579">
        <v>577</v>
      </c>
      <c r="C579">
        <v>4174216</v>
      </c>
      <c r="E579">
        <f t="shared" ref="E579:E642" si="162">(C579-$D$2)^2</f>
        <v>914256330921.94836</v>
      </c>
      <c r="F579">
        <v>4128</v>
      </c>
      <c r="H579">
        <f t="shared" ref="H579:H642" si="163">(F579-$G$2)^2</f>
        <v>4128042.451752773</v>
      </c>
      <c r="I579">
        <f t="shared" ref="I579:I642" si="164">(V579+W579+X579)*$N$39</f>
        <v>4135573.817659535</v>
      </c>
      <c r="J579">
        <f t="shared" si="154"/>
        <v>5466.8358023213223</v>
      </c>
      <c r="K579">
        <f t="shared" si="155"/>
        <v>1493218256.0337467</v>
      </c>
      <c r="L579">
        <f t="shared" ref="L579:L642" si="165">(F579-J579)^2</f>
        <v>1792481.3055773787</v>
      </c>
      <c r="O579" s="2">
        <f t="shared" si="156"/>
        <v>577</v>
      </c>
      <c r="P579">
        <f t="shared" ref="P579:P642" si="166">$N$2*EXP(-((O579-$N$3)^2)/($N$4^2)) + $N$5*EXP(-((O579-$N$6)^2)/($N$7^2)) + $N$8*EXP(-((O579-$N$9)^2)/($N$10^2)) + $N$11*EXP(-((O579-$N$12)^2)/($N$13^2))+ $N$14*EXP(-((O579-$N$15)^2)/($N$16^2))+ $N$17*EXP(-((O579-$N$18)^2)/($N$19^2))+ $N$20*EXP(-((O579-$N$21)^2)/($N$22^2))+ $N$23*EXP(-((O579-$N$24)^2)/($N$25^2))+$N$26*EXP(-((O579-$N$27)^2)/($N$28^2))</f>
        <v>3.0460049491898421E-2</v>
      </c>
      <c r="Q579">
        <f t="shared" ref="Q579:Q642" si="167">$N$37*$N$39 -(P579*(U579*W579)) + $N$32*X579 - $N$38*U579</f>
        <v>-1.91371531536908E-5</v>
      </c>
      <c r="R579">
        <f t="shared" ref="R579:R642" si="168">(P579*(U579*W579)) - $N$35*V579 - $N$38*V579</f>
        <v>-1.3903873460466613E-6</v>
      </c>
      <c r="S579">
        <f t="shared" ref="S579:S642" si="169">$N$35*V579 - $N$34*W579 - $N$38*W579</f>
        <v>-2.3867476836575545E-5</v>
      </c>
      <c r="T579">
        <f t="shared" ref="T579:T642" si="170">$N$34*W579- $N$32*X579 - $N$38*X579</f>
        <v>4.4395017336313006E-5</v>
      </c>
      <c r="U579">
        <f t="shared" si="161"/>
        <v>0.9848803774487277</v>
      </c>
      <c r="V579">
        <f t="shared" si="161"/>
        <v>3.27179041354472E-5</v>
      </c>
      <c r="W579">
        <f t="shared" si="161"/>
        <v>6.3791562986573907E-4</v>
      </c>
      <c r="X579">
        <f t="shared" si="161"/>
        <v>1.4448989017271161E-2</v>
      </c>
      <c r="Y579">
        <f t="shared" si="158"/>
        <v>1</v>
      </c>
      <c r="AA579">
        <f t="shared" ref="AA579:AA642" si="171">(P579/$N$34)*U579</f>
        <v>0.43106533800218882</v>
      </c>
    </row>
    <row r="580" spans="1:27" x14ac:dyDescent="0.3">
      <c r="A580" s="4">
        <v>44454</v>
      </c>
      <c r="B580">
        <v>578</v>
      </c>
      <c r="C580">
        <v>4178164</v>
      </c>
      <c r="E580">
        <f t="shared" si="162"/>
        <v>921821816382.94019</v>
      </c>
      <c r="F580">
        <v>3948</v>
      </c>
      <c r="H580">
        <f t="shared" si="163"/>
        <v>4891875.4984133402</v>
      </c>
      <c r="I580">
        <f t="shared" si="164"/>
        <v>4140808.2809709413</v>
      </c>
      <c r="J580">
        <f t="shared" ref="J580:J643" si="172">I580-I579</f>
        <v>5234.4633114063181</v>
      </c>
      <c r="K580">
        <f t="shared" ref="K580:K643" si="173">(C580-I580)^2</f>
        <v>1395449744.1779785</v>
      </c>
      <c r="L580">
        <f t="shared" si="165"/>
        <v>1654987.8515945093</v>
      </c>
      <c r="O580" s="2">
        <f t="shared" ref="O580:O643" si="174">O579+$N$36</f>
        <v>578</v>
      </c>
      <c r="P580">
        <f t="shared" si="166"/>
        <v>3.0298443919154656E-2</v>
      </c>
      <c r="Q580">
        <f t="shared" si="167"/>
        <v>-1.8323051392128878E-5</v>
      </c>
      <c r="R580">
        <f t="shared" si="168"/>
        <v>-1.3321461715165006E-6</v>
      </c>
      <c r="S580">
        <f t="shared" si="169"/>
        <v>-2.3078789695450628E-5</v>
      </c>
      <c r="T580">
        <f t="shared" si="170"/>
        <v>4.2733987259096007E-5</v>
      </c>
      <c r="U580">
        <f t="shared" ref="U580:X595" si="175" xml:space="preserve"> U579+($N$36*Q579)</f>
        <v>0.98486124029557398</v>
      </c>
      <c r="V580">
        <f t="shared" si="175"/>
        <v>3.1327516789400539E-5</v>
      </c>
      <c r="W580">
        <f t="shared" si="175"/>
        <v>6.1404815302916352E-4</v>
      </c>
      <c r="X580">
        <f t="shared" si="175"/>
        <v>1.4493384034607475E-2</v>
      </c>
      <c r="Y580">
        <f t="shared" ref="Y580:Y643" si="176">U580+V580+W580+X580</f>
        <v>0.99999999999999989</v>
      </c>
      <c r="AA580">
        <f t="shared" si="171"/>
        <v>0.42876999239589525</v>
      </c>
    </row>
    <row r="581" spans="1:27" x14ac:dyDescent="0.3">
      <c r="A581" s="4">
        <v>44455</v>
      </c>
      <c r="B581">
        <v>579</v>
      </c>
      <c r="C581">
        <v>4181309</v>
      </c>
      <c r="E581">
        <f t="shared" si="162"/>
        <v>927870834043.93286</v>
      </c>
      <c r="F581">
        <v>3145</v>
      </c>
      <c r="H581">
        <f t="shared" si="163"/>
        <v>9088768.5899046473</v>
      </c>
      <c r="I581">
        <f t="shared" si="164"/>
        <v>4145820.0682255472</v>
      </c>
      <c r="J581">
        <f t="shared" si="172"/>
        <v>5011.7872546059079</v>
      </c>
      <c r="K581">
        <f t="shared" si="173"/>
        <v>1259464278.4917653</v>
      </c>
      <c r="L581">
        <f t="shared" si="165"/>
        <v>3484894.6539590629</v>
      </c>
      <c r="O581" s="2">
        <f t="shared" si="174"/>
        <v>579</v>
      </c>
      <c r="P581">
        <f t="shared" si="166"/>
        <v>3.0141575948831514E-2</v>
      </c>
      <c r="Q581">
        <f t="shared" si="167"/>
        <v>-1.7542758653593955E-5</v>
      </c>
      <c r="R581">
        <f t="shared" si="168"/>
        <v>-1.27663706974502E-6</v>
      </c>
      <c r="S581">
        <f t="shared" si="169"/>
        <v>-2.2308449248811821E-5</v>
      </c>
      <c r="T581">
        <f t="shared" si="170"/>
        <v>4.1127844972150796E-5</v>
      </c>
      <c r="U581">
        <f t="shared" si="175"/>
        <v>0.98484291724418183</v>
      </c>
      <c r="V581">
        <f t="shared" si="175"/>
        <v>2.9995370617884039E-5</v>
      </c>
      <c r="W581">
        <f t="shared" si="175"/>
        <v>5.9096936333371294E-4</v>
      </c>
      <c r="X581">
        <f t="shared" si="175"/>
        <v>1.453611802186657E-2</v>
      </c>
      <c r="Y581">
        <f t="shared" si="176"/>
        <v>1</v>
      </c>
      <c r="AA581">
        <f t="shared" si="171"/>
        <v>0.42654213138259045</v>
      </c>
    </row>
    <row r="582" spans="1:27" x14ac:dyDescent="0.3">
      <c r="A582" s="4">
        <v>44456</v>
      </c>
      <c r="B582">
        <v>580</v>
      </c>
      <c r="C582">
        <v>4185144</v>
      </c>
      <c r="E582">
        <f t="shared" si="162"/>
        <v>935273749475.85876</v>
      </c>
      <c r="F582">
        <v>3835</v>
      </c>
      <c r="H582">
        <f t="shared" si="163"/>
        <v>5404501.9110391401</v>
      </c>
      <c r="I582">
        <f t="shared" si="164"/>
        <v>4150618.4269895507</v>
      </c>
      <c r="J582">
        <f t="shared" si="172"/>
        <v>4798.3587640034966</v>
      </c>
      <c r="K582">
        <f t="shared" si="173"/>
        <v>1192015191.6998649</v>
      </c>
      <c r="L582">
        <f t="shared" si="165"/>
        <v>928060.1081823447</v>
      </c>
      <c r="O582" s="2">
        <f t="shared" si="174"/>
        <v>580</v>
      </c>
      <c r="P582">
        <f t="shared" si="166"/>
        <v>2.9988909320359306E-2</v>
      </c>
      <c r="Q582">
        <f t="shared" si="167"/>
        <v>-1.6794739797920886E-5</v>
      </c>
      <c r="R582">
        <f t="shared" si="168"/>
        <v>-1.2236810511056257E-6</v>
      </c>
      <c r="S582">
        <f t="shared" si="169"/>
        <v>-2.1556892808982159E-5</v>
      </c>
      <c r="T582">
        <f t="shared" si="170"/>
        <v>3.9575313658008671E-5</v>
      </c>
      <c r="U582">
        <f t="shared" si="175"/>
        <v>0.9848253744855282</v>
      </c>
      <c r="V582">
        <f t="shared" si="175"/>
        <v>2.8718733548139019E-5</v>
      </c>
      <c r="W582">
        <f t="shared" si="175"/>
        <v>5.6866091408490111E-4</v>
      </c>
      <c r="X582">
        <f t="shared" si="175"/>
        <v>1.4577245866838721E-2</v>
      </c>
      <c r="Y582">
        <f t="shared" si="176"/>
        <v>1</v>
      </c>
      <c r="AA582">
        <f t="shared" si="171"/>
        <v>0.42437414250340916</v>
      </c>
    </row>
    <row r="583" spans="1:27" x14ac:dyDescent="0.3">
      <c r="A583" s="4">
        <v>44457</v>
      </c>
      <c r="B583">
        <v>581</v>
      </c>
      <c r="C583">
        <v>4188529</v>
      </c>
      <c r="E583">
        <f t="shared" si="162"/>
        <v>941832444387.61084</v>
      </c>
      <c r="F583">
        <v>3385</v>
      </c>
      <c r="H583">
        <f t="shared" si="163"/>
        <v>7699284.5276905587</v>
      </c>
      <c r="I583">
        <f t="shared" si="164"/>
        <v>4155212.1849320629</v>
      </c>
      <c r="J583">
        <f t="shared" si="172"/>
        <v>4593.7579425121658</v>
      </c>
      <c r="K583">
        <f t="shared" si="173"/>
        <v>1110010166.2711227</v>
      </c>
      <c r="L583">
        <f t="shared" si="165"/>
        <v>1461095.7635862443</v>
      </c>
      <c r="O583" s="2">
        <f t="shared" si="174"/>
        <v>581</v>
      </c>
      <c r="P583">
        <f t="shared" si="166"/>
        <v>2.983996467149766E-2</v>
      </c>
      <c r="Q583">
        <f t="shared" si="167"/>
        <v>-1.607755615277055E-5</v>
      </c>
      <c r="R583">
        <f t="shared" si="168"/>
        <v>-1.173114958028767E-6</v>
      </c>
      <c r="S583">
        <f t="shared" si="169"/>
        <v>-2.082441495414469E-5</v>
      </c>
      <c r="T583">
        <f t="shared" si="170"/>
        <v>3.8075086064944007E-5</v>
      </c>
      <c r="U583">
        <f t="shared" si="175"/>
        <v>0.98480857974573033</v>
      </c>
      <c r="V583">
        <f t="shared" si="175"/>
        <v>2.7495052497033393E-5</v>
      </c>
      <c r="W583">
        <f t="shared" si="175"/>
        <v>5.4710402127591893E-4</v>
      </c>
      <c r="X583">
        <f t="shared" si="175"/>
        <v>1.4616821180496731E-2</v>
      </c>
      <c r="Y583">
        <f t="shared" si="176"/>
        <v>1</v>
      </c>
      <c r="AA583">
        <f t="shared" si="171"/>
        <v>0.42225922025093637</v>
      </c>
    </row>
    <row r="584" spans="1:27" x14ac:dyDescent="0.3">
      <c r="A584" s="4">
        <v>44458</v>
      </c>
      <c r="B584">
        <v>582</v>
      </c>
      <c r="C584">
        <v>4190763</v>
      </c>
      <c r="E584">
        <f t="shared" si="162"/>
        <v>946173542117.7627</v>
      </c>
      <c r="F584">
        <v>2234</v>
      </c>
      <c r="H584">
        <f t="shared" si="163"/>
        <v>15411579.509392295</v>
      </c>
      <c r="I584">
        <f t="shared" si="164"/>
        <v>4159609.7762113339</v>
      </c>
      <c r="J584">
        <f t="shared" si="172"/>
        <v>4397.5912792710587</v>
      </c>
      <c r="K584">
        <f t="shared" si="173"/>
        <v>970523352.42670977</v>
      </c>
      <c r="L584">
        <f t="shared" si="165"/>
        <v>4681127.2237377763</v>
      </c>
      <c r="O584" s="2">
        <f t="shared" si="174"/>
        <v>582</v>
      </c>
      <c r="P584">
        <f t="shared" si="166"/>
        <v>2.9694314671341489E-2</v>
      </c>
      <c r="Q584">
        <f t="shared" si="167"/>
        <v>-1.5389856877128898E-5</v>
      </c>
      <c r="R584">
        <f t="shared" si="168"/>
        <v>-1.1247901683118662E-6</v>
      </c>
      <c r="S584">
        <f t="shared" si="169"/>
        <v>-2.0111187394954695E-5</v>
      </c>
      <c r="T584">
        <f t="shared" si="170"/>
        <v>3.6625834440395459E-5</v>
      </c>
      <c r="U584">
        <f t="shared" si="175"/>
        <v>0.98479250218957759</v>
      </c>
      <c r="V584">
        <f t="shared" si="175"/>
        <v>2.6321937539004626E-5</v>
      </c>
      <c r="W584">
        <f t="shared" si="175"/>
        <v>5.2627960632177419E-4</v>
      </c>
      <c r="X584">
        <f t="shared" si="175"/>
        <v>1.4654896266561674E-2</v>
      </c>
      <c r="Y584">
        <f t="shared" si="176"/>
        <v>1</v>
      </c>
      <c r="AA584">
        <f t="shared" si="171"/>
        <v>0.42019129699759344</v>
      </c>
    </row>
    <row r="585" spans="1:27" x14ac:dyDescent="0.3">
      <c r="A585" s="4">
        <v>44459</v>
      </c>
      <c r="B585">
        <v>583</v>
      </c>
      <c r="C585">
        <v>4192695</v>
      </c>
      <c r="E585">
        <f t="shared" si="162"/>
        <v>949935843656.37561</v>
      </c>
      <c r="F585">
        <v>1932</v>
      </c>
      <c r="H585">
        <f t="shared" si="163"/>
        <v>17873941.621011693</v>
      </c>
      <c r="I585">
        <f t="shared" si="164"/>
        <v>4163819.2654986992</v>
      </c>
      <c r="J585">
        <f t="shared" si="172"/>
        <v>4209.4892873652279</v>
      </c>
      <c r="K585">
        <f t="shared" si="173"/>
        <v>833808042.98961592</v>
      </c>
      <c r="L585">
        <f t="shared" si="165"/>
        <v>5186957.4540633736</v>
      </c>
      <c r="O585" s="2">
        <f t="shared" si="174"/>
        <v>583</v>
      </c>
      <c r="P585">
        <f t="shared" si="166"/>
        <v>2.9551579402790688E-2</v>
      </c>
      <c r="Q585">
        <f t="shared" si="167"/>
        <v>-1.473037110903776E-5</v>
      </c>
      <c r="R585">
        <f t="shared" si="168"/>
        <v>-1.078571327753789E-6</v>
      </c>
      <c r="S585">
        <f t="shared" si="169"/>
        <v>-1.9417276645001141E-5</v>
      </c>
      <c r="T585">
        <f t="shared" si="170"/>
        <v>3.522621908179269E-5</v>
      </c>
      <c r="U585">
        <f t="shared" si="175"/>
        <v>0.98477711233270049</v>
      </c>
      <c r="V585">
        <f t="shared" si="175"/>
        <v>2.519714737069276E-5</v>
      </c>
      <c r="W585">
        <f t="shared" si="175"/>
        <v>5.0616841892681954E-4</v>
      </c>
      <c r="X585">
        <f t="shared" si="175"/>
        <v>1.469152210100207E-2</v>
      </c>
      <c r="Y585">
        <f t="shared" si="176"/>
        <v>1</v>
      </c>
      <c r="AA585">
        <f t="shared" si="171"/>
        <v>0.41816497747984027</v>
      </c>
    </row>
    <row r="586" spans="1:27" x14ac:dyDescent="0.3">
      <c r="A586" s="4">
        <v>44460</v>
      </c>
      <c r="B586">
        <v>584</v>
      </c>
      <c r="C586">
        <v>4195958</v>
      </c>
      <c r="E586">
        <f t="shared" si="162"/>
        <v>956307034030.65833</v>
      </c>
      <c r="F586">
        <v>3263</v>
      </c>
      <c r="H586">
        <f t="shared" si="163"/>
        <v>8391209.5926493872</v>
      </c>
      <c r="I586">
        <f t="shared" si="164"/>
        <v>4167848.3698547343</v>
      </c>
      <c r="J586">
        <f t="shared" si="172"/>
        <v>4029.1043560351245</v>
      </c>
      <c r="K586">
        <f t="shared" si="173"/>
        <v>790151306.90363133</v>
      </c>
      <c r="L586">
        <f t="shared" si="165"/>
        <v>586915.88433599286</v>
      </c>
      <c r="O586" s="2">
        <f t="shared" si="174"/>
        <v>584</v>
      </c>
      <c r="P586">
        <f t="shared" si="166"/>
        <v>2.9411422007081009E-2</v>
      </c>
      <c r="Q586">
        <f t="shared" si="167"/>
        <v>-1.4097900859091347E-5</v>
      </c>
      <c r="R586">
        <f t="shared" si="168"/>
        <v>-1.0343351321814569E-6</v>
      </c>
      <c r="S586">
        <f t="shared" si="169"/>
        <v>-1.8742659666354457E-5</v>
      </c>
      <c r="T586">
        <f t="shared" si="170"/>
        <v>3.3874895657627262E-5</v>
      </c>
      <c r="U586">
        <f t="shared" si="175"/>
        <v>0.98476238196159149</v>
      </c>
      <c r="V586">
        <f t="shared" si="175"/>
        <v>2.4118576042938971E-5</v>
      </c>
      <c r="W586">
        <f t="shared" si="175"/>
        <v>4.8675114228181838E-4</v>
      </c>
      <c r="X586">
        <f t="shared" si="175"/>
        <v>1.4726748320083862E-2</v>
      </c>
      <c r="Y586">
        <f t="shared" si="176"/>
        <v>1</v>
      </c>
      <c r="AA586">
        <f t="shared" si="171"/>
        <v>0.41617547701337543</v>
      </c>
    </row>
    <row r="587" spans="1:27" x14ac:dyDescent="0.3">
      <c r="A587" s="4">
        <v>44461</v>
      </c>
      <c r="B587">
        <v>585</v>
      </c>
      <c r="C587">
        <v>4198678</v>
      </c>
      <c r="E587">
        <f t="shared" si="162"/>
        <v>961634260232.59802</v>
      </c>
      <c r="F587">
        <v>2720</v>
      </c>
      <c r="H587">
        <f t="shared" si="163"/>
        <v>11831938.283408765</v>
      </c>
      <c r="I587">
        <f t="shared" si="164"/>
        <v>4171704.4786616247</v>
      </c>
      <c r="J587">
        <f t="shared" si="172"/>
        <v>3856.1088068904355</v>
      </c>
      <c r="K587">
        <f t="shared" si="173"/>
        <v>727570853.39178681</v>
      </c>
      <c r="L587">
        <f t="shared" si="165"/>
        <v>1290743.221094009</v>
      </c>
      <c r="O587" s="2">
        <f t="shared" si="174"/>
        <v>585</v>
      </c>
      <c r="P587">
        <f t="shared" si="166"/>
        <v>2.9273544597847631E-2</v>
      </c>
      <c r="Q587">
        <f t="shared" si="167"/>
        <v>-1.3491314604571112E-5</v>
      </c>
      <c r="R587">
        <f t="shared" si="168"/>
        <v>-9.919691730067846E-7</v>
      </c>
      <c r="S587">
        <f t="shared" si="169"/>
        <v>-1.8087237662111574E-5</v>
      </c>
      <c r="T587">
        <f t="shared" si="170"/>
        <v>3.257052143968947E-5</v>
      </c>
      <c r="U587">
        <f t="shared" si="175"/>
        <v>0.98474828406073245</v>
      </c>
      <c r="V587">
        <f t="shared" si="175"/>
        <v>2.3084240910757514E-5</v>
      </c>
      <c r="W587">
        <f t="shared" si="175"/>
        <v>4.6800848261546393E-4</v>
      </c>
      <c r="X587">
        <f t="shared" si="175"/>
        <v>1.4760623215741489E-2</v>
      </c>
      <c r="Y587">
        <f t="shared" si="176"/>
        <v>1.0000000000000002</v>
      </c>
      <c r="AA587">
        <f t="shared" si="171"/>
        <v>0.4142185635422771</v>
      </c>
    </row>
    <row r="588" spans="1:27" x14ac:dyDescent="0.3">
      <c r="A588" s="4">
        <v>44462</v>
      </c>
      <c r="B588">
        <v>586</v>
      </c>
      <c r="C588">
        <v>4201559</v>
      </c>
      <c r="E588">
        <f t="shared" si="162"/>
        <v>967292947701.75537</v>
      </c>
      <c r="F588">
        <v>2881</v>
      </c>
      <c r="H588">
        <f t="shared" si="163"/>
        <v>10750257.058340147</v>
      </c>
      <c r="I588">
        <f t="shared" si="164"/>
        <v>4175394.6718033692</v>
      </c>
      <c r="J588">
        <f t="shared" si="172"/>
        <v>3690.1931417444721</v>
      </c>
      <c r="K588">
        <f t="shared" si="173"/>
        <v>684572069.9810102</v>
      </c>
      <c r="L588">
        <f t="shared" si="165"/>
        <v>654793.54064628924</v>
      </c>
      <c r="O588" s="2">
        <f t="shared" si="174"/>
        <v>586</v>
      </c>
      <c r="P588">
        <f t="shared" si="166"/>
        <v>2.9137684447725604E-2</v>
      </c>
      <c r="Q588">
        <f t="shared" si="167"/>
        <v>-1.2909541535059111E-5</v>
      </c>
      <c r="R588">
        <f t="shared" si="168"/>
        <v>-9.5137085561425194E-7</v>
      </c>
      <c r="S588">
        <f t="shared" si="169"/>
        <v>-1.7450848184755013E-5</v>
      </c>
      <c r="T588">
        <f t="shared" si="170"/>
        <v>3.1311760575428375E-5</v>
      </c>
      <c r="U588">
        <f t="shared" si="175"/>
        <v>0.98473479274612785</v>
      </c>
      <c r="V588">
        <f t="shared" si="175"/>
        <v>2.2092271737750728E-5</v>
      </c>
      <c r="W588">
        <f t="shared" si="175"/>
        <v>4.4992124495335235E-4</v>
      </c>
      <c r="X588">
        <f t="shared" si="175"/>
        <v>1.4793193737181179E-2</v>
      </c>
      <c r="Y588">
        <f t="shared" si="176"/>
        <v>1.0000000000000002</v>
      </c>
      <c r="AA588">
        <f t="shared" si="171"/>
        <v>0.41229050356209479</v>
      </c>
    </row>
    <row r="589" spans="1:27" x14ac:dyDescent="0.3">
      <c r="A589" s="4">
        <v>44463</v>
      </c>
      <c r="B589">
        <v>587</v>
      </c>
      <c r="C589">
        <v>4204116</v>
      </c>
      <c r="E589">
        <f t="shared" si="162"/>
        <v>972329158762.38757</v>
      </c>
      <c r="F589">
        <v>2557</v>
      </c>
      <c r="H589">
        <f t="shared" si="163"/>
        <v>12979868.542329168</v>
      </c>
      <c r="I589">
        <f t="shared" si="164"/>
        <v>4178925.736272031</v>
      </c>
      <c r="J589">
        <f t="shared" si="172"/>
        <v>3531.0644686617889</v>
      </c>
      <c r="K589">
        <f t="shared" si="173"/>
        <v>634549386.68463194</v>
      </c>
      <c r="L589">
        <f t="shared" si="165"/>
        <v>948801.58910937305</v>
      </c>
      <c r="O589" s="2">
        <f t="shared" si="174"/>
        <v>587</v>
      </c>
      <c r="P589">
        <f t="shared" si="166"/>
        <v>2.9003610446656222E-2</v>
      </c>
      <c r="Q589">
        <f t="shared" si="167"/>
        <v>-1.235156639842386E-5</v>
      </c>
      <c r="R589">
        <f t="shared" si="168"/>
        <v>-9.1244639599043117E-7</v>
      </c>
      <c r="S589">
        <f t="shared" si="169"/>
        <v>-1.683327572323017E-5</v>
      </c>
      <c r="T589">
        <f t="shared" si="170"/>
        <v>3.0097288517644461E-5</v>
      </c>
      <c r="U589">
        <f t="shared" si="175"/>
        <v>0.98472188320459275</v>
      </c>
      <c r="V589">
        <f t="shared" si="175"/>
        <v>2.1140900882136476E-5</v>
      </c>
      <c r="W589">
        <f t="shared" si="175"/>
        <v>4.3247039676859732E-4</v>
      </c>
      <c r="X589">
        <f t="shared" si="175"/>
        <v>1.4824505497756607E-2</v>
      </c>
      <c r="Y589">
        <f t="shared" si="176"/>
        <v>1.0000000000000002</v>
      </c>
      <c r="AA589">
        <f t="shared" si="171"/>
        <v>0.41038801190289231</v>
      </c>
    </row>
    <row r="590" spans="1:27" x14ac:dyDescent="0.3">
      <c r="A590" s="4">
        <v>44464</v>
      </c>
      <c r="B590">
        <v>588</v>
      </c>
      <c r="C590">
        <v>4206253</v>
      </c>
      <c r="E590">
        <f t="shared" si="162"/>
        <v>976548178122.1908</v>
      </c>
      <c r="F590">
        <v>2137</v>
      </c>
      <c r="H590">
        <f t="shared" si="163"/>
        <v>16182585.651203824</v>
      </c>
      <c r="I590">
        <f t="shared" si="164"/>
        <v>4182304.1813642411</v>
      </c>
      <c r="J590">
        <f t="shared" si="172"/>
        <v>3378.4450922100805</v>
      </c>
      <c r="K590">
        <f t="shared" si="173"/>
        <v>573545914.04847491</v>
      </c>
      <c r="L590">
        <f t="shared" si="165"/>
        <v>1541185.9169724951</v>
      </c>
      <c r="O590" s="2">
        <f t="shared" si="174"/>
        <v>588</v>
      </c>
      <c r="P590">
        <f t="shared" si="166"/>
        <v>2.8871119827831446E-2</v>
      </c>
      <c r="Q590">
        <f t="shared" si="167"/>
        <v>-1.1816424895750925E-5</v>
      </c>
      <c r="R590">
        <f t="shared" si="168"/>
        <v>-8.7510989793347531E-7</v>
      </c>
      <c r="S590">
        <f t="shared" si="169"/>
        <v>-1.6234260923702092E-5</v>
      </c>
      <c r="T590">
        <f t="shared" si="170"/>
        <v>2.8925795717386494E-5</v>
      </c>
      <c r="U590">
        <f t="shared" si="175"/>
        <v>0.9847095316381943</v>
      </c>
      <c r="V590">
        <f t="shared" si="175"/>
        <v>2.0228454486146044E-5</v>
      </c>
      <c r="W590">
        <f t="shared" si="175"/>
        <v>4.1563712104536715E-4</v>
      </c>
      <c r="X590">
        <f t="shared" si="175"/>
        <v>1.4854602786274252E-2</v>
      </c>
      <c r="Y590">
        <f t="shared" si="176"/>
        <v>1</v>
      </c>
      <c r="AA590">
        <f t="shared" si="171"/>
        <v>0.40850820531268561</v>
      </c>
    </row>
    <row r="591" spans="1:27" x14ac:dyDescent="0.3">
      <c r="A591" s="4">
        <v>44465</v>
      </c>
      <c r="B591">
        <v>589</v>
      </c>
      <c r="C591">
        <v>4208013</v>
      </c>
      <c r="E591">
        <f t="shared" si="162"/>
        <v>980029755641.09302</v>
      </c>
      <c r="F591">
        <v>1760</v>
      </c>
      <c r="H591">
        <f t="shared" si="163"/>
        <v>19357874.532265123</v>
      </c>
      <c r="I591">
        <f t="shared" si="164"/>
        <v>4185536.2526181024</v>
      </c>
      <c r="J591">
        <f t="shared" si="172"/>
        <v>3232.0712538613006</v>
      </c>
      <c r="K591">
        <f t="shared" si="173"/>
        <v>505204172.86964256</v>
      </c>
      <c r="L591">
        <f t="shared" si="165"/>
        <v>2166993.776444782</v>
      </c>
      <c r="O591" s="2">
        <f t="shared" si="174"/>
        <v>589</v>
      </c>
      <c r="P591">
        <f t="shared" si="166"/>
        <v>2.8740035154530434E-2</v>
      </c>
      <c r="Q591">
        <f t="shared" si="167"/>
        <v>-1.1303199574704742E-5</v>
      </c>
      <c r="R591">
        <f t="shared" si="168"/>
        <v>-8.3928251079936281E-7</v>
      </c>
      <c r="S591">
        <f t="shared" si="169"/>
        <v>-1.5653508589636172E-5</v>
      </c>
      <c r="T591">
        <f t="shared" si="170"/>
        <v>2.7795990675140278E-5</v>
      </c>
      <c r="U591">
        <f t="shared" si="175"/>
        <v>0.98469771521329852</v>
      </c>
      <c r="V591">
        <f t="shared" si="175"/>
        <v>1.9353344588212567E-5</v>
      </c>
      <c r="W591">
        <f t="shared" si="175"/>
        <v>3.9940286012166506E-4</v>
      </c>
      <c r="X591">
        <f t="shared" si="175"/>
        <v>1.4883528581991639E-2</v>
      </c>
      <c r="Y591">
        <f t="shared" si="176"/>
        <v>1</v>
      </c>
      <c r="AA591">
        <f t="shared" si="171"/>
        <v>0.40664855974404657</v>
      </c>
    </row>
    <row r="592" spans="1:27" x14ac:dyDescent="0.3">
      <c r="A592" s="4">
        <v>44466</v>
      </c>
      <c r="B592">
        <v>590</v>
      </c>
      <c r="C592">
        <v>4209403</v>
      </c>
      <c r="E592">
        <f t="shared" si="162"/>
        <v>982783789113.40771</v>
      </c>
      <c r="F592">
        <v>1390</v>
      </c>
      <c r="H592">
        <f t="shared" si="163"/>
        <v>22750595.794845179</v>
      </c>
      <c r="I592">
        <f t="shared" si="164"/>
        <v>4188627.9446268422</v>
      </c>
      <c r="J592">
        <f t="shared" si="172"/>
        <v>3091.692008739803</v>
      </c>
      <c r="K592">
        <f t="shared" si="173"/>
        <v>431602925.75777447</v>
      </c>
      <c r="L592">
        <f t="shared" si="165"/>
        <v>2895755.692608906</v>
      </c>
      <c r="O592" s="2">
        <f t="shared" si="174"/>
        <v>590</v>
      </c>
      <c r="P592">
        <f t="shared" si="166"/>
        <v>2.8610201558941551E-2</v>
      </c>
      <c r="Q592">
        <f t="shared" si="167"/>
        <v>-1.0811016172634975E-5</v>
      </c>
      <c r="R592">
        <f t="shared" si="168"/>
        <v>-8.0489166594205676E-7</v>
      </c>
      <c r="S592">
        <f t="shared" si="169"/>
        <v>-1.5090694596683803E-5</v>
      </c>
      <c r="T592">
        <f t="shared" si="170"/>
        <v>2.6706602435260834E-5</v>
      </c>
      <c r="U592">
        <f t="shared" si="175"/>
        <v>0.98468641201372387</v>
      </c>
      <c r="V592">
        <f t="shared" si="175"/>
        <v>1.8514062077413203E-5</v>
      </c>
      <c r="W592">
        <f t="shared" si="175"/>
        <v>3.8374935153202887E-4</v>
      </c>
      <c r="X592">
        <f t="shared" si="175"/>
        <v>1.4911324572666779E-2</v>
      </c>
      <c r="Y592">
        <f t="shared" si="176"/>
        <v>1.0000000000000002</v>
      </c>
      <c r="AA592">
        <f t="shared" si="171"/>
        <v>0.40480687121627823</v>
      </c>
    </row>
    <row r="593" spans="1:27" x14ac:dyDescent="0.3">
      <c r="A593" s="4">
        <v>44467</v>
      </c>
      <c r="B593">
        <v>591</v>
      </c>
      <c r="C593">
        <v>4211460</v>
      </c>
      <c r="E593">
        <f t="shared" si="162"/>
        <v>986866452867.62451</v>
      </c>
      <c r="F593">
        <v>2057</v>
      </c>
      <c r="H593">
        <f t="shared" si="163"/>
        <v>16832627.005275186</v>
      </c>
      <c r="I593">
        <f t="shared" si="164"/>
        <v>4191585.012852205</v>
      </c>
      <c r="J593">
        <f t="shared" si="172"/>
        <v>2957.0682253628038</v>
      </c>
      <c r="K593">
        <f t="shared" si="173"/>
        <v>395015114.12501788</v>
      </c>
      <c r="L593">
        <f t="shared" si="165"/>
        <v>810122.81030774699</v>
      </c>
      <c r="O593" s="2">
        <f t="shared" si="174"/>
        <v>591</v>
      </c>
      <c r="P593">
        <f t="shared" si="166"/>
        <v>2.8481484222372767E-2</v>
      </c>
      <c r="Q593">
        <f t="shared" si="167"/>
        <v>-1.0339040363213347E-5</v>
      </c>
      <c r="R593">
        <f t="shared" si="168"/>
        <v>-7.7187038868825738E-7</v>
      </c>
      <c r="S593">
        <f t="shared" si="169"/>
        <v>-1.4545471847269328E-5</v>
      </c>
      <c r="T593">
        <f t="shared" si="170"/>
        <v>2.5656382599170932E-5</v>
      </c>
      <c r="U593">
        <f t="shared" si="175"/>
        <v>0.98467560099755125</v>
      </c>
      <c r="V593">
        <f t="shared" si="175"/>
        <v>1.7709170411471144E-5</v>
      </c>
      <c r="W593">
        <f t="shared" si="175"/>
        <v>3.6865865693534505E-4</v>
      </c>
      <c r="X593">
        <f t="shared" si="175"/>
        <v>1.493803117510204E-2</v>
      </c>
      <c r="Y593">
        <f t="shared" si="176"/>
        <v>1</v>
      </c>
      <c r="AA593">
        <f t="shared" si="171"/>
        <v>0.40298122010183329</v>
      </c>
    </row>
    <row r="594" spans="1:27" x14ac:dyDescent="0.3">
      <c r="A594" s="4">
        <v>44468</v>
      </c>
      <c r="B594">
        <v>592</v>
      </c>
      <c r="C594">
        <v>4213414</v>
      </c>
      <c r="E594">
        <f t="shared" si="162"/>
        <v>990752523213.22375</v>
      </c>
      <c r="F594">
        <v>1954</v>
      </c>
      <c r="H594">
        <f t="shared" si="163"/>
        <v>17688404.248642068</v>
      </c>
      <c r="I594">
        <f t="shared" si="164"/>
        <v>4194412.984547982</v>
      </c>
      <c r="J594">
        <f t="shared" si="172"/>
        <v>2827.9716957770288</v>
      </c>
      <c r="K594">
        <f t="shared" si="173"/>
        <v>361038588.20782709</v>
      </c>
      <c r="L594">
        <f t="shared" si="165"/>
        <v>763826.52501937537</v>
      </c>
      <c r="O594" s="2">
        <f t="shared" si="174"/>
        <v>592</v>
      </c>
      <c r="P594">
        <f t="shared" si="166"/>
        <v>2.8353766084990177E-2</v>
      </c>
      <c r="Q594">
        <f t="shared" si="167"/>
        <v>-9.8864748632903249E-6</v>
      </c>
      <c r="R594">
        <f t="shared" si="168"/>
        <v>-7.4015668176624295E-7</v>
      </c>
      <c r="S594">
        <f t="shared" si="169"/>
        <v>-1.4017475379100281E-5</v>
      </c>
      <c r="T594">
        <f t="shared" si="170"/>
        <v>2.4644106924156849E-5</v>
      </c>
      <c r="U594">
        <f t="shared" si="175"/>
        <v>0.98466526195718806</v>
      </c>
      <c r="V594">
        <f t="shared" si="175"/>
        <v>1.6937300022782887E-5</v>
      </c>
      <c r="W594">
        <f t="shared" si="175"/>
        <v>3.541131850880757E-4</v>
      </c>
      <c r="X594">
        <f t="shared" si="175"/>
        <v>1.4963687557701211E-2</v>
      </c>
      <c r="Y594">
        <f t="shared" si="176"/>
        <v>1.0000000000000002</v>
      </c>
      <c r="AA594">
        <f t="shared" si="171"/>
        <v>0.40116993866794676</v>
      </c>
    </row>
    <row r="595" spans="1:27" x14ac:dyDescent="0.3">
      <c r="A595" s="4">
        <v>44469</v>
      </c>
      <c r="B595">
        <v>593</v>
      </c>
      <c r="C595">
        <v>4215104</v>
      </c>
      <c r="E595">
        <f t="shared" si="162"/>
        <v>994119714778.98779</v>
      </c>
      <c r="F595">
        <v>1690</v>
      </c>
      <c r="H595">
        <f t="shared" si="163"/>
        <v>19978740.717077564</v>
      </c>
      <c r="I595">
        <f t="shared" si="164"/>
        <v>4197117.1688921964</v>
      </c>
      <c r="J595">
        <f t="shared" si="172"/>
        <v>2704.1843442143872</v>
      </c>
      <c r="K595">
        <f t="shared" si="173"/>
        <v>323526093.30065203</v>
      </c>
      <c r="L595">
        <f t="shared" si="165"/>
        <v>1028569.8840495667</v>
      </c>
      <c r="O595" s="2">
        <f t="shared" si="174"/>
        <v>593</v>
      </c>
      <c r="P595">
        <f t="shared" si="166"/>
        <v>2.8226945772339907E-2</v>
      </c>
      <c r="Q595">
        <f t="shared" si="167"/>
        <v>-9.4525568598206269E-6</v>
      </c>
      <c r="R595">
        <f t="shared" si="168"/>
        <v>-7.0969297550879299E-7</v>
      </c>
      <c r="S595">
        <f t="shared" si="169"/>
        <v>-1.3506326731313734E-5</v>
      </c>
      <c r="T595">
        <f t="shared" si="170"/>
        <v>2.3668576566643154E-5</v>
      </c>
      <c r="U595">
        <f t="shared" si="175"/>
        <v>0.98465537548232474</v>
      </c>
      <c r="V595">
        <f t="shared" si="175"/>
        <v>1.6197143341016642E-5</v>
      </c>
      <c r="W595">
        <f t="shared" si="175"/>
        <v>3.400957097089754E-4</v>
      </c>
      <c r="X595">
        <f t="shared" si="175"/>
        <v>1.4988331664625367E-2</v>
      </c>
      <c r="Y595">
        <f t="shared" si="176"/>
        <v>1</v>
      </c>
      <c r="AA595">
        <f t="shared" si="171"/>
        <v>0.39937158169209064</v>
      </c>
    </row>
    <row r="596" spans="1:27" x14ac:dyDescent="0.3">
      <c r="A596" s="4">
        <v>44470</v>
      </c>
      <c r="B596">
        <v>594</v>
      </c>
      <c r="C596">
        <v>4216728</v>
      </c>
      <c r="E596">
        <f t="shared" si="162"/>
        <v>997360788491.79285</v>
      </c>
      <c r="F596">
        <v>1624</v>
      </c>
      <c r="H596">
        <f t="shared" si="163"/>
        <v>20573104.834186438</v>
      </c>
      <c r="I596">
        <f t="shared" si="164"/>
        <v>4199702.6664154865</v>
      </c>
      <c r="J596">
        <f t="shared" si="172"/>
        <v>2585.4975232901052</v>
      </c>
      <c r="K596">
        <f t="shared" si="173"/>
        <v>289861983.66396379</v>
      </c>
      <c r="L596">
        <f t="shared" si="165"/>
        <v>924477.48729300627</v>
      </c>
      <c r="O596" s="2">
        <f t="shared" si="174"/>
        <v>594</v>
      </c>
      <c r="P596">
        <f t="shared" si="166"/>
        <v>2.8100935725361171E-2</v>
      </c>
      <c r="Q596">
        <f t="shared" si="167"/>
        <v>-9.0365557199870882E-6</v>
      </c>
      <c r="R596">
        <f t="shared" si="168"/>
        <v>-6.8042563980595335E-7</v>
      </c>
      <c r="S596">
        <f t="shared" si="169"/>
        <v>-1.3011637661817422E-5</v>
      </c>
      <c r="T596">
        <f t="shared" si="170"/>
        <v>2.2728619021610463E-5</v>
      </c>
      <c r="U596">
        <f t="shared" ref="U596:X611" si="177" xml:space="preserve"> U595+($N$36*Q595)</f>
        <v>0.98464592292546493</v>
      </c>
      <c r="V596">
        <f t="shared" si="177"/>
        <v>1.5487450365507849E-5</v>
      </c>
      <c r="W596">
        <f t="shared" si="177"/>
        <v>3.2658938297766164E-4</v>
      </c>
      <c r="X596">
        <f t="shared" si="177"/>
        <v>1.501200024119201E-2</v>
      </c>
      <c r="Y596">
        <f t="shared" si="176"/>
        <v>1.0000000000000002</v>
      </c>
      <c r="AA596">
        <f t="shared" si="171"/>
        <v>0.39758489996225005</v>
      </c>
    </row>
    <row r="597" spans="1:27" x14ac:dyDescent="0.3">
      <c r="A597" s="4">
        <v>44471</v>
      </c>
      <c r="B597">
        <v>595</v>
      </c>
      <c r="C597">
        <v>4218142</v>
      </c>
      <c r="E597">
        <f t="shared" si="162"/>
        <v>1000187053577.1836</v>
      </c>
      <c r="F597">
        <v>1414</v>
      </c>
      <c r="H597">
        <f t="shared" si="163"/>
        <v>22522223.388623767</v>
      </c>
      <c r="I597">
        <f t="shared" si="164"/>
        <v>4202174.3778031664</v>
      </c>
      <c r="J597">
        <f t="shared" si="172"/>
        <v>2471.7113876799121</v>
      </c>
      <c r="K597">
        <f t="shared" si="173"/>
        <v>254964958.62081319</v>
      </c>
      <c r="L597">
        <f t="shared" si="165"/>
        <v>1118753.3796277654</v>
      </c>
      <c r="O597" s="2">
        <f t="shared" si="174"/>
        <v>595</v>
      </c>
      <c r="P597">
        <f t="shared" si="166"/>
        <v>2.797566052034332E-2</v>
      </c>
      <c r="Q597">
        <f t="shared" si="167"/>
        <v>-8.6377709509473627E-6</v>
      </c>
      <c r="R597">
        <f t="shared" si="168"/>
        <v>-6.5230455264067124E-7</v>
      </c>
      <c r="S597">
        <f t="shared" si="169"/>
        <v>-1.2533013299721013E-5</v>
      </c>
      <c r="T597">
        <f t="shared" si="170"/>
        <v>2.1823088803309047E-5</v>
      </c>
      <c r="U597">
        <f t="shared" si="177"/>
        <v>0.984636886369745</v>
      </c>
      <c r="V597">
        <f t="shared" si="177"/>
        <v>1.4807024725701896E-5</v>
      </c>
      <c r="W597">
        <f t="shared" si="177"/>
        <v>3.1357774531584419E-4</v>
      </c>
      <c r="X597">
        <f t="shared" si="177"/>
        <v>1.503472886021362E-2</v>
      </c>
      <c r="Y597">
        <f t="shared" si="176"/>
        <v>1</v>
      </c>
      <c r="AA597">
        <f t="shared" si="171"/>
        <v>0.39580881646953719</v>
      </c>
    </row>
    <row r="598" spans="1:27" x14ac:dyDescent="0.3">
      <c r="A598" s="4">
        <v>44472</v>
      </c>
      <c r="B598">
        <v>596</v>
      </c>
      <c r="C598">
        <v>4219284</v>
      </c>
      <c r="E598">
        <f t="shared" si="162"/>
        <v>1002472571346.3802</v>
      </c>
      <c r="F598">
        <v>1142</v>
      </c>
      <c r="H598">
        <f t="shared" si="163"/>
        <v>25177899.992466401</v>
      </c>
      <c r="I598">
        <f t="shared" si="164"/>
        <v>4204537.0121392114</v>
      </c>
      <c r="J598">
        <f t="shared" si="172"/>
        <v>2362.6343360450119</v>
      </c>
      <c r="K598">
        <f t="shared" si="173"/>
        <v>217473650.96624607</v>
      </c>
      <c r="L598">
        <f t="shared" si="165"/>
        <v>1489948.182332047</v>
      </c>
      <c r="O598" s="2">
        <f t="shared" si="174"/>
        <v>596</v>
      </c>
      <c r="P598">
        <f t="shared" si="166"/>
        <v>2.7851055365278439E-2</v>
      </c>
      <c r="Q598">
        <f t="shared" si="167"/>
        <v>-8.2555303788578892E-6</v>
      </c>
      <c r="R598">
        <f t="shared" si="168"/>
        <v>-6.2528272005223204E-7</v>
      </c>
      <c r="S598">
        <f t="shared" si="169"/>
        <v>-1.2070054807672406E-5</v>
      </c>
      <c r="T598">
        <f t="shared" si="170"/>
        <v>2.0950867906582527E-5</v>
      </c>
      <c r="U598">
        <f t="shared" si="177"/>
        <v>0.98462824859879405</v>
      </c>
      <c r="V598">
        <f t="shared" si="177"/>
        <v>1.4154720173061225E-5</v>
      </c>
      <c r="W598">
        <f t="shared" si="177"/>
        <v>3.0104473201612316E-4</v>
      </c>
      <c r="X598">
        <f t="shared" si="177"/>
        <v>1.5056551949016929E-2</v>
      </c>
      <c r="Y598">
        <f t="shared" si="176"/>
        <v>1.0000000000000002</v>
      </c>
      <c r="AA598">
        <f t="shared" si="171"/>
        <v>0.39404240510074973</v>
      </c>
    </row>
    <row r="599" spans="1:27" x14ac:dyDescent="0.3">
      <c r="A599" s="4">
        <v>44473</v>
      </c>
      <c r="B599">
        <v>597</v>
      </c>
      <c r="C599">
        <v>4220206</v>
      </c>
      <c r="E599">
        <f t="shared" si="162"/>
        <v>1004319699733.7142</v>
      </c>
      <c r="F599">
        <v>922</v>
      </c>
      <c r="H599">
        <f t="shared" si="163"/>
        <v>27434113.716162652</v>
      </c>
      <c r="I599">
        <f t="shared" si="164"/>
        <v>4206795.0946521787</v>
      </c>
      <c r="J599">
        <f t="shared" si="172"/>
        <v>2258.0825129672885</v>
      </c>
      <c r="K599">
        <f t="shared" si="173"/>
        <v>179852382.24822202</v>
      </c>
      <c r="L599">
        <f t="shared" si="165"/>
        <v>1785116.4814569845</v>
      </c>
      <c r="O599" s="2">
        <f t="shared" si="174"/>
        <v>597</v>
      </c>
      <c r="P599">
        <f t="shared" si="166"/>
        <v>2.7727064759277577E-2</v>
      </c>
      <c r="Q599">
        <f t="shared" si="167"/>
        <v>-7.889188519936307E-6</v>
      </c>
      <c r="R599">
        <f t="shared" si="168"/>
        <v>-5.9931594250000179E-7</v>
      </c>
      <c r="S599">
        <f t="shared" si="169"/>
        <v>-1.1622361620473012E-5</v>
      </c>
      <c r="T599">
        <f t="shared" si="170"/>
        <v>2.0110866082909321E-5</v>
      </c>
      <c r="U599">
        <f t="shared" si="177"/>
        <v>0.98461999306841519</v>
      </c>
      <c r="V599">
        <f t="shared" si="177"/>
        <v>1.3529437453008993E-5</v>
      </c>
      <c r="W599">
        <f t="shared" si="177"/>
        <v>2.8897467720845078E-4</v>
      </c>
      <c r="X599">
        <f t="shared" si="177"/>
        <v>1.5077502816923511E-2</v>
      </c>
      <c r="Y599">
        <f t="shared" si="176"/>
        <v>1.0000000000000002</v>
      </c>
      <c r="AA599">
        <f t="shared" si="171"/>
        <v>0.39228487164164066</v>
      </c>
    </row>
    <row r="600" spans="1:27" x14ac:dyDescent="0.3">
      <c r="A600" s="4">
        <v>44474</v>
      </c>
      <c r="B600">
        <v>598</v>
      </c>
      <c r="C600">
        <v>4221610</v>
      </c>
      <c r="E600">
        <f t="shared" si="162"/>
        <v>1007135729272.6565</v>
      </c>
      <c r="F600">
        <v>1404</v>
      </c>
      <c r="H600">
        <f t="shared" si="163"/>
        <v>22617238.557882689</v>
      </c>
      <c r="I600">
        <f t="shared" si="164"/>
        <v>4208952.9740155684</v>
      </c>
      <c r="J600">
        <f t="shared" si="172"/>
        <v>2157.8793633896858</v>
      </c>
      <c r="K600">
        <f t="shared" si="173"/>
        <v>160200306.77057713</v>
      </c>
      <c r="L600">
        <f t="shared" si="165"/>
        <v>568334.09454483783</v>
      </c>
      <c r="O600" s="2">
        <f t="shared" si="174"/>
        <v>598</v>
      </c>
      <c r="P600">
        <f t="shared" si="166"/>
        <v>2.7603641302118107E-2</v>
      </c>
      <c r="Q600">
        <f t="shared" si="167"/>
        <v>-7.5381251192654517E-6</v>
      </c>
      <c r="R600">
        <f t="shared" si="168"/>
        <v>-5.7436252281229544E-7</v>
      </c>
      <c r="S600">
        <f t="shared" si="169"/>
        <v>-1.1189533318572389E-5</v>
      </c>
      <c r="T600">
        <f t="shared" si="170"/>
        <v>1.9302020960650136E-5</v>
      </c>
      <c r="U600">
        <f t="shared" si="177"/>
        <v>0.98461210387989528</v>
      </c>
      <c r="V600">
        <f t="shared" si="177"/>
        <v>1.2930121510508991E-5</v>
      </c>
      <c r="W600">
        <f t="shared" si="177"/>
        <v>2.7735231558797776E-4</v>
      </c>
      <c r="X600">
        <f t="shared" si="177"/>
        <v>1.509761368300642E-2</v>
      </c>
      <c r="Y600">
        <f t="shared" si="176"/>
        <v>1.0000000000000002</v>
      </c>
      <c r="AA600">
        <f t="shared" si="171"/>
        <v>0.39053553690740328</v>
      </c>
    </row>
    <row r="601" spans="1:27" x14ac:dyDescent="0.3">
      <c r="A601" s="4">
        <v>44475</v>
      </c>
      <c r="B601">
        <v>599</v>
      </c>
      <c r="C601">
        <v>4223094</v>
      </c>
      <c r="E601">
        <f t="shared" si="162"/>
        <v>1010116502127.1854</v>
      </c>
      <c r="F601">
        <v>1484</v>
      </c>
      <c r="H601">
        <f t="shared" si="163"/>
        <v>21862717.203811325</v>
      </c>
      <c r="I601">
        <f t="shared" si="164"/>
        <v>4211014.8292485122</v>
      </c>
      <c r="J601">
        <f t="shared" si="172"/>
        <v>2061.8552329437807</v>
      </c>
      <c r="K601">
        <f t="shared" si="173"/>
        <v>145906366.04359922</v>
      </c>
      <c r="L601">
        <f t="shared" si="165"/>
        <v>333916.67024051107</v>
      </c>
      <c r="O601" s="2">
        <f t="shared" si="174"/>
        <v>599</v>
      </c>
      <c r="P601">
        <f t="shared" si="166"/>
        <v>2.7480744641545762E-2</v>
      </c>
      <c r="Q601">
        <f t="shared" si="167"/>
        <v>-7.2017438357934673E-6</v>
      </c>
      <c r="R601">
        <f t="shared" si="168"/>
        <v>-5.503830111749438E-7</v>
      </c>
      <c r="S601">
        <f t="shared" si="169"/>
        <v>-1.077117118794337E-5</v>
      </c>
      <c r="T601">
        <f t="shared" si="170"/>
        <v>1.8523298034911781E-5</v>
      </c>
      <c r="U601">
        <f t="shared" si="177"/>
        <v>0.98460456575477606</v>
      </c>
      <c r="V601">
        <f t="shared" si="177"/>
        <v>1.2355758987696696E-5</v>
      </c>
      <c r="W601">
        <f t="shared" si="177"/>
        <v>2.6616278226940536E-4</v>
      </c>
      <c r="X601">
        <f t="shared" si="177"/>
        <v>1.511691570396707E-2</v>
      </c>
      <c r="Y601">
        <f t="shared" si="176"/>
        <v>1.0000000000000002</v>
      </c>
      <c r="AA601">
        <f t="shared" si="171"/>
        <v>0.38879382182481664</v>
      </c>
    </row>
    <row r="602" spans="1:27" x14ac:dyDescent="0.3">
      <c r="A602" s="4">
        <v>44476</v>
      </c>
      <c r="B602">
        <v>600</v>
      </c>
      <c r="C602">
        <v>4224487</v>
      </c>
      <c r="E602">
        <f t="shared" si="162"/>
        <v>1012918499401.6346</v>
      </c>
      <c r="F602">
        <v>1393</v>
      </c>
      <c r="H602">
        <f t="shared" si="163"/>
        <v>22721986.244067501</v>
      </c>
      <c r="I602">
        <f t="shared" si="164"/>
        <v>4212984.6762567824</v>
      </c>
      <c r="J602">
        <f t="shared" si="172"/>
        <v>1969.8470082702115</v>
      </c>
      <c r="K602">
        <f t="shared" si="173"/>
        <v>132303451.49378791</v>
      </c>
      <c r="L602">
        <f t="shared" si="165"/>
        <v>332752.47095029347</v>
      </c>
      <c r="O602" s="2">
        <f t="shared" si="174"/>
        <v>600</v>
      </c>
      <c r="P602">
        <f t="shared" si="166"/>
        <v>2.735834054664029E-2</v>
      </c>
      <c r="Q602">
        <f t="shared" si="167"/>
        <v>-6.8794710545288732E-6</v>
      </c>
      <c r="R602">
        <f t="shared" si="168"/>
        <v>-5.2733998292163495E-7</v>
      </c>
      <c r="S602">
        <f t="shared" si="169"/>
        <v>-1.0366879511402679E-5</v>
      </c>
      <c r="T602">
        <f t="shared" si="170"/>
        <v>1.7773690548853187E-5</v>
      </c>
      <c r="U602">
        <f t="shared" si="177"/>
        <v>0.98459736401094022</v>
      </c>
      <c r="V602">
        <f t="shared" si="177"/>
        <v>1.1805375976521753E-5</v>
      </c>
      <c r="W602">
        <f t="shared" si="177"/>
        <v>2.5539161108146201E-4</v>
      </c>
      <c r="X602">
        <f t="shared" si="177"/>
        <v>1.5135439002001982E-2</v>
      </c>
      <c r="Y602">
        <f t="shared" si="176"/>
        <v>1.0000000000000002</v>
      </c>
      <c r="AA602">
        <f t="shared" si="171"/>
        <v>0.3870592343002594</v>
      </c>
    </row>
    <row r="603" spans="1:27" x14ac:dyDescent="0.3">
      <c r="A603" s="4">
        <v>44477</v>
      </c>
      <c r="B603">
        <v>601</v>
      </c>
      <c r="C603">
        <v>4225871</v>
      </c>
      <c r="E603">
        <f t="shared" si="162"/>
        <v>1015706236687.6803</v>
      </c>
      <c r="F603">
        <v>1384</v>
      </c>
      <c r="H603">
        <f t="shared" si="163"/>
        <v>22807868.89640053</v>
      </c>
      <c r="I603">
        <f t="shared" si="164"/>
        <v>4214866.3740489054</v>
      </c>
      <c r="J603">
        <f t="shared" si="172"/>
        <v>1881.6977921230718</v>
      </c>
      <c r="K603">
        <f t="shared" si="173"/>
        <v>121101792.32350369</v>
      </c>
      <c r="L603">
        <f t="shared" si="165"/>
        <v>247703.09228418043</v>
      </c>
      <c r="O603" s="2">
        <f t="shared" si="174"/>
        <v>601</v>
      </c>
      <c r="P603">
        <f t="shared" si="166"/>
        <v>2.7236400096349474E-2</v>
      </c>
      <c r="Q603">
        <f t="shared" si="167"/>
        <v>-6.5707548092607071E-6</v>
      </c>
      <c r="R603">
        <f t="shared" si="168"/>
        <v>-5.0519784521573121E-7</v>
      </c>
      <c r="S603">
        <f t="shared" si="169"/>
        <v>-9.9762666306470052E-6</v>
      </c>
      <c r="T603">
        <f t="shared" si="170"/>
        <v>1.7052219285123444E-5</v>
      </c>
      <c r="U603">
        <f t="shared" si="177"/>
        <v>0.98459048453988574</v>
      </c>
      <c r="V603">
        <f t="shared" si="177"/>
        <v>1.1278035993600118E-5</v>
      </c>
      <c r="W603">
        <f t="shared" si="177"/>
        <v>2.4502473157005935E-4</v>
      </c>
      <c r="X603">
        <f t="shared" si="177"/>
        <v>1.5153212692550835E-2</v>
      </c>
      <c r="Y603">
        <f t="shared" si="176"/>
        <v>1.0000000000000002</v>
      </c>
      <c r="AA603">
        <f t="shared" si="171"/>
        <v>0.38533135771911575</v>
      </c>
    </row>
    <row r="604" spans="1:27" x14ac:dyDescent="0.3">
      <c r="A604" s="4">
        <v>44478</v>
      </c>
      <c r="B604">
        <v>602</v>
      </c>
      <c r="C604">
        <v>4227038</v>
      </c>
      <c r="E604">
        <f t="shared" si="162"/>
        <v>1018059856343.9978</v>
      </c>
      <c r="F604">
        <v>1167</v>
      </c>
      <c r="H604">
        <f t="shared" si="163"/>
        <v>24927637.069319103</v>
      </c>
      <c r="I604">
        <f t="shared" si="164"/>
        <v>4216663.6306576123</v>
      </c>
      <c r="J604">
        <f t="shared" si="172"/>
        <v>1797.256608706899</v>
      </c>
      <c r="K604">
        <f t="shared" si="173"/>
        <v>107627539.25227284</v>
      </c>
      <c r="L604">
        <f t="shared" si="165"/>
        <v>397223.39281872119</v>
      </c>
      <c r="O604" s="2">
        <f t="shared" si="174"/>
        <v>602</v>
      </c>
      <c r="P604">
        <f t="shared" si="166"/>
        <v>2.7114898973186471E-2</v>
      </c>
      <c r="Q604">
        <f t="shared" si="167"/>
        <v>-6.2750638012519649E-6</v>
      </c>
      <c r="R604">
        <f t="shared" si="168"/>
        <v>-4.8392266904856008E-7</v>
      </c>
      <c r="S604">
        <f t="shared" si="169"/>
        <v>-9.5989458130881157E-6</v>
      </c>
      <c r="T604">
        <f t="shared" si="170"/>
        <v>1.6357932283388641E-5</v>
      </c>
      <c r="U604">
        <f t="shared" si="177"/>
        <v>0.98458391378507648</v>
      </c>
      <c r="V604">
        <f t="shared" si="177"/>
        <v>1.0772838148384387E-5</v>
      </c>
      <c r="W604">
        <f t="shared" si="177"/>
        <v>2.3504846493941235E-4</v>
      </c>
      <c r="X604">
        <f t="shared" si="177"/>
        <v>1.5170264911835958E-2</v>
      </c>
      <c r="Y604">
        <f t="shared" si="176"/>
        <v>1.0000000000000002</v>
      </c>
      <c r="AA604">
        <f t="shared" si="171"/>
        <v>0.38360984093474004</v>
      </c>
    </row>
    <row r="605" spans="1:27" x14ac:dyDescent="0.3">
      <c r="A605" s="4">
        <v>44479</v>
      </c>
      <c r="B605">
        <v>603</v>
      </c>
      <c r="C605">
        <v>4227932</v>
      </c>
      <c r="E605">
        <f t="shared" si="162"/>
        <v>1019864728846.0765</v>
      </c>
      <c r="F605">
        <v>894</v>
      </c>
      <c r="H605">
        <f t="shared" si="163"/>
        <v>27728212.190087628</v>
      </c>
      <c r="I605">
        <f t="shared" si="164"/>
        <v>4218380.0087928865</v>
      </c>
      <c r="J605">
        <f t="shared" si="172"/>
        <v>1716.3781352741644</v>
      </c>
      <c r="K605">
        <f t="shared" si="173"/>
        <v>91240536.020773426</v>
      </c>
      <c r="L605">
        <f t="shared" si="165"/>
        <v>676305.79737701186</v>
      </c>
      <c r="O605" s="2">
        <f t="shared" si="174"/>
        <v>603</v>
      </c>
      <c r="P605">
        <f t="shared" si="166"/>
        <v>2.6993816853057299E-2</v>
      </c>
      <c r="Q605">
        <f t="shared" si="167"/>
        <v>-5.9918865012645676E-6</v>
      </c>
      <c r="R605">
        <f t="shared" si="168"/>
        <v>-4.6348204331213425E-7</v>
      </c>
      <c r="S605">
        <f t="shared" si="169"/>
        <v>-9.2345359529555762E-6</v>
      </c>
      <c r="T605">
        <f t="shared" si="170"/>
        <v>1.5689904497532277E-5</v>
      </c>
      <c r="U605">
        <f t="shared" si="177"/>
        <v>0.98457763872127524</v>
      </c>
      <c r="V605">
        <f t="shared" si="177"/>
        <v>1.0288915479335826E-5</v>
      </c>
      <c r="W605">
        <f t="shared" si="177"/>
        <v>2.2544951912632422E-4</v>
      </c>
      <c r="X605">
        <f t="shared" si="177"/>
        <v>1.5186622844119348E-2</v>
      </c>
      <c r="Y605">
        <f t="shared" si="176"/>
        <v>1.0000000000000002</v>
      </c>
      <c r="AA605">
        <f t="shared" si="171"/>
        <v>0.38189438961894112</v>
      </c>
    </row>
    <row r="606" spans="1:27" x14ac:dyDescent="0.3">
      <c r="A606" s="4">
        <v>44480</v>
      </c>
      <c r="B606">
        <v>604</v>
      </c>
      <c r="C606">
        <v>4228552</v>
      </c>
      <c r="E606">
        <f t="shared" si="162"/>
        <v>1021117368813.8716</v>
      </c>
      <c r="F606">
        <v>620</v>
      </c>
      <c r="H606">
        <f t="shared" si="163"/>
        <v>30688923.827782046</v>
      </c>
      <c r="I606">
        <f t="shared" si="164"/>
        <v>4220018.931249382</v>
      </c>
      <c r="J606">
        <f t="shared" si="172"/>
        <v>1638.9224564954638</v>
      </c>
      <c r="K606">
        <f t="shared" si="173"/>
        <v>72813262.302773878</v>
      </c>
      <c r="L606">
        <f t="shared" si="165"/>
        <v>1038202.9723507505</v>
      </c>
      <c r="O606" s="2">
        <f t="shared" si="174"/>
        <v>604</v>
      </c>
      <c r="P606">
        <f t="shared" si="166"/>
        <v>2.6873136883233943E-2</v>
      </c>
      <c r="Q606">
        <f t="shared" si="167"/>
        <v>-5.7207303239852528E-6</v>
      </c>
      <c r="R606">
        <f t="shared" si="168"/>
        <v>-4.4384494802717439E-7</v>
      </c>
      <c r="S606">
        <f t="shared" si="169"/>
        <v>-8.8826621320508372E-6</v>
      </c>
      <c r="T606">
        <f t="shared" si="170"/>
        <v>1.5047237404063264E-5</v>
      </c>
      <c r="U606">
        <f t="shared" si="177"/>
        <v>0.98457164683477394</v>
      </c>
      <c r="V606">
        <f t="shared" si="177"/>
        <v>9.8254334360236921E-6</v>
      </c>
      <c r="W606">
        <f t="shared" si="177"/>
        <v>2.1621498317336865E-4</v>
      </c>
      <c r="X606">
        <f t="shared" si="177"/>
        <v>1.5202312748616879E-2</v>
      </c>
      <c r="Y606">
        <f t="shared" si="176"/>
        <v>1.0000000000000002</v>
      </c>
      <c r="AA606">
        <f t="shared" si="171"/>
        <v>0.3801847588608166</v>
      </c>
    </row>
    <row r="607" spans="1:27" x14ac:dyDescent="0.3">
      <c r="A607" s="4">
        <v>44481</v>
      </c>
      <c r="B607">
        <v>605</v>
      </c>
      <c r="C607">
        <v>4229813</v>
      </c>
      <c r="E607">
        <f t="shared" si="162"/>
        <v>1023667448818.4031</v>
      </c>
      <c r="F607">
        <v>1261</v>
      </c>
      <c r="H607">
        <f t="shared" si="163"/>
        <v>23997834.478285249</v>
      </c>
      <c r="I607">
        <f t="shared" si="164"/>
        <v>4221583.6860880395</v>
      </c>
      <c r="J607">
        <f t="shared" si="172"/>
        <v>1564.7548386575654</v>
      </c>
      <c r="K607">
        <f t="shared" si="173"/>
        <v>67721607.461585969</v>
      </c>
      <c r="L607">
        <f t="shared" si="165"/>
        <v>92267.002007883595</v>
      </c>
      <c r="O607" s="2">
        <f t="shared" si="174"/>
        <v>605</v>
      </c>
      <c r="P607">
        <f t="shared" si="166"/>
        <v>2.6752845241609671E-2</v>
      </c>
      <c r="Q607">
        <f t="shared" si="167"/>
        <v>-5.461120865445142E-6</v>
      </c>
      <c r="R607">
        <f t="shared" si="168"/>
        <v>-4.2498164411546845E-7</v>
      </c>
      <c r="S607">
        <f t="shared" si="169"/>
        <v>-8.5429560619382228E-6</v>
      </c>
      <c r="T607">
        <f t="shared" si="170"/>
        <v>1.4429058571498832E-5</v>
      </c>
      <c r="U607">
        <f t="shared" si="177"/>
        <v>0.98456592610444993</v>
      </c>
      <c r="V607">
        <f t="shared" si="177"/>
        <v>9.3815884879965168E-6</v>
      </c>
      <c r="W607">
        <f t="shared" si="177"/>
        <v>2.0733232104131781E-4</v>
      </c>
      <c r="X607">
        <f t="shared" si="177"/>
        <v>1.5217359986020943E-2</v>
      </c>
      <c r="Y607">
        <f t="shared" si="176"/>
        <v>1.0000000000000002</v>
      </c>
      <c r="AA607">
        <f t="shared" si="171"/>
        <v>0.378480746916662</v>
      </c>
    </row>
    <row r="608" spans="1:27" x14ac:dyDescent="0.3">
      <c r="A608" s="4">
        <v>44482</v>
      </c>
      <c r="B608">
        <v>606</v>
      </c>
      <c r="C608">
        <v>4231046</v>
      </c>
      <c r="E608">
        <f t="shared" si="162"/>
        <v>1026163980419.6794</v>
      </c>
      <c r="F608">
        <v>1233</v>
      </c>
      <c r="H608">
        <f t="shared" si="163"/>
        <v>24272948.952210229</v>
      </c>
      <c r="I608">
        <f t="shared" si="164"/>
        <v>4223077.4316091072</v>
      </c>
      <c r="J608">
        <f t="shared" si="172"/>
        <v>1493.7455210676417</v>
      </c>
      <c r="K608">
        <f t="shared" si="173"/>
        <v>63498082.200336166</v>
      </c>
      <c r="L608">
        <f t="shared" si="165"/>
        <v>67988.226756835968</v>
      </c>
      <c r="O608" s="2">
        <f t="shared" si="174"/>
        <v>606</v>
      </c>
      <c r="P608">
        <f t="shared" si="166"/>
        <v>2.6632930771569856E-2</v>
      </c>
      <c r="Q608">
        <f t="shared" si="167"/>
        <v>-5.2126011953745445E-6</v>
      </c>
      <c r="R608">
        <f t="shared" si="168"/>
        <v>-4.0686357739491957E-7</v>
      </c>
      <c r="S608">
        <f t="shared" si="169"/>
        <v>-8.2150564262042091E-6</v>
      </c>
      <c r="T608">
        <f t="shared" si="170"/>
        <v>1.3834521198973674E-5</v>
      </c>
      <c r="U608">
        <f t="shared" si="177"/>
        <v>0.98456046498358452</v>
      </c>
      <c r="V608">
        <f t="shared" si="177"/>
        <v>8.9566068438810475E-6</v>
      </c>
      <c r="W608">
        <f t="shared" si="177"/>
        <v>1.9878936497937959E-4</v>
      </c>
      <c r="X608">
        <f t="shared" si="177"/>
        <v>1.5231789044592442E-2</v>
      </c>
      <c r="Y608">
        <f t="shared" si="176"/>
        <v>1.0000000000000002</v>
      </c>
      <c r="AA608">
        <f t="shared" si="171"/>
        <v>0.37678219003063479</v>
      </c>
    </row>
    <row r="609" spans="1:27" x14ac:dyDescent="0.3">
      <c r="A609" s="4">
        <v>44483</v>
      </c>
      <c r="B609">
        <v>607</v>
      </c>
      <c r="C609">
        <v>4232099</v>
      </c>
      <c r="E609">
        <f t="shared" si="162"/>
        <v>1028298462010.8862</v>
      </c>
      <c r="F609">
        <v>1053</v>
      </c>
      <c r="H609">
        <f t="shared" si="163"/>
        <v>26078981.998870794</v>
      </c>
      <c r="I609">
        <f t="shared" si="164"/>
        <v>4224503.2011316195</v>
      </c>
      <c r="J609">
        <f t="shared" si="172"/>
        <v>1425.7695225123316</v>
      </c>
      <c r="K609">
        <f t="shared" si="173"/>
        <v>57696160.448890284</v>
      </c>
      <c r="L609">
        <f t="shared" si="165"/>
        <v>138957.1169140717</v>
      </c>
      <c r="O609" s="2">
        <f t="shared" si="174"/>
        <v>607</v>
      </c>
      <c r="P609">
        <f t="shared" si="166"/>
        <v>2.6513384688091123E-2</v>
      </c>
      <c r="Q609">
        <f t="shared" si="167"/>
        <v>-4.9747311976227263E-6</v>
      </c>
      <c r="R609">
        <f t="shared" si="168"/>
        <v>-3.8946329474409841E-7</v>
      </c>
      <c r="S609">
        <f t="shared" si="169"/>
        <v>-7.8986091386631294E-6</v>
      </c>
      <c r="T609">
        <f t="shared" si="170"/>
        <v>1.3262803631029955E-5</v>
      </c>
      <c r="U609">
        <f t="shared" si="177"/>
        <v>0.98455525238238917</v>
      </c>
      <c r="V609">
        <f t="shared" si="177"/>
        <v>8.549743266486128E-6</v>
      </c>
      <c r="W609">
        <f t="shared" si="177"/>
        <v>1.9057430855317538E-4</v>
      </c>
      <c r="X609">
        <f t="shared" si="177"/>
        <v>1.5245623565791415E-2</v>
      </c>
      <c r="Y609">
        <f t="shared" si="176"/>
        <v>1.0000000000000002</v>
      </c>
      <c r="AA609">
        <f t="shared" si="171"/>
        <v>0.37508895826397765</v>
      </c>
    </row>
    <row r="610" spans="1:27" x14ac:dyDescent="0.3">
      <c r="A610" s="4">
        <v>44484</v>
      </c>
      <c r="B610">
        <v>608</v>
      </c>
      <c r="C610">
        <v>4233014</v>
      </c>
      <c r="E610">
        <f t="shared" si="162"/>
        <v>1030155011691.9064</v>
      </c>
      <c r="F610">
        <v>915</v>
      </c>
      <c r="H610">
        <f t="shared" si="163"/>
        <v>27507491.334643897</v>
      </c>
      <c r="I610">
        <f t="shared" si="164"/>
        <v>4225863.9075924465</v>
      </c>
      <c r="J610">
        <f t="shared" si="172"/>
        <v>1360.7064608270302</v>
      </c>
      <c r="K610">
        <f t="shared" si="173"/>
        <v>51123821.43655359</v>
      </c>
      <c r="L610">
        <f t="shared" si="165"/>
        <v>198654.24922295703</v>
      </c>
      <c r="O610" s="2">
        <f t="shared" si="174"/>
        <v>608</v>
      </c>
      <c r="P610">
        <f t="shared" si="166"/>
        <v>2.6394200352053622E-2</v>
      </c>
      <c r="Q610">
        <f t="shared" si="167"/>
        <v>-4.7470869528139368E-6</v>
      </c>
      <c r="R610">
        <f t="shared" si="168"/>
        <v>-3.7275437062972868E-7</v>
      </c>
      <c r="S610">
        <f t="shared" si="169"/>
        <v>-7.593267530994107E-6</v>
      </c>
      <c r="T610">
        <f t="shared" si="170"/>
        <v>1.2713108854437772E-5</v>
      </c>
      <c r="U610">
        <f t="shared" si="177"/>
        <v>0.98455027765119152</v>
      </c>
      <c r="V610">
        <f t="shared" si="177"/>
        <v>8.1602799717420296E-6</v>
      </c>
      <c r="W610">
        <f t="shared" si="177"/>
        <v>1.8267569941451226E-4</v>
      </c>
      <c r="X610">
        <f t="shared" si="177"/>
        <v>1.5258886369422445E-2</v>
      </c>
      <c r="Y610">
        <f t="shared" si="176"/>
        <v>1.0000000000000002</v>
      </c>
      <c r="AA610">
        <f t="shared" si="171"/>
        <v>0.37340095229003473</v>
      </c>
    </row>
    <row r="611" spans="1:27" x14ac:dyDescent="0.3">
      <c r="A611" s="4">
        <v>44485</v>
      </c>
      <c r="B611">
        <v>609</v>
      </c>
      <c r="C611">
        <v>4234011</v>
      </c>
      <c r="E611">
        <f t="shared" si="162"/>
        <v>1032179846952.6025</v>
      </c>
      <c r="F611">
        <v>997</v>
      </c>
      <c r="H611">
        <f t="shared" si="163"/>
        <v>26654074.946720749</v>
      </c>
      <c r="I611">
        <f t="shared" si="164"/>
        <v>4227162.3479764992</v>
      </c>
      <c r="J611">
        <f t="shared" si="172"/>
        <v>1298.4403840526938</v>
      </c>
      <c r="K611">
        <f t="shared" si="173"/>
        <v>46904034.539001092</v>
      </c>
      <c r="L611">
        <f t="shared" si="165"/>
        <v>90866.305137835559</v>
      </c>
      <c r="O611" s="2">
        <f t="shared" si="174"/>
        <v>609</v>
      </c>
      <c r="P611">
        <f t="shared" si="166"/>
        <v>2.6275373111232479E-2</v>
      </c>
      <c r="Q611">
        <f t="shared" si="167"/>
        <v>-4.5292601583200146E-6</v>
      </c>
      <c r="R611">
        <f t="shared" si="168"/>
        <v>-3.5671134241499296E-7</v>
      </c>
      <c r="S611">
        <f t="shared" si="169"/>
        <v>-7.2986924812222219E-6</v>
      </c>
      <c r="T611">
        <f t="shared" si="170"/>
        <v>1.2184663981957229E-5</v>
      </c>
      <c r="U611">
        <f t="shared" si="177"/>
        <v>0.98454553056423866</v>
      </c>
      <c r="V611">
        <f t="shared" si="177"/>
        <v>7.7875256011123009E-6</v>
      </c>
      <c r="W611">
        <f t="shared" si="177"/>
        <v>1.7508243188351817E-4</v>
      </c>
      <c r="X611">
        <f t="shared" si="177"/>
        <v>1.5271599478276884E-2</v>
      </c>
      <c r="Y611">
        <f t="shared" si="176"/>
        <v>1.0000000000000002</v>
      </c>
      <c r="AA611">
        <f t="shared" si="171"/>
        <v>0.37171810113326381</v>
      </c>
    </row>
    <row r="612" spans="1:27" x14ac:dyDescent="0.3">
      <c r="A612" s="4">
        <v>44486</v>
      </c>
      <c r="B612">
        <v>610</v>
      </c>
      <c r="C612">
        <v>4234758</v>
      </c>
      <c r="E612">
        <f t="shared" si="162"/>
        <v>1033698252970.0912</v>
      </c>
      <c r="F612">
        <v>747</v>
      </c>
      <c r="H612">
        <f t="shared" si="163"/>
        <v>29297954.178193759</v>
      </c>
      <c r="I612">
        <f t="shared" si="164"/>
        <v>4228401.2075882787</v>
      </c>
      <c r="J612">
        <f t="shared" si="172"/>
        <v>1238.8596117794514</v>
      </c>
      <c r="K612">
        <f t="shared" si="173"/>
        <v>40408809.765717648</v>
      </c>
      <c r="L612">
        <f t="shared" si="165"/>
        <v>241925.87769983261</v>
      </c>
      <c r="O612" s="2">
        <f t="shared" si="174"/>
        <v>610</v>
      </c>
      <c r="P612">
        <f t="shared" si="166"/>
        <v>2.6156900208044408E-2</v>
      </c>
      <c r="Q612">
        <f t="shared" si="167"/>
        <v>-4.3208575814200409E-6</v>
      </c>
      <c r="R612">
        <f t="shared" si="168"/>
        <v>-3.4130965306900501E-7</v>
      </c>
      <c r="S612">
        <f t="shared" si="169"/>
        <v>-7.0145524926699825E-6</v>
      </c>
      <c r="T612">
        <f t="shared" si="170"/>
        <v>1.1676719727159028E-5</v>
      </c>
      <c r="U612">
        <f t="shared" ref="U612:X627" si="178" xml:space="preserve"> U611+($N$36*Q611)</f>
        <v>0.98454100130408029</v>
      </c>
      <c r="V612">
        <f t="shared" si="178"/>
        <v>7.4308142586973079E-6</v>
      </c>
      <c r="W612">
        <f t="shared" si="178"/>
        <v>1.6778373940229594E-4</v>
      </c>
      <c r="X612">
        <f t="shared" si="178"/>
        <v>1.528378414225884E-2</v>
      </c>
      <c r="Y612">
        <f t="shared" si="176"/>
        <v>1.0000000000000002</v>
      </c>
      <c r="AA612">
        <f t="shared" si="171"/>
        <v>0.37004036085323722</v>
      </c>
    </row>
    <row r="613" spans="1:27" x14ac:dyDescent="0.3">
      <c r="A613" s="4">
        <v>44487</v>
      </c>
      <c r="B613">
        <v>611</v>
      </c>
      <c r="C613">
        <v>4235384</v>
      </c>
      <c r="E613">
        <f t="shared" si="162"/>
        <v>1034971565168.1552</v>
      </c>
      <c r="F613">
        <v>626</v>
      </c>
      <c r="H613">
        <f t="shared" si="163"/>
        <v>30622482.726226695</v>
      </c>
      <c r="I613">
        <f t="shared" si="164"/>
        <v>4229583.0641738484</v>
      </c>
      <c r="J613">
        <f t="shared" si="172"/>
        <v>1181.8565855696797</v>
      </c>
      <c r="K613">
        <f t="shared" si="173"/>
        <v>33650856.459129512</v>
      </c>
      <c r="L613">
        <f t="shared" si="165"/>
        <v>308976.54372118268</v>
      </c>
      <c r="O613" s="2">
        <f t="shared" si="174"/>
        <v>611</v>
      </c>
      <c r="P613">
        <f t="shared" si="166"/>
        <v>2.6038780755887402E-2</v>
      </c>
      <c r="Q613">
        <f t="shared" si="167"/>
        <v>-4.1215005422012541E-6</v>
      </c>
      <c r="R613">
        <f t="shared" si="168"/>
        <v>-3.265256000796684E-7</v>
      </c>
      <c r="S613">
        <f t="shared" si="169"/>
        <v>-6.7405237314695856E-6</v>
      </c>
      <c r="T613">
        <f t="shared" si="170"/>
        <v>1.1188549873750508E-5</v>
      </c>
      <c r="U613">
        <f t="shared" si="178"/>
        <v>0.98453668044649889</v>
      </c>
      <c r="V613">
        <f t="shared" si="178"/>
        <v>7.0895046056283029E-6</v>
      </c>
      <c r="W613">
        <f t="shared" si="178"/>
        <v>1.6076918690962597E-4</v>
      </c>
      <c r="X613">
        <f t="shared" si="178"/>
        <v>1.5295460861985999E-2</v>
      </c>
      <c r="Y613">
        <f t="shared" si="176"/>
        <v>1.0000000000000002</v>
      </c>
      <c r="AA613">
        <f t="shared" si="171"/>
        <v>0.36836771419956038</v>
      </c>
    </row>
    <row r="614" spans="1:27" x14ac:dyDescent="0.3">
      <c r="A614" s="4">
        <v>44488</v>
      </c>
      <c r="B614">
        <v>612</v>
      </c>
      <c r="C614">
        <v>4236287</v>
      </c>
      <c r="E614">
        <f t="shared" si="162"/>
        <v>1036809688530.6373</v>
      </c>
      <c r="F614">
        <v>903</v>
      </c>
      <c r="H614">
        <f t="shared" si="163"/>
        <v>27633509.537754599</v>
      </c>
      <c r="I614">
        <f t="shared" si="164"/>
        <v>4230710.3919013757</v>
      </c>
      <c r="J614">
        <f t="shared" si="172"/>
        <v>1127.3277275273576</v>
      </c>
      <c r="K614">
        <f t="shared" si="173"/>
        <v>31098557.885641843</v>
      </c>
      <c r="L614">
        <f t="shared" si="165"/>
        <v>50322.929337588408</v>
      </c>
      <c r="O614" s="2">
        <f t="shared" si="174"/>
        <v>612</v>
      </c>
      <c r="P614">
        <f t="shared" si="166"/>
        <v>2.5921015787854228E-2</v>
      </c>
      <c r="Q614">
        <f t="shared" si="167"/>
        <v>-3.9308244233449541E-6</v>
      </c>
      <c r="R614">
        <f t="shared" si="168"/>
        <v>-3.1233628953413325E-7</v>
      </c>
      <c r="S614">
        <f t="shared" si="169"/>
        <v>-6.4762900294119793E-6</v>
      </c>
      <c r="T614">
        <f t="shared" si="170"/>
        <v>1.0719450742291067E-5</v>
      </c>
      <c r="U614">
        <f t="shared" si="178"/>
        <v>0.9845325589459567</v>
      </c>
      <c r="V614">
        <f t="shared" si="178"/>
        <v>6.7629790055486345E-6</v>
      </c>
      <c r="W614">
        <f t="shared" si="178"/>
        <v>1.5402866317815639E-4</v>
      </c>
      <c r="X614">
        <f t="shared" si="178"/>
        <v>1.530664941185975E-2</v>
      </c>
      <c r="Y614">
        <f t="shared" si="176"/>
        <v>1.0000000000000002</v>
      </c>
      <c r="AA614">
        <f t="shared" si="171"/>
        <v>0.36670017129112903</v>
      </c>
    </row>
    <row r="615" spans="1:27" x14ac:dyDescent="0.3">
      <c r="A615" s="4">
        <v>44489</v>
      </c>
      <c r="B615">
        <v>613</v>
      </c>
      <c r="C615">
        <v>4237201</v>
      </c>
      <c r="E615">
        <f t="shared" si="162"/>
        <v>1038671863945.6127</v>
      </c>
      <c r="F615">
        <v>914</v>
      </c>
      <c r="H615">
        <f t="shared" si="163"/>
        <v>27517981.851569787</v>
      </c>
      <c r="I615">
        <f t="shared" si="164"/>
        <v>4231785.5652075801</v>
      </c>
      <c r="J615">
        <f t="shared" si="172"/>
        <v>1075.1733062043786</v>
      </c>
      <c r="K615">
        <f t="shared" si="173"/>
        <v>29326933.990951918</v>
      </c>
      <c r="L615">
        <f t="shared" si="165"/>
        <v>25976.834632850387</v>
      </c>
      <c r="O615" s="2">
        <f t="shared" si="174"/>
        <v>613</v>
      </c>
      <c r="P615">
        <f t="shared" si="166"/>
        <v>2.580360838375392E-2</v>
      </c>
      <c r="Q615">
        <f t="shared" si="167"/>
        <v>-3.7484782044468975E-6</v>
      </c>
      <c r="R615">
        <f t="shared" si="168"/>
        <v>-2.9871959447514009E-7</v>
      </c>
      <c r="S615">
        <f t="shared" si="169"/>
        <v>-6.2215428577872599E-6</v>
      </c>
      <c r="T615">
        <f t="shared" si="170"/>
        <v>1.0268740656709297E-5</v>
      </c>
      <c r="U615">
        <f t="shared" si="178"/>
        <v>0.98452862812153341</v>
      </c>
      <c r="V615">
        <f t="shared" si="178"/>
        <v>6.4506427160145013E-6</v>
      </c>
      <c r="W615">
        <f t="shared" si="178"/>
        <v>1.4755237314874442E-4</v>
      </c>
      <c r="X615">
        <f t="shared" si="178"/>
        <v>1.5317368862602041E-2</v>
      </c>
      <c r="Y615">
        <f t="shared" si="176"/>
        <v>1.0000000000000002</v>
      </c>
      <c r="AA615">
        <f t="shared" si="171"/>
        <v>0.36503777140361909</v>
      </c>
    </row>
    <row r="616" spans="1:27" x14ac:dyDescent="0.3">
      <c r="A616" s="4">
        <v>44490</v>
      </c>
      <c r="B616">
        <v>614</v>
      </c>
      <c r="C616">
        <v>4237834</v>
      </c>
      <c r="E616">
        <f t="shared" si="162"/>
        <v>1039962511727.9905</v>
      </c>
      <c r="F616">
        <v>633</v>
      </c>
      <c r="H616">
        <f t="shared" si="163"/>
        <v>30545059.10774545</v>
      </c>
      <c r="I616">
        <f t="shared" si="164"/>
        <v>4232810.8625168083</v>
      </c>
      <c r="J616">
        <f t="shared" si="172"/>
        <v>1025.2973092282191</v>
      </c>
      <c r="K616">
        <f t="shared" si="173"/>
        <v>25231910.175045211</v>
      </c>
      <c r="L616">
        <f t="shared" si="165"/>
        <v>153897.17882770096</v>
      </c>
      <c r="O616" s="2">
        <f t="shared" si="174"/>
        <v>614</v>
      </c>
      <c r="P616">
        <f t="shared" si="166"/>
        <v>2.5686563883775205E-2</v>
      </c>
      <c r="Q616">
        <f t="shared" si="167"/>
        <v>-3.5741240189537137E-6</v>
      </c>
      <c r="R616">
        <f t="shared" si="168"/>
        <v>-2.8565411676898995E-7</v>
      </c>
      <c r="S616">
        <f t="shared" si="169"/>
        <v>-5.9759812769179816E-6</v>
      </c>
      <c r="T616">
        <f t="shared" si="170"/>
        <v>9.8357594126406852E-6</v>
      </c>
      <c r="U616">
        <f t="shared" si="178"/>
        <v>0.98452487964332891</v>
      </c>
      <c r="V616">
        <f t="shared" si="178"/>
        <v>6.1519231215393608E-6</v>
      </c>
      <c r="W616">
        <f t="shared" si="178"/>
        <v>1.4133083029095717E-4</v>
      </c>
      <c r="X616">
        <f t="shared" si="178"/>
        <v>1.532763760325875E-2</v>
      </c>
      <c r="Y616">
        <f t="shared" si="176"/>
        <v>1.0000000000000002</v>
      </c>
      <c r="AA616">
        <f t="shared" si="171"/>
        <v>0.36338058598305417</v>
      </c>
    </row>
    <row r="617" spans="1:27" x14ac:dyDescent="0.3">
      <c r="A617" s="4">
        <v>44491</v>
      </c>
      <c r="B617">
        <v>615</v>
      </c>
      <c r="C617">
        <v>4238594</v>
      </c>
      <c r="E617">
        <f t="shared" si="162"/>
        <v>1041513163322.0619</v>
      </c>
      <c r="F617">
        <v>760</v>
      </c>
      <c r="H617">
        <f t="shared" si="163"/>
        <v>29157391.458157163</v>
      </c>
      <c r="I617">
        <f t="shared" si="164"/>
        <v>4233788.4698389312</v>
      </c>
      <c r="J617">
        <f t="shared" si="172"/>
        <v>977.60732212290168</v>
      </c>
      <c r="K617">
        <f t="shared" si="173"/>
        <v>23093120.128941685</v>
      </c>
      <c r="L617">
        <f t="shared" si="165"/>
        <v>47352.946641500297</v>
      </c>
      <c r="O617" s="2">
        <f t="shared" si="174"/>
        <v>615</v>
      </c>
      <c r="P617">
        <f t="shared" si="166"/>
        <v>2.5569890199807849E-2</v>
      </c>
      <c r="Q617">
        <f t="shared" si="167"/>
        <v>-3.4074367321635337E-6</v>
      </c>
      <c r="R617">
        <f t="shared" si="168"/>
        <v>-2.7311915183372277E-7</v>
      </c>
      <c r="S617">
        <f t="shared" si="169"/>
        <v>-5.7393118652802133E-6</v>
      </c>
      <c r="T617">
        <f t="shared" si="170"/>
        <v>9.4198677492774702E-6</v>
      </c>
      <c r="U617">
        <f t="shared" si="178"/>
        <v>0.98452130551930994</v>
      </c>
      <c r="V617">
        <f t="shared" si="178"/>
        <v>5.8662690047703712E-6</v>
      </c>
      <c r="W617">
        <f t="shared" si="178"/>
        <v>1.3535484901403919E-4</v>
      </c>
      <c r="X617">
        <f t="shared" si="178"/>
        <v>1.533747336267139E-2</v>
      </c>
      <c r="Y617">
        <f t="shared" si="176"/>
        <v>1.0000000000000002</v>
      </c>
      <c r="AA617">
        <f t="shared" si="171"/>
        <v>0.3617287230412437</v>
      </c>
    </row>
    <row r="618" spans="1:27" x14ac:dyDescent="0.3">
      <c r="A618" s="4">
        <v>44492</v>
      </c>
      <c r="B618">
        <v>616</v>
      </c>
      <c r="C618">
        <v>4239396</v>
      </c>
      <c r="E618">
        <f t="shared" si="162"/>
        <v>1043150761544.0161</v>
      </c>
      <c r="F618">
        <v>802</v>
      </c>
      <c r="H618">
        <f t="shared" si="163"/>
        <v>28705575.747269697</v>
      </c>
      <c r="I618">
        <f t="shared" si="164"/>
        <v>4234720.4842517963</v>
      </c>
      <c r="J618">
        <f t="shared" si="172"/>
        <v>932.01441286504269</v>
      </c>
      <c r="K618">
        <f t="shared" si="173"/>
        <v>21860447.511701103</v>
      </c>
      <c r="L618">
        <f t="shared" si="165"/>
        <v>16903.747552641777</v>
      </c>
      <c r="O618" s="2">
        <f t="shared" si="174"/>
        <v>616</v>
      </c>
      <c r="P618">
        <f t="shared" si="166"/>
        <v>2.5453598238440782E-2</v>
      </c>
      <c r="Q618">
        <f t="shared" si="167"/>
        <v>-3.2481035390479617E-6</v>
      </c>
      <c r="R618">
        <f t="shared" si="168"/>
        <v>-2.6109465567583839E-7</v>
      </c>
      <c r="S618">
        <f t="shared" si="169"/>
        <v>-5.5112486314274439E-6</v>
      </c>
      <c r="T618">
        <f t="shared" si="170"/>
        <v>9.020446826151244E-6</v>
      </c>
      <c r="U618">
        <f t="shared" si="178"/>
        <v>0.98451789808257772</v>
      </c>
      <c r="V618">
        <f t="shared" si="178"/>
        <v>5.593149852936648E-6</v>
      </c>
      <c r="W618">
        <f t="shared" si="178"/>
        <v>1.2961553714875898E-4</v>
      </c>
      <c r="X618">
        <f t="shared" si="178"/>
        <v>1.5346893230420667E-2</v>
      </c>
      <c r="Y618">
        <f t="shared" si="176"/>
        <v>1</v>
      </c>
      <c r="AA618">
        <f t="shared" si="171"/>
        <v>0.36008233313136556</v>
      </c>
    </row>
    <row r="619" spans="1:27" x14ac:dyDescent="0.3">
      <c r="A619" s="4">
        <v>44493</v>
      </c>
      <c r="B619">
        <v>617</v>
      </c>
      <c r="C619">
        <v>4240019</v>
      </c>
      <c r="E619">
        <f t="shared" si="162"/>
        <v>1044423748685.9457</v>
      </c>
      <c r="F619">
        <v>623</v>
      </c>
      <c r="H619">
        <f t="shared" si="163"/>
        <v>30655694.277004372</v>
      </c>
      <c r="I619">
        <f t="shared" si="164"/>
        <v>4235608.9172736909</v>
      </c>
      <c r="J619">
        <f t="shared" si="172"/>
        <v>888.43302189465612</v>
      </c>
      <c r="K619">
        <f t="shared" si="173"/>
        <v>19448829.652889691</v>
      </c>
      <c r="L619">
        <f t="shared" si="165"/>
        <v>70454.689112128995</v>
      </c>
      <c r="O619" s="2">
        <f t="shared" si="174"/>
        <v>617</v>
      </c>
      <c r="P619">
        <f t="shared" si="166"/>
        <v>2.5337702453018213E-2</v>
      </c>
      <c r="Q619">
        <f t="shared" si="167"/>
        <v>-3.0958235809099222E-6</v>
      </c>
      <c r="R619">
        <f t="shared" si="168"/>
        <v>-2.4956121377264347E-7</v>
      </c>
      <c r="S619">
        <f t="shared" si="169"/>
        <v>-5.2915129113625479E-6</v>
      </c>
      <c r="T619">
        <f t="shared" si="170"/>
        <v>8.6368977060451132E-6</v>
      </c>
      <c r="U619">
        <f t="shared" si="178"/>
        <v>0.9845146499790387</v>
      </c>
      <c r="V619">
        <f t="shared" si="178"/>
        <v>5.3320551972608101E-6</v>
      </c>
      <c r="W619">
        <f t="shared" si="178"/>
        <v>1.2410428851733154E-4</v>
      </c>
      <c r="X619">
        <f t="shared" si="178"/>
        <v>1.5355913677246818E-2</v>
      </c>
      <c r="Y619">
        <f t="shared" si="176"/>
        <v>1</v>
      </c>
      <c r="AA619">
        <f t="shared" si="171"/>
        <v>0.35844161714953526</v>
      </c>
    </row>
    <row r="620" spans="1:27" x14ac:dyDescent="0.3">
      <c r="A620" s="4">
        <v>44494</v>
      </c>
      <c r="B620">
        <v>618</v>
      </c>
      <c r="C620">
        <v>4240479</v>
      </c>
      <c r="E620">
        <f t="shared" si="162"/>
        <v>1045364173166.5677</v>
      </c>
      <c r="F620">
        <v>460</v>
      </c>
      <c r="H620">
        <f t="shared" si="163"/>
        <v>32487246.535924774</v>
      </c>
      <c r="I620">
        <f t="shared" si="164"/>
        <v>4236455.6981309429</v>
      </c>
      <c r="J620">
        <f t="shared" si="172"/>
        <v>846.78085725195706</v>
      </c>
      <c r="K620">
        <f t="shared" si="173"/>
        <v>16186957.929558506</v>
      </c>
      <c r="L620">
        <f t="shared" si="165"/>
        <v>149599.43153655878</v>
      </c>
      <c r="O620" s="2">
        <f t="shared" si="174"/>
        <v>618</v>
      </c>
      <c r="P620">
        <f t="shared" si="166"/>
        <v>2.5222221545896054E-2</v>
      </c>
      <c r="Q620">
        <f t="shared" si="167"/>
        <v>-2.950307580103498E-6</v>
      </c>
      <c r="R620">
        <f t="shared" si="168"/>
        <v>-2.3850001141612533E-7</v>
      </c>
      <c r="S620">
        <f t="shared" si="169"/>
        <v>-5.0798332535285158E-6</v>
      </c>
      <c r="T620">
        <f t="shared" si="170"/>
        <v>8.2686408450481392E-6</v>
      </c>
      <c r="U620">
        <f t="shared" si="178"/>
        <v>0.98451155415545777</v>
      </c>
      <c r="V620">
        <f t="shared" si="178"/>
        <v>5.0824939834881662E-6</v>
      </c>
      <c r="W620">
        <f t="shared" si="178"/>
        <v>1.1881277560596899E-4</v>
      </c>
      <c r="X620">
        <f t="shared" si="178"/>
        <v>1.5364550574952862E-2</v>
      </c>
      <c r="Y620">
        <f t="shared" si="176"/>
        <v>1</v>
      </c>
      <c r="AA620">
        <f t="shared" si="171"/>
        <v>0.35680683626141002</v>
      </c>
    </row>
    <row r="621" spans="1:27" x14ac:dyDescent="0.3">
      <c r="A621" s="4">
        <v>44495</v>
      </c>
      <c r="B621">
        <v>619</v>
      </c>
      <c r="C621">
        <v>4241090</v>
      </c>
      <c r="E621">
        <f t="shared" si="162"/>
        <v>1046613956585.9594</v>
      </c>
      <c r="F621">
        <v>611</v>
      </c>
      <c r="H621">
        <f t="shared" si="163"/>
        <v>30788720.480115075</v>
      </c>
      <c r="I621">
        <f t="shared" si="164"/>
        <v>4237262.6769256154</v>
      </c>
      <c r="J621">
        <f t="shared" si="172"/>
        <v>806.97879467252642</v>
      </c>
      <c r="K621">
        <f t="shared" si="173"/>
        <v>14648401.915716728</v>
      </c>
      <c r="L621">
        <f t="shared" si="165"/>
        <v>38407.687961296273</v>
      </c>
      <c r="O621" s="2">
        <f t="shared" si="174"/>
        <v>619</v>
      </c>
      <c r="P621">
        <f t="shared" si="166"/>
        <v>2.5107179346234281E-2</v>
      </c>
      <c r="Q621">
        <f t="shared" si="167"/>
        <v>-2.8112774922115187E-6</v>
      </c>
      <c r="R621">
        <f t="shared" si="168"/>
        <v>-2.2789280520563421E-7</v>
      </c>
      <c r="S621">
        <f t="shared" si="169"/>
        <v>-4.8759452931965668E-6</v>
      </c>
      <c r="T621">
        <f t="shared" si="170"/>
        <v>7.9151155906137201E-6</v>
      </c>
      <c r="U621">
        <f t="shared" si="178"/>
        <v>0.98450860384787764</v>
      </c>
      <c r="V621">
        <f t="shared" si="178"/>
        <v>4.8439939720720413E-6</v>
      </c>
      <c r="W621">
        <f t="shared" si="178"/>
        <v>1.1373294235244048E-4</v>
      </c>
      <c r="X621">
        <f t="shared" si="178"/>
        <v>1.537281921579791E-2</v>
      </c>
      <c r="Y621">
        <f t="shared" si="176"/>
        <v>1</v>
      </c>
      <c r="AA621">
        <f t="shared" si="171"/>
        <v>0.35517832431219604</v>
      </c>
    </row>
    <row r="622" spans="1:27" x14ac:dyDescent="0.3">
      <c r="A622" s="4">
        <v>44496</v>
      </c>
      <c r="B622">
        <v>620</v>
      </c>
      <c r="C622">
        <v>4241809</v>
      </c>
      <c r="E622">
        <f t="shared" si="162"/>
        <v>1048085607256.1927</v>
      </c>
      <c r="F622">
        <v>719</v>
      </c>
      <c r="H622">
        <f t="shared" si="163"/>
        <v>29601852.652118735</v>
      </c>
      <c r="I622">
        <f t="shared" si="164"/>
        <v>4238031.6277080532</v>
      </c>
      <c r="J622">
        <f t="shared" si="172"/>
        <v>768.95078243780881</v>
      </c>
      <c r="K622">
        <f t="shared" si="173"/>
        <v>14268541.431967298</v>
      </c>
      <c r="L622">
        <f t="shared" si="165"/>
        <v>2495.0806661493093</v>
      </c>
      <c r="O622" s="2">
        <f t="shared" si="174"/>
        <v>620</v>
      </c>
      <c r="P622">
        <f t="shared" si="166"/>
        <v>2.4992605893320374E-2</v>
      </c>
      <c r="Q622">
        <f t="shared" si="167"/>
        <v>-2.6784661752084155E-6</v>
      </c>
      <c r="R622">
        <f t="shared" si="168"/>
        <v>-2.1772189544106611E-7</v>
      </c>
      <c r="S622">
        <f t="shared" si="169"/>
        <v>-4.6795916177103079E-6</v>
      </c>
      <c r="T622">
        <f t="shared" si="170"/>
        <v>7.5757796883597895E-6</v>
      </c>
      <c r="U622">
        <f t="shared" si="178"/>
        <v>0.9845057925703854</v>
      </c>
      <c r="V622">
        <f t="shared" si="178"/>
        <v>4.6161011668664071E-6</v>
      </c>
      <c r="W622">
        <f t="shared" si="178"/>
        <v>1.0885699705924391E-4</v>
      </c>
      <c r="X622">
        <f t="shared" si="178"/>
        <v>1.5380734331388524E-2</v>
      </c>
      <c r="Y622">
        <f t="shared" si="176"/>
        <v>1</v>
      </c>
      <c r="AA622">
        <f t="shared" si="171"/>
        <v>0.35355650314434139</v>
      </c>
    </row>
    <row r="623" spans="1:27" x14ac:dyDescent="0.3">
      <c r="A623" s="4">
        <v>44497</v>
      </c>
      <c r="B623">
        <v>621</v>
      </c>
      <c r="C623">
        <v>4242532</v>
      </c>
      <c r="E623">
        <f t="shared" si="162"/>
        <v>1049566487700.6053</v>
      </c>
      <c r="F623">
        <v>723</v>
      </c>
      <c r="H623">
        <f t="shared" si="163"/>
        <v>29558342.584415168</v>
      </c>
      <c r="I623">
        <f t="shared" si="164"/>
        <v>4238764.2514589513</v>
      </c>
      <c r="J623">
        <f t="shared" si="172"/>
        <v>732.62375089805573</v>
      </c>
      <c r="K623">
        <f t="shared" si="173"/>
        <v>14195929.068574818</v>
      </c>
      <c r="L623">
        <f t="shared" si="165"/>
        <v>92.616581347828514</v>
      </c>
      <c r="O623" s="2">
        <f t="shared" si="174"/>
        <v>621</v>
      </c>
      <c r="P623">
        <f t="shared" si="166"/>
        <v>2.4878538760566338E-2</v>
      </c>
      <c r="Q623">
        <f t="shared" si="167"/>
        <v>-2.5516170752320685E-6</v>
      </c>
      <c r="R623">
        <f t="shared" si="168"/>
        <v>-2.0797009922785654E-7</v>
      </c>
      <c r="S623">
        <f t="shared" si="169"/>
        <v>-4.4905216237872661E-6</v>
      </c>
      <c r="T623">
        <f t="shared" si="170"/>
        <v>7.2501087982471915E-6</v>
      </c>
      <c r="U623">
        <f t="shared" si="178"/>
        <v>0.98450311410421021</v>
      </c>
      <c r="V623">
        <f t="shared" si="178"/>
        <v>4.398379271425341E-6</v>
      </c>
      <c r="W623">
        <f t="shared" si="178"/>
        <v>1.0417740544153361E-4</v>
      </c>
      <c r="X623">
        <f t="shared" si="178"/>
        <v>1.5388310111076884E-2</v>
      </c>
      <c r="Y623">
        <f t="shared" si="176"/>
        <v>1</v>
      </c>
      <c r="AA623">
        <f t="shared" si="171"/>
        <v>0.35194190132001263</v>
      </c>
    </row>
    <row r="624" spans="1:27" x14ac:dyDescent="0.3">
      <c r="A624" s="4">
        <v>44498</v>
      </c>
      <c r="B624">
        <v>622</v>
      </c>
      <c r="C624">
        <v>4243215</v>
      </c>
      <c r="E624">
        <f t="shared" si="162"/>
        <v>1050966398681.2247</v>
      </c>
      <c r="F624">
        <v>683</v>
      </c>
      <c r="H624">
        <f t="shared" si="163"/>
        <v>29994883.261450849</v>
      </c>
      <c r="I624">
        <f t="shared" si="164"/>
        <v>4239462.1789854644</v>
      </c>
      <c r="J624">
        <f t="shared" si="172"/>
        <v>697.92752651311457</v>
      </c>
      <c r="K624">
        <f t="shared" si="173"/>
        <v>14083665.56714011</v>
      </c>
      <c r="L624">
        <f t="shared" si="165"/>
        <v>222.83104779973849</v>
      </c>
      <c r="O624" s="2">
        <f t="shared" si="174"/>
        <v>622</v>
      </c>
      <c r="P624">
        <f t="shared" si="166"/>
        <v>2.4765024660973037E-2</v>
      </c>
      <c r="Q624">
        <f t="shared" si="167"/>
        <v>-2.4304839286512167E-6</v>
      </c>
      <c r="R624">
        <f t="shared" si="168"/>
        <v>-1.9862072416059945E-7</v>
      </c>
      <c r="S624">
        <f t="shared" si="169"/>
        <v>-4.3084913678771857E-6</v>
      </c>
      <c r="T624">
        <f t="shared" si="170"/>
        <v>6.9375960206890018E-6</v>
      </c>
      <c r="U624">
        <f t="shared" si="178"/>
        <v>0.98450056248713502</v>
      </c>
      <c r="V624">
        <f t="shared" si="178"/>
        <v>4.1904091721974844E-6</v>
      </c>
      <c r="W624">
        <f t="shared" si="178"/>
        <v>9.9686883817746345E-5</v>
      </c>
      <c r="X624">
        <f t="shared" si="178"/>
        <v>1.5395560219875131E-2</v>
      </c>
      <c r="Y624">
        <f t="shared" si="176"/>
        <v>1.0000000000000002</v>
      </c>
      <c r="AA624">
        <f t="shared" si="171"/>
        <v>0.35033517682539189</v>
      </c>
    </row>
    <row r="625" spans="1:27" x14ac:dyDescent="0.3">
      <c r="A625" s="4">
        <v>44499</v>
      </c>
      <c r="B625">
        <v>623</v>
      </c>
      <c r="C625">
        <v>4243835</v>
      </c>
      <c r="E625">
        <f t="shared" si="162"/>
        <v>1052237989569.0198</v>
      </c>
      <c r="F625">
        <v>620</v>
      </c>
      <c r="H625">
        <f t="shared" si="163"/>
        <v>30688923.827782046</v>
      </c>
      <c r="I625">
        <f t="shared" si="164"/>
        <v>4240126.9737358289</v>
      </c>
      <c r="J625">
        <f t="shared" si="172"/>
        <v>664.7947503644973</v>
      </c>
      <c r="K625">
        <f t="shared" si="173"/>
        <v>13749458.775782803</v>
      </c>
      <c r="L625">
        <f t="shared" si="165"/>
        <v>2006.5696602176313</v>
      </c>
      <c r="O625" s="2">
        <f t="shared" si="174"/>
        <v>623</v>
      </c>
      <c r="P625">
        <f t="shared" si="166"/>
        <v>2.4652121381011527E-2</v>
      </c>
      <c r="Q625">
        <f t="shared" si="167"/>
        <v>-2.3148304801460741E-6</v>
      </c>
      <c r="R625">
        <f t="shared" si="168"/>
        <v>-1.8965754250462538E-7</v>
      </c>
      <c r="S625">
        <f t="shared" si="169"/>
        <v>-4.1332634104232911E-6</v>
      </c>
      <c r="T625">
        <f t="shared" si="170"/>
        <v>6.6377514330739906E-6</v>
      </c>
      <c r="U625">
        <f t="shared" si="178"/>
        <v>0.98449813200320635</v>
      </c>
      <c r="V625">
        <f t="shared" si="178"/>
        <v>3.991788448036885E-6</v>
      </c>
      <c r="W625">
        <f t="shared" si="178"/>
        <v>9.5378392449869159E-5</v>
      </c>
      <c r="X625">
        <f t="shared" si="178"/>
        <v>1.5402497815895821E-2</v>
      </c>
      <c r="Y625">
        <f t="shared" si="176"/>
        <v>1</v>
      </c>
      <c r="AA625">
        <f t="shared" si="171"/>
        <v>0.34873714442091713</v>
      </c>
    </row>
    <row r="626" spans="1:27" x14ac:dyDescent="0.3">
      <c r="A626" s="4">
        <v>44500</v>
      </c>
      <c r="B626">
        <v>624</v>
      </c>
      <c r="C626">
        <v>4244358</v>
      </c>
      <c r="E626">
        <f t="shared" si="162"/>
        <v>1053311235800.4663</v>
      </c>
      <c r="F626">
        <v>523</v>
      </c>
      <c r="H626">
        <f t="shared" si="163"/>
        <v>31773045.969593577</v>
      </c>
      <c r="I626">
        <f t="shared" si="164"/>
        <v>4240760.1345368698</v>
      </c>
      <c r="J626">
        <f t="shared" si="172"/>
        <v>633.16080104093999</v>
      </c>
      <c r="K626">
        <f t="shared" si="173"/>
        <v>12944635.890784916</v>
      </c>
      <c r="L626">
        <f t="shared" si="165"/>
        <v>12135.402085981565</v>
      </c>
      <c r="O626" s="2">
        <f t="shared" si="174"/>
        <v>624</v>
      </c>
      <c r="P626">
        <f t="shared" si="166"/>
        <v>2.4539900096514973E-2</v>
      </c>
      <c r="Q626">
        <f t="shared" si="167"/>
        <v>-2.2044302165199071E-6</v>
      </c>
      <c r="R626">
        <f t="shared" si="168"/>
        <v>-1.8106476584535395E-7</v>
      </c>
      <c r="S626">
        <f t="shared" si="169"/>
        <v>-3.964606654763285E-6</v>
      </c>
      <c r="T626">
        <f t="shared" si="170"/>
        <v>6.350101637128546E-6</v>
      </c>
      <c r="U626">
        <f t="shared" si="178"/>
        <v>0.98449581717272616</v>
      </c>
      <c r="V626">
        <f t="shared" si="178"/>
        <v>3.8021309055322596E-6</v>
      </c>
      <c r="W626">
        <f t="shared" si="178"/>
        <v>9.1245129039445875E-5</v>
      </c>
      <c r="X626">
        <f t="shared" si="178"/>
        <v>1.5409135567328895E-2</v>
      </c>
      <c r="Y626">
        <f t="shared" si="176"/>
        <v>1</v>
      </c>
      <c r="AA626">
        <f t="shared" si="171"/>
        <v>0.34714880839556594</v>
      </c>
    </row>
    <row r="627" spans="1:27" x14ac:dyDescent="0.3">
      <c r="A627" s="4">
        <v>44501</v>
      </c>
      <c r="B627">
        <v>625</v>
      </c>
      <c r="C627">
        <v>4244761</v>
      </c>
      <c r="E627">
        <f t="shared" si="162"/>
        <v>1054138603684.5331</v>
      </c>
      <c r="F627">
        <v>403</v>
      </c>
      <c r="H627">
        <f t="shared" si="163"/>
        <v>33140268.000700619</v>
      </c>
      <c r="I627">
        <f t="shared" si="164"/>
        <v>4241363.0982587077</v>
      </c>
      <c r="J627">
        <f t="shared" si="172"/>
        <v>602.96372183784842</v>
      </c>
      <c r="K627">
        <f t="shared" si="173"/>
        <v>11545736.243477432</v>
      </c>
      <c r="L627">
        <f t="shared" si="165"/>
        <v>39985.490051244422</v>
      </c>
      <c r="O627" s="2">
        <f t="shared" si="174"/>
        <v>625</v>
      </c>
      <c r="P627">
        <f t="shared" si="166"/>
        <v>2.4428448131271166E-2</v>
      </c>
      <c r="Q627">
        <f t="shared" si="167"/>
        <v>-2.0990661159296203E-6</v>
      </c>
      <c r="R627">
        <f t="shared" si="168"/>
        <v>-1.7282702022388694E-7</v>
      </c>
      <c r="S627">
        <f t="shared" si="169"/>
        <v>-3.8022961813365906E-6</v>
      </c>
      <c r="T627">
        <f t="shared" si="170"/>
        <v>6.0741893174900978E-6</v>
      </c>
      <c r="U627">
        <f t="shared" si="178"/>
        <v>0.98449361274250968</v>
      </c>
      <c r="V627">
        <f t="shared" si="178"/>
        <v>3.6210661396869056E-6</v>
      </c>
      <c r="W627">
        <f t="shared" si="178"/>
        <v>8.7280522384682594E-5</v>
      </c>
      <c r="X627">
        <f t="shared" si="178"/>
        <v>1.5415485668966023E-2</v>
      </c>
      <c r="Y627">
        <f t="shared" si="176"/>
        <v>1.0000000000000002</v>
      </c>
      <c r="AA627">
        <f t="shared" si="171"/>
        <v>0.34557140158367183</v>
      </c>
    </row>
    <row r="628" spans="1:27" x14ac:dyDescent="0.3">
      <c r="A628" s="4">
        <v>44502</v>
      </c>
      <c r="B628">
        <v>626</v>
      </c>
      <c r="C628">
        <v>4245373</v>
      </c>
      <c r="E628">
        <f t="shared" si="162"/>
        <v>1055395674355.9695</v>
      </c>
      <c r="F628">
        <v>612</v>
      </c>
      <c r="H628">
        <f t="shared" si="163"/>
        <v>30777623.963189185</v>
      </c>
      <c r="I628">
        <f t="shared" si="164"/>
        <v>4241937.242410861</v>
      </c>
      <c r="J628">
        <f t="shared" si="172"/>
        <v>574.14415215328336</v>
      </c>
      <c r="K628">
        <f t="shared" si="173"/>
        <v>11804430.211326538</v>
      </c>
      <c r="L628">
        <f t="shared" si="165"/>
        <v>1433.065216193761</v>
      </c>
      <c r="O628" s="2">
        <f t="shared" si="174"/>
        <v>626</v>
      </c>
      <c r="P628">
        <f t="shared" si="166"/>
        <v>2.4317872226490272E-2</v>
      </c>
      <c r="Q628">
        <f t="shared" si="167"/>
        <v>-1.9985304121642886E-6</v>
      </c>
      <c r="R628">
        <f t="shared" si="168"/>
        <v>-1.6492932182483206E-7</v>
      </c>
      <c r="S628">
        <f t="shared" si="169"/>
        <v>-3.6461130778295883E-6</v>
      </c>
      <c r="T628">
        <f t="shared" si="170"/>
        <v>5.809572811818709E-6</v>
      </c>
      <c r="U628">
        <f t="shared" ref="U628:X643" si="179" xml:space="preserve"> U627+($N$36*Q627)</f>
        <v>0.98449151367639376</v>
      </c>
      <c r="V628">
        <f t="shared" si="179"/>
        <v>3.4482391194630187E-6</v>
      </c>
      <c r="W628">
        <f t="shared" si="179"/>
        <v>8.3478226203346001E-5</v>
      </c>
      <c r="X628">
        <f t="shared" si="179"/>
        <v>1.5421559858283513E-2</v>
      </c>
      <c r="Y628">
        <f t="shared" si="176"/>
        <v>1</v>
      </c>
      <c r="AA628">
        <f t="shared" si="171"/>
        <v>0.34400643160863342</v>
      </c>
    </row>
    <row r="629" spans="1:27" x14ac:dyDescent="0.3">
      <c r="A629" s="4">
        <v>44503</v>
      </c>
      <c r="B629">
        <v>627</v>
      </c>
      <c r="C629">
        <v>4246174</v>
      </c>
      <c r="E629">
        <f t="shared" si="162"/>
        <v>1057042089841.8789</v>
      </c>
      <c r="F629">
        <v>801</v>
      </c>
      <c r="H629">
        <f t="shared" si="163"/>
        <v>28716292.264195587</v>
      </c>
      <c r="I629">
        <f t="shared" si="164"/>
        <v>4242483.8876738837</v>
      </c>
      <c r="J629">
        <f t="shared" si="172"/>
        <v>546.64526302274317</v>
      </c>
      <c r="K629">
        <f t="shared" si="173"/>
        <v>13616928.979355458</v>
      </c>
      <c r="L629">
        <f t="shared" si="165"/>
        <v>64696.332222769503</v>
      </c>
      <c r="O629" s="2">
        <f t="shared" si="174"/>
        <v>627</v>
      </c>
      <c r="P629">
        <f t="shared" si="166"/>
        <v>2.420830239710136E-2</v>
      </c>
      <c r="Q629">
        <f t="shared" si="167"/>
        <v>-1.9026243735130032E-6</v>
      </c>
      <c r="R629">
        <f t="shared" si="168"/>
        <v>-1.5735705332851975E-7</v>
      </c>
      <c r="S629">
        <f t="shared" si="169"/>
        <v>-3.4958442658879891E-6</v>
      </c>
      <c r="T629">
        <f t="shared" si="170"/>
        <v>5.555825692729512E-6</v>
      </c>
      <c r="U629">
        <f t="shared" si="179"/>
        <v>0.9844895151459816</v>
      </c>
      <c r="V629">
        <f t="shared" si="179"/>
        <v>3.2833097976381866E-6</v>
      </c>
      <c r="W629">
        <f t="shared" si="179"/>
        <v>7.9832113125516418E-5</v>
      </c>
      <c r="X629">
        <f t="shared" si="179"/>
        <v>1.5427369431095333E-2</v>
      </c>
      <c r="Y629">
        <f t="shared" si="176"/>
        <v>1</v>
      </c>
      <c r="AA629">
        <f t="shared" si="171"/>
        <v>0.34245573542791735</v>
      </c>
    </row>
    <row r="630" spans="1:27" x14ac:dyDescent="0.3">
      <c r="A630" s="4">
        <v>44504</v>
      </c>
      <c r="B630">
        <v>628</v>
      </c>
      <c r="C630">
        <v>4246802</v>
      </c>
      <c r="E630">
        <f t="shared" si="162"/>
        <v>1058333809882.0326</v>
      </c>
      <c r="F630">
        <v>628</v>
      </c>
      <c r="H630">
        <f t="shared" si="163"/>
        <v>30600351.692374911</v>
      </c>
      <c r="I630">
        <f t="shared" si="164"/>
        <v>4243004.3003705144</v>
      </c>
      <c r="J630">
        <f t="shared" si="172"/>
        <v>520.41269663069397</v>
      </c>
      <c r="K630">
        <f t="shared" si="173"/>
        <v>14422522.475795118</v>
      </c>
      <c r="L630">
        <f t="shared" si="165"/>
        <v>11575.027846279088</v>
      </c>
      <c r="O630" s="2">
        <f t="shared" si="174"/>
        <v>628</v>
      </c>
      <c r="P630">
        <f t="shared" si="166"/>
        <v>2.4099896458775413E-2</v>
      </c>
      <c r="Q630">
        <f t="shared" si="167"/>
        <v>-1.811158095648387E-6</v>
      </c>
      <c r="R630">
        <f t="shared" si="168"/>
        <v>-1.5009594108439926E-7</v>
      </c>
      <c r="S630">
        <f t="shared" si="169"/>
        <v>-3.3512823250521113E-6</v>
      </c>
      <c r="T630">
        <f t="shared" si="170"/>
        <v>5.3125363617848976E-6</v>
      </c>
      <c r="U630">
        <f t="shared" si="179"/>
        <v>0.9844876125216081</v>
      </c>
      <c r="V630">
        <f t="shared" si="179"/>
        <v>3.1259527443096667E-6</v>
      </c>
      <c r="W630">
        <f t="shared" si="179"/>
        <v>7.6336268859628431E-5</v>
      </c>
      <c r="X630">
        <f t="shared" si="179"/>
        <v>1.5432925256788063E-2</v>
      </c>
      <c r="Y630">
        <f t="shared" si="176"/>
        <v>1</v>
      </c>
      <c r="AA630">
        <f t="shared" si="171"/>
        <v>0.34092154336612895</v>
      </c>
    </row>
    <row r="631" spans="1:27" x14ac:dyDescent="0.3">
      <c r="A631" s="4">
        <v>44505</v>
      </c>
      <c r="B631">
        <v>629</v>
      </c>
      <c r="C631">
        <v>4247320</v>
      </c>
      <c r="E631">
        <f t="shared" si="162"/>
        <v>1059399866855.2549</v>
      </c>
      <c r="F631">
        <v>518</v>
      </c>
      <c r="H631">
        <f t="shared" si="163"/>
        <v>31829438.554223035</v>
      </c>
      <c r="I631">
        <f t="shared" si="164"/>
        <v>4243499.6948801735</v>
      </c>
      <c r="J631">
        <f t="shared" si="172"/>
        <v>495.39450965914875</v>
      </c>
      <c r="K631">
        <f t="shared" si="173"/>
        <v>14594731.20857225</v>
      </c>
      <c r="L631">
        <f t="shared" si="165"/>
        <v>511.00819355031905</v>
      </c>
      <c r="O631" s="2">
        <f t="shared" si="174"/>
        <v>629</v>
      </c>
      <c r="P631">
        <f t="shared" si="166"/>
        <v>2.3992845317508605E-2</v>
      </c>
      <c r="Q631">
        <f t="shared" si="167"/>
        <v>-1.723950307811236E-6</v>
      </c>
      <c r="R631">
        <f t="shared" si="168"/>
        <v>-1.4313203330495685E-7</v>
      </c>
      <c r="S631">
        <f t="shared" si="169"/>
        <v>-3.212225314623548E-6</v>
      </c>
      <c r="T631">
        <f t="shared" si="170"/>
        <v>5.0793076557397411E-6</v>
      </c>
      <c r="U631">
        <f t="shared" si="179"/>
        <v>0.98448580136351249</v>
      </c>
      <c r="V631">
        <f t="shared" si="179"/>
        <v>2.9758568032252674E-6</v>
      </c>
      <c r="W631">
        <f t="shared" si="179"/>
        <v>7.2984986534576325E-5</v>
      </c>
      <c r="X631">
        <f t="shared" si="179"/>
        <v>1.5438237793149848E-2</v>
      </c>
      <c r="Y631">
        <f t="shared" si="176"/>
        <v>1.0000000000000002</v>
      </c>
      <c r="AA631">
        <f t="shared" si="171"/>
        <v>0.33940655393518648</v>
      </c>
    </row>
    <row r="632" spans="1:27" x14ac:dyDescent="0.3">
      <c r="A632" s="4">
        <v>44506</v>
      </c>
      <c r="B632">
        <v>630</v>
      </c>
      <c r="C632">
        <v>4247721</v>
      </c>
      <c r="E632">
        <f t="shared" si="162"/>
        <v>1060225503417.2321</v>
      </c>
      <c r="F632">
        <v>401</v>
      </c>
      <c r="H632">
        <f t="shared" si="163"/>
        <v>33163299.034552403</v>
      </c>
      <c r="I632">
        <f t="shared" si="164"/>
        <v>4243971.2360004457</v>
      </c>
      <c r="J632">
        <f t="shared" si="172"/>
        <v>471.54112027212977</v>
      </c>
      <c r="K632">
        <f t="shared" si="173"/>
        <v>14060730.052353675</v>
      </c>
      <c r="L632">
        <f t="shared" si="165"/>
        <v>4976.0496492470784</v>
      </c>
      <c r="O632" s="2">
        <f t="shared" si="174"/>
        <v>630</v>
      </c>
      <c r="P632">
        <f t="shared" si="166"/>
        <v>2.3887379121311062E-2</v>
      </c>
      <c r="Q632">
        <f t="shared" si="167"/>
        <v>-1.640828191417192E-6</v>
      </c>
      <c r="R632">
        <f t="shared" si="168"/>
        <v>-1.3645167951894959E-7</v>
      </c>
      <c r="S632">
        <f t="shared" si="169"/>
        <v>-3.0784765942474588E-6</v>
      </c>
      <c r="T632">
        <f t="shared" si="170"/>
        <v>4.8557564651836004E-6</v>
      </c>
      <c r="U632">
        <f t="shared" si="179"/>
        <v>0.98448407741320465</v>
      </c>
      <c r="V632">
        <f t="shared" si="179"/>
        <v>2.8327247699203106E-6</v>
      </c>
      <c r="W632">
        <f t="shared" si="179"/>
        <v>6.9772761219952776E-5</v>
      </c>
      <c r="X632">
        <f t="shared" si="179"/>
        <v>1.5443317100805588E-2</v>
      </c>
      <c r="Y632">
        <f t="shared" si="176"/>
        <v>1.0000000000000002</v>
      </c>
      <c r="AA632">
        <f t="shared" si="171"/>
        <v>0.33791402084971545</v>
      </c>
    </row>
    <row r="633" spans="1:27" x14ac:dyDescent="0.3">
      <c r="A633" s="4">
        <v>44507</v>
      </c>
      <c r="B633">
        <v>631</v>
      </c>
      <c r="C633">
        <v>4248165</v>
      </c>
      <c r="E633">
        <f t="shared" si="162"/>
        <v>1061140049753.1368</v>
      </c>
      <c r="F633">
        <v>444</v>
      </c>
      <c r="H633">
        <f t="shared" si="163"/>
        <v>32669894.806739047</v>
      </c>
      <c r="I633">
        <f t="shared" si="164"/>
        <v>4244420.0412589563</v>
      </c>
      <c r="J633">
        <f t="shared" si="172"/>
        <v>448.8052585106343</v>
      </c>
      <c r="K633">
        <f t="shared" si="173"/>
        <v>14024715.972119572</v>
      </c>
      <c r="L633">
        <f t="shared" si="165"/>
        <v>23.0905093540234</v>
      </c>
      <c r="O633" s="2">
        <f t="shared" si="174"/>
        <v>631</v>
      </c>
      <c r="P633">
        <f t="shared" si="166"/>
        <v>2.3783774380761524E-2</v>
      </c>
      <c r="Q633">
        <f t="shared" si="167"/>
        <v>-1.5616272100213747E-6</v>
      </c>
      <c r="R633">
        <f t="shared" si="168"/>
        <v>-1.3004151155793038E-7</v>
      </c>
      <c r="S633">
        <f t="shared" si="169"/>
        <v>-2.9498446440900005E-6</v>
      </c>
      <c r="T633">
        <f t="shared" si="170"/>
        <v>4.6415133656693056E-6</v>
      </c>
      <c r="U633">
        <f t="shared" si="179"/>
        <v>0.98448243658501322</v>
      </c>
      <c r="V633">
        <f t="shared" si="179"/>
        <v>2.696273090401361E-6</v>
      </c>
      <c r="W633">
        <f t="shared" si="179"/>
        <v>6.6694284625705311E-5</v>
      </c>
      <c r="X633">
        <f t="shared" si="179"/>
        <v>1.5448172857270771E-2</v>
      </c>
      <c r="Y633">
        <f t="shared" si="176"/>
        <v>1</v>
      </c>
      <c r="AA633">
        <f t="shared" si="171"/>
        <v>0.33644785374784514</v>
      </c>
    </row>
    <row r="634" spans="1:27" x14ac:dyDescent="0.3">
      <c r="A634" s="4">
        <v>44508</v>
      </c>
      <c r="B634">
        <v>632</v>
      </c>
      <c r="C634">
        <v>4248409</v>
      </c>
      <c r="E634">
        <f t="shared" si="162"/>
        <v>1061642806152.0756</v>
      </c>
      <c r="F634">
        <v>244</v>
      </c>
      <c r="H634">
        <f t="shared" si="163"/>
        <v>34996198.191917457</v>
      </c>
      <c r="I634">
        <f t="shared" si="164"/>
        <v>4244847.1831787229</v>
      </c>
      <c r="J634">
        <f t="shared" si="172"/>
        <v>427.14191976655275</v>
      </c>
      <c r="K634">
        <f t="shared" si="173"/>
        <v>12686539.068332801</v>
      </c>
      <c r="L634">
        <f t="shared" si="165"/>
        <v>33540.96277577844</v>
      </c>
      <c r="O634" s="2">
        <f t="shared" si="174"/>
        <v>632</v>
      </c>
      <c r="P634">
        <f t="shared" si="166"/>
        <v>2.3682362171582507E-2</v>
      </c>
      <c r="Q634">
        <f t="shared" si="167"/>
        <v>-1.4861909493758109E-6</v>
      </c>
      <c r="R634">
        <f t="shared" si="168"/>
        <v>-1.238884263792187E-7</v>
      </c>
      <c r="S634">
        <f t="shared" si="169"/>
        <v>-2.826142885601049E-6</v>
      </c>
      <c r="T634">
        <f t="shared" si="170"/>
        <v>4.4362222613560784E-6</v>
      </c>
      <c r="U634">
        <f t="shared" si="179"/>
        <v>0.98448087495780323</v>
      </c>
      <c r="V634">
        <f t="shared" si="179"/>
        <v>2.5662315788434306E-6</v>
      </c>
      <c r="W634">
        <f t="shared" si="179"/>
        <v>6.3744439981615314E-5</v>
      </c>
      <c r="X634">
        <f t="shared" si="179"/>
        <v>1.545281437063644E-2</v>
      </c>
      <c r="Y634">
        <f t="shared" si="176"/>
        <v>1</v>
      </c>
      <c r="AA634">
        <f t="shared" si="171"/>
        <v>0.33501273421803429</v>
      </c>
    </row>
    <row r="635" spans="1:27" x14ac:dyDescent="0.3">
      <c r="A635" s="4">
        <v>44509</v>
      </c>
      <c r="B635">
        <v>633</v>
      </c>
      <c r="C635">
        <v>4248843</v>
      </c>
      <c r="E635">
        <f t="shared" si="162"/>
        <v>1062537347441.5321</v>
      </c>
      <c r="F635">
        <v>434</v>
      </c>
      <c r="H635">
        <f t="shared" si="163"/>
        <v>32784309.975997966</v>
      </c>
      <c r="I635">
        <f t="shared" si="164"/>
        <v>4245253.6914997771</v>
      </c>
      <c r="J635">
        <f t="shared" si="172"/>
        <v>406.5083210542798</v>
      </c>
      <c r="K635">
        <f t="shared" si="173"/>
        <v>12883135.509772088</v>
      </c>
      <c r="L635">
        <f t="shared" si="165"/>
        <v>755.79241125455508</v>
      </c>
      <c r="O635" s="2">
        <f t="shared" si="174"/>
        <v>633</v>
      </c>
      <c r="P635">
        <f t="shared" si="166"/>
        <v>2.3583537537578952E-2</v>
      </c>
      <c r="Q635">
        <f t="shared" si="167"/>
        <v>-1.4143709661031503E-6</v>
      </c>
      <c r="R635">
        <f t="shared" si="168"/>
        <v>-1.1797957104962648E-7</v>
      </c>
      <c r="S635">
        <f t="shared" si="169"/>
        <v>-2.7071895039737036E-6</v>
      </c>
      <c r="T635">
        <f t="shared" si="170"/>
        <v>4.2395400411264803E-6</v>
      </c>
      <c r="U635">
        <f t="shared" si="179"/>
        <v>0.98447938876685381</v>
      </c>
      <c r="V635">
        <f t="shared" si="179"/>
        <v>2.4423431524642119E-6</v>
      </c>
      <c r="W635">
        <f t="shared" si="179"/>
        <v>6.0918297096014269E-5</v>
      </c>
      <c r="X635">
        <f t="shared" si="179"/>
        <v>1.5457250592897797E-2</v>
      </c>
      <c r="Y635">
        <f t="shared" si="176"/>
        <v>1</v>
      </c>
      <c r="AA635">
        <f t="shared" si="171"/>
        <v>0.33361424880594842</v>
      </c>
    </row>
    <row r="636" spans="1:27" x14ac:dyDescent="0.3">
      <c r="A636" s="4">
        <v>44510</v>
      </c>
      <c r="B636">
        <v>634</v>
      </c>
      <c r="C636">
        <v>4249323</v>
      </c>
      <c r="E636">
        <f t="shared" si="162"/>
        <v>1063527140583.0509</v>
      </c>
      <c r="F636">
        <v>480</v>
      </c>
      <c r="H636">
        <f t="shared" si="163"/>
        <v>32259656.197406933</v>
      </c>
      <c r="I636">
        <f t="shared" si="164"/>
        <v>4245640.5553593766</v>
      </c>
      <c r="J636">
        <f t="shared" si="172"/>
        <v>386.86385959945619</v>
      </c>
      <c r="K636">
        <f t="shared" si="173"/>
        <v>13560398.531256042</v>
      </c>
      <c r="L636">
        <f t="shared" si="165"/>
        <v>8674.3406487098091</v>
      </c>
      <c r="O636" s="2">
        <f t="shared" si="174"/>
        <v>634</v>
      </c>
      <c r="P636">
        <f t="shared" si="166"/>
        <v>2.3487770215819524E-2</v>
      </c>
      <c r="Q636">
        <f t="shared" si="167"/>
        <v>-1.3460266432958573E-6</v>
      </c>
      <c r="R636">
        <f t="shared" si="168"/>
        <v>-1.1230233022506677E-7</v>
      </c>
      <c r="S636">
        <f t="shared" si="169"/>
        <v>-2.5928072735381607E-6</v>
      </c>
      <c r="T636">
        <f t="shared" si="170"/>
        <v>4.0511362470590847E-6</v>
      </c>
      <c r="U636">
        <f t="shared" si="179"/>
        <v>0.98447797439588769</v>
      </c>
      <c r="V636">
        <f t="shared" si="179"/>
        <v>2.3243635814145854E-6</v>
      </c>
      <c r="W636">
        <f t="shared" si="179"/>
        <v>5.8211107592040565E-5</v>
      </c>
      <c r="X636">
        <f t="shared" si="179"/>
        <v>1.5461490132938923E-2</v>
      </c>
      <c r="Y636">
        <f t="shared" si="176"/>
        <v>1</v>
      </c>
      <c r="AA636">
        <f t="shared" si="171"/>
        <v>0.33225904072542678</v>
      </c>
    </row>
    <row r="637" spans="1:27" x14ac:dyDescent="0.3">
      <c r="A637" s="4">
        <v>44511</v>
      </c>
      <c r="B637">
        <v>635</v>
      </c>
      <c r="C637">
        <v>4249758</v>
      </c>
      <c r="E637">
        <f t="shared" si="162"/>
        <v>1064424538642.5522</v>
      </c>
      <c r="F637">
        <v>435</v>
      </c>
      <c r="H637">
        <f t="shared" si="163"/>
        <v>32772859.459072076</v>
      </c>
      <c r="I637">
        <f t="shared" si="164"/>
        <v>4246008.7254327368</v>
      </c>
      <c r="J637">
        <f t="shared" si="172"/>
        <v>368.1700733602047</v>
      </c>
      <c r="K637">
        <f t="shared" si="173"/>
        <v>14057059.780726662</v>
      </c>
      <c r="L637">
        <f t="shared" si="165"/>
        <v>4466.2390946804217</v>
      </c>
      <c r="O637" s="2">
        <f t="shared" si="174"/>
        <v>635</v>
      </c>
      <c r="P637">
        <f t="shared" si="166"/>
        <v>2.3395616807317287E-2</v>
      </c>
      <c r="Q637">
        <f t="shared" si="167"/>
        <v>-1.2810250511420405E-6</v>
      </c>
      <c r="R637">
        <f t="shared" si="168"/>
        <v>-1.0684431645894469E-7</v>
      </c>
      <c r="S637">
        <f t="shared" si="169"/>
        <v>-2.4828233874516858E-6</v>
      </c>
      <c r="T637">
        <f t="shared" si="170"/>
        <v>3.8706927550526712E-6</v>
      </c>
      <c r="U637">
        <f t="shared" si="179"/>
        <v>0.98447662836924443</v>
      </c>
      <c r="V637">
        <f t="shared" si="179"/>
        <v>2.2120612511895187E-6</v>
      </c>
      <c r="W637">
        <f t="shared" si="179"/>
        <v>5.5618300318502402E-5</v>
      </c>
      <c r="X637">
        <f t="shared" si="179"/>
        <v>1.5465541269185982E-2</v>
      </c>
      <c r="Y637">
        <f t="shared" si="176"/>
        <v>1.0000000000000002</v>
      </c>
      <c r="AA637">
        <f t="shared" si="171"/>
        <v>0.33095498201706497</v>
      </c>
    </row>
    <row r="638" spans="1:27" x14ac:dyDescent="0.3">
      <c r="A638" s="4">
        <v>44512</v>
      </c>
      <c r="B638">
        <v>636</v>
      </c>
      <c r="C638">
        <v>4250157</v>
      </c>
      <c r="E638">
        <f t="shared" si="162"/>
        <v>1065248002042.4397</v>
      </c>
      <c r="F638">
        <v>399</v>
      </c>
      <c r="H638">
        <f t="shared" si="163"/>
        <v>33186338.06840419</v>
      </c>
      <c r="I638">
        <f t="shared" si="164"/>
        <v>4246359.1160356309</v>
      </c>
      <c r="J638">
        <f t="shared" si="172"/>
        <v>350.39060289412737</v>
      </c>
      <c r="K638">
        <f t="shared" si="173"/>
        <v>14423922.606811751</v>
      </c>
      <c r="L638">
        <f t="shared" si="165"/>
        <v>2362.8734869964187</v>
      </c>
      <c r="O638" s="2">
        <f t="shared" si="174"/>
        <v>636</v>
      </c>
      <c r="P638">
        <f t="shared" si="166"/>
        <v>2.3307734515119156E-2</v>
      </c>
      <c r="Q638">
        <f t="shared" si="167"/>
        <v>-1.219240810488484E-6</v>
      </c>
      <c r="R638">
        <f t="shared" si="168"/>
        <v>-1.0159336365395853E-7</v>
      </c>
      <c r="S638">
        <f t="shared" si="169"/>
        <v>-2.3770692931604992E-6</v>
      </c>
      <c r="T638">
        <f t="shared" si="170"/>
        <v>3.6979034673029415E-6</v>
      </c>
      <c r="U638">
        <f t="shared" si="179"/>
        <v>0.98447534734419329</v>
      </c>
      <c r="V638">
        <f t="shared" si="179"/>
        <v>2.105216934730574E-6</v>
      </c>
      <c r="W638">
        <f t="shared" si="179"/>
        <v>5.3135476931050715E-5</v>
      </c>
      <c r="X638">
        <f t="shared" si="179"/>
        <v>1.5469411961941034E-2</v>
      </c>
      <c r="Y638">
        <f t="shared" si="176"/>
        <v>1.0000000000000002</v>
      </c>
      <c r="AA638">
        <f t="shared" si="171"/>
        <v>0.32971136787887406</v>
      </c>
    </row>
    <row r="639" spans="1:27" x14ac:dyDescent="0.3">
      <c r="A639" s="4">
        <v>44513</v>
      </c>
      <c r="B639">
        <v>637</v>
      </c>
      <c r="C639">
        <v>4250516</v>
      </c>
      <c r="E639">
        <f t="shared" si="162"/>
        <v>1065989184842.5339</v>
      </c>
      <c r="F639">
        <v>359</v>
      </c>
      <c r="H639">
        <f t="shared" si="163"/>
        <v>33648798.745439872</v>
      </c>
      <c r="I639">
        <f t="shared" si="164"/>
        <v>4246692.6071896711</v>
      </c>
      <c r="J639">
        <f t="shared" si="172"/>
        <v>333.49115404020995</v>
      </c>
      <c r="K639">
        <f t="shared" si="173"/>
        <v>14618332.582074445</v>
      </c>
      <c r="L639">
        <f t="shared" si="165"/>
        <v>650.70122220029725</v>
      </c>
      <c r="O639" s="2">
        <f t="shared" si="174"/>
        <v>637</v>
      </c>
      <c r="P639">
        <f t="shared" si="166"/>
        <v>2.322489656702199E-2</v>
      </c>
      <c r="Q639">
        <f t="shared" si="167"/>
        <v>-1.1605559570914859E-6</v>
      </c>
      <c r="R639">
        <f t="shared" si="168"/>
        <v>-9.653752393450022E-8</v>
      </c>
      <c r="S639">
        <f t="shared" si="169"/>
        <v>-2.27538053520411E-6</v>
      </c>
      <c r="T639">
        <f t="shared" si="170"/>
        <v>3.5324740162300963E-6</v>
      </c>
      <c r="U639">
        <f t="shared" si="179"/>
        <v>0.98447412810338275</v>
      </c>
      <c r="V639">
        <f t="shared" si="179"/>
        <v>2.0036235710766156E-6</v>
      </c>
      <c r="W639">
        <f t="shared" si="179"/>
        <v>5.0758407637890217E-5</v>
      </c>
      <c r="X639">
        <f t="shared" si="179"/>
        <v>1.5473109865408338E-2</v>
      </c>
      <c r="Y639">
        <f t="shared" si="176"/>
        <v>1</v>
      </c>
      <c r="AA639">
        <f t="shared" si="171"/>
        <v>0.328539134827111</v>
      </c>
    </row>
    <row r="640" spans="1:27" x14ac:dyDescent="0.3">
      <c r="A640" s="4">
        <v>44514</v>
      </c>
      <c r="B640">
        <v>638</v>
      </c>
      <c r="C640">
        <v>4250855</v>
      </c>
      <c r="E640">
        <f t="shared" si="162"/>
        <v>1066689312743.7316</v>
      </c>
      <c r="F640">
        <v>339</v>
      </c>
      <c r="H640">
        <f t="shared" si="163"/>
        <v>33881229.083957709</v>
      </c>
      <c r="I640">
        <f t="shared" si="164"/>
        <v>4247010.0466504646</v>
      </c>
      <c r="J640">
        <f t="shared" si="172"/>
        <v>317.43946079351008</v>
      </c>
      <c r="K640">
        <f t="shared" si="173"/>
        <v>14783666.260103134</v>
      </c>
      <c r="L640">
        <f t="shared" si="165"/>
        <v>464.85685087458904</v>
      </c>
      <c r="O640" s="2">
        <f t="shared" si="174"/>
        <v>638</v>
      </c>
      <c r="P640">
        <f t="shared" si="166"/>
        <v>2.3148009431429532E-2</v>
      </c>
      <c r="Q640">
        <f t="shared" si="167"/>
        <v>-1.1048598041919454E-6</v>
      </c>
      <c r="R640">
        <f t="shared" si="168"/>
        <v>-9.1665068157091818E-8</v>
      </c>
      <c r="S640">
        <f t="shared" si="169"/>
        <v>-2.1775966069972139E-6</v>
      </c>
      <c r="T640">
        <f t="shared" si="170"/>
        <v>3.3741214793462511E-6</v>
      </c>
      <c r="U640">
        <f t="shared" si="179"/>
        <v>0.98447296754742564</v>
      </c>
      <c r="V640">
        <f t="shared" si="179"/>
        <v>1.9070860471421154E-6</v>
      </c>
      <c r="W640">
        <f t="shared" si="179"/>
        <v>4.8483027102686106E-5</v>
      </c>
      <c r="X640">
        <f t="shared" si="179"/>
        <v>1.5476642339424567E-2</v>
      </c>
      <c r="Y640">
        <f t="shared" si="176"/>
        <v>1</v>
      </c>
      <c r="AA640">
        <f t="shared" si="171"/>
        <v>0.32745110422225115</v>
      </c>
    </row>
    <row r="641" spans="1:27" x14ac:dyDescent="0.3">
      <c r="A641" s="4">
        <v>44515</v>
      </c>
      <c r="B641">
        <v>639</v>
      </c>
      <c r="C641">
        <v>4251076</v>
      </c>
      <c r="E641">
        <f t="shared" si="162"/>
        <v>1067145862067.6392</v>
      </c>
      <c r="F641">
        <v>221</v>
      </c>
      <c r="H641">
        <f t="shared" si="163"/>
        <v>35268852.081212975</v>
      </c>
      <c r="I641">
        <f t="shared" si="164"/>
        <v>4247312.2518981751</v>
      </c>
      <c r="J641">
        <f t="shared" si="172"/>
        <v>302.20524771045893</v>
      </c>
      <c r="K641">
        <f t="shared" si="173"/>
        <v>14165799.773990497</v>
      </c>
      <c r="L641">
        <f t="shared" si="165"/>
        <v>6594.2922557169959</v>
      </c>
      <c r="O641" s="2">
        <f t="shared" si="174"/>
        <v>639</v>
      </c>
      <c r="P641">
        <f t="shared" si="166"/>
        <v>2.3078131921449779E-2</v>
      </c>
      <c r="Q641">
        <f t="shared" si="167"/>
        <v>-1.0520488010000851E-6</v>
      </c>
      <c r="R641">
        <f t="shared" si="168"/>
        <v>-8.6964490190938075E-8</v>
      </c>
      <c r="S641">
        <f t="shared" si="169"/>
        <v>-2.0835608132469117E-6</v>
      </c>
      <c r="T641">
        <f t="shared" si="170"/>
        <v>3.222574104437935E-6</v>
      </c>
      <c r="U641">
        <f t="shared" si="179"/>
        <v>0.98447186268762144</v>
      </c>
      <c r="V641">
        <f t="shared" si="179"/>
        <v>1.8154209789850236E-6</v>
      </c>
      <c r="W641">
        <f t="shared" si="179"/>
        <v>4.6305430495688893E-5</v>
      </c>
      <c r="X641">
        <f t="shared" si="179"/>
        <v>1.5480016460903913E-2</v>
      </c>
      <c r="Y641">
        <f t="shared" si="176"/>
        <v>1</v>
      </c>
      <c r="AA641">
        <f t="shared" si="171"/>
        <v>0.32646225250530836</v>
      </c>
    </row>
    <row r="642" spans="1:27" x14ac:dyDescent="0.3">
      <c r="A642" s="4">
        <v>44516</v>
      </c>
      <c r="B642">
        <v>640</v>
      </c>
      <c r="C642">
        <v>4251423</v>
      </c>
      <c r="E642">
        <f t="shared" si="162"/>
        <v>1067862903577.1954</v>
      </c>
      <c r="F642">
        <v>347</v>
      </c>
      <c r="H642">
        <f t="shared" si="163"/>
        <v>33788160.948550574</v>
      </c>
      <c r="I642">
        <f t="shared" si="164"/>
        <v>4247600.012089381</v>
      </c>
      <c r="J642">
        <f t="shared" si="172"/>
        <v>287.76019120588899</v>
      </c>
      <c r="K642">
        <f t="shared" si="173"/>
        <v>14615236.564739069</v>
      </c>
      <c r="L642">
        <f t="shared" si="165"/>
        <v>3509.3549459628325</v>
      </c>
      <c r="O642" s="2">
        <f t="shared" si="174"/>
        <v>640</v>
      </c>
      <c r="P642">
        <f t="shared" si="166"/>
        <v>2.301649626348435E-2</v>
      </c>
      <c r="Q642">
        <f t="shared" si="167"/>
        <v>-1.0020263847059959E-6</v>
      </c>
      <c r="R642">
        <f t="shared" si="168"/>
        <v>-8.2424514986990566E-8</v>
      </c>
      <c r="S642">
        <f t="shared" si="169"/>
        <v>-1.9931201446305142E-6</v>
      </c>
      <c r="T642">
        <f t="shared" si="170"/>
        <v>3.0775710443235009E-6</v>
      </c>
      <c r="U642">
        <f t="shared" si="179"/>
        <v>0.98447081063882047</v>
      </c>
      <c r="V642">
        <f t="shared" si="179"/>
        <v>1.7284564887940855E-6</v>
      </c>
      <c r="W642">
        <f t="shared" si="179"/>
        <v>4.4221869682441983E-5</v>
      </c>
      <c r="X642">
        <f t="shared" si="179"/>
        <v>1.5483239035008351E-2</v>
      </c>
      <c r="Y642">
        <f t="shared" si="176"/>
        <v>1</v>
      </c>
      <c r="AA642">
        <f t="shared" si="171"/>
        <v>0.32559000922308756</v>
      </c>
    </row>
    <row r="643" spans="1:27" x14ac:dyDescent="0.3">
      <c r="A643" s="4">
        <v>44517</v>
      </c>
      <c r="B643">
        <v>641</v>
      </c>
      <c r="C643">
        <v>4251945</v>
      </c>
      <c r="E643">
        <f t="shared" ref="E643:E706" si="180">(C643-$D$2)^2</f>
        <v>1068942019062.597</v>
      </c>
      <c r="F643">
        <v>522</v>
      </c>
      <c r="H643">
        <f t="shared" ref="H643:H706" si="181">(F643-$G$2)^2</f>
        <v>31784320.486519467</v>
      </c>
      <c r="I643">
        <f t="shared" ref="I643:I706" si="182">(V643+W643+X643)*$N$39</f>
        <v>4247874.0899684513</v>
      </c>
      <c r="J643">
        <f t="shared" si="172"/>
        <v>274.07787907030433</v>
      </c>
      <c r="K643">
        <f t="shared" si="173"/>
        <v>16572308.484963847</v>
      </c>
      <c r="L643">
        <f t="shared" ref="L643:L706" si="183">(F643-J643)^2</f>
        <v>61465.378046278645</v>
      </c>
      <c r="O643" s="2">
        <f t="shared" si="174"/>
        <v>641</v>
      </c>
      <c r="P643">
        <f t="shared" ref="P643:P706" si="184">$N$2*EXP(-((O643-$N$3)^2)/($N$4^2)) + $N$5*EXP(-((O643-$N$6)^2)/($N$7^2)) + $N$8*EXP(-((O643-$N$9)^2)/($N$10^2)) + $N$11*EXP(-((O643-$N$12)^2)/($N$13^2))+ $N$14*EXP(-((O643-$N$15)^2)/($N$16^2))+ $N$17*EXP(-((O643-$N$18)^2)/($N$19^2))+ $N$20*EXP(-((O643-$N$21)^2)/($N$22^2))+ $N$23*EXP(-((O643-$N$24)^2)/($N$25^2))+$N$26*EXP(-((O643-$N$27)^2)/($N$28^2))</f>
        <v>2.2964531181562907E-2</v>
      </c>
      <c r="Q643">
        <f t="shared" ref="Q643:Q706" si="185">$N$37*$N$39 -(P643*(U643*W643)) + $N$32*X643 - $N$38*U643</f>
        <v>-9.5470282376520227E-7</v>
      </c>
      <c r="R643">
        <f t="shared" ref="R643:R706" si="186">(P643*(U643*W643)) - $N$35*V643 - $N$38*V643</f>
        <v>-7.8034110309383017E-8</v>
      </c>
      <c r="S643">
        <f t="shared" ref="S643:S706" si="187">$N$35*V643 - $N$34*W643 - $N$38*W643</f>
        <v>-1.9061251662576084E-6</v>
      </c>
      <c r="T643">
        <f t="shared" ref="T643:T706" si="188">$N$34*W643- $N$32*X643 - $N$38*X643</f>
        <v>2.9388621003321937E-6</v>
      </c>
      <c r="U643">
        <f t="shared" si="179"/>
        <v>0.98446980861243572</v>
      </c>
      <c r="V643">
        <f t="shared" si="179"/>
        <v>1.646031973807095E-6</v>
      </c>
      <c r="W643">
        <f t="shared" si="179"/>
        <v>4.2228749537811473E-5</v>
      </c>
      <c r="X643">
        <f t="shared" si="179"/>
        <v>1.5486316606052675E-2</v>
      </c>
      <c r="Y643">
        <f t="shared" si="176"/>
        <v>1</v>
      </c>
      <c r="AA643">
        <f t="shared" ref="AA643:AA706" si="189">(P643/$N$34)*U643</f>
        <v>0.32485458356732277</v>
      </c>
    </row>
    <row r="644" spans="1:27" x14ac:dyDescent="0.3">
      <c r="A644" s="4">
        <v>44518</v>
      </c>
      <c r="B644">
        <v>642</v>
      </c>
      <c r="C644">
        <v>4252345</v>
      </c>
      <c r="E644">
        <f t="shared" si="180"/>
        <v>1069769296280.5294</v>
      </c>
      <c r="F644">
        <v>400</v>
      </c>
      <c r="H644">
        <f t="shared" si="181"/>
        <v>33174817.551478297</v>
      </c>
      <c r="I644">
        <f t="shared" si="182"/>
        <v>4248135.2237360589</v>
      </c>
      <c r="J644">
        <f t="shared" ref="J644:J707" si="190">I644-I643</f>
        <v>261.13376760762185</v>
      </c>
      <c r="K644">
        <f t="shared" ref="K644:K707" si="191">(C644-I644)^2</f>
        <v>17722216.192441713</v>
      </c>
      <c r="L644">
        <f t="shared" si="183"/>
        <v>19283.830498853975</v>
      </c>
      <c r="O644" s="2">
        <f t="shared" ref="O644:O707" si="192">O643+$N$36</f>
        <v>642</v>
      </c>
      <c r="P644">
        <f t="shared" si="184"/>
        <v>2.2923887016831831E-2</v>
      </c>
      <c r="Q644">
        <f t="shared" si="185"/>
        <v>-9.0999505046457514E-7</v>
      </c>
      <c r="R644">
        <f t="shared" si="186"/>
        <v>-7.3782501826096605E-8</v>
      </c>
      <c r="S644">
        <f t="shared" si="187"/>
        <v>-1.8224299212549058E-6</v>
      </c>
      <c r="T644">
        <f t="shared" si="188"/>
        <v>2.8062074735455775E-6</v>
      </c>
      <c r="U644">
        <f t="shared" ref="U644:X659" si="193" xml:space="preserve"> U643+($N$36*Q643)</f>
        <v>0.98446885390961192</v>
      </c>
      <c r="V644">
        <f t="shared" si="193"/>
        <v>1.5679978634977119E-6</v>
      </c>
      <c r="W644">
        <f t="shared" si="193"/>
        <v>4.0322624371553867E-5</v>
      </c>
      <c r="X644">
        <f t="shared" si="193"/>
        <v>1.5489255468153008E-2</v>
      </c>
      <c r="Y644">
        <f t="shared" ref="Y644:Y707" si="194">U644+V644+W644+X644</f>
        <v>1</v>
      </c>
      <c r="AA644">
        <f t="shared" si="189"/>
        <v>0.32427931970219498</v>
      </c>
    </row>
    <row r="645" spans="1:27" x14ac:dyDescent="0.3">
      <c r="A645" s="4">
        <v>44519</v>
      </c>
      <c r="B645">
        <v>643</v>
      </c>
      <c r="C645">
        <v>4252705</v>
      </c>
      <c r="E645">
        <f t="shared" si="180"/>
        <v>1070514119376.6685</v>
      </c>
      <c r="F645">
        <v>360</v>
      </c>
      <c r="H645">
        <f t="shared" si="181"/>
        <v>33637198.228513978</v>
      </c>
      <c r="I645">
        <f t="shared" si="182"/>
        <v>4248384.1288718944</v>
      </c>
      <c r="J645">
        <f t="shared" si="190"/>
        <v>248.90513583552092</v>
      </c>
      <c r="K645">
        <f t="shared" si="191"/>
        <v>18669927.305696201</v>
      </c>
      <c r="L645">
        <f t="shared" si="183"/>
        <v>12342.068843724057</v>
      </c>
      <c r="O645" s="2">
        <f t="shared" si="192"/>
        <v>643</v>
      </c>
      <c r="P645">
        <f t="shared" si="184"/>
        <v>2.2896462862277728E-2</v>
      </c>
      <c r="Q645">
        <f t="shared" si="185"/>
        <v>-8.6782648117414796E-7</v>
      </c>
      <c r="R645">
        <f t="shared" si="186"/>
        <v>-6.9659191045690155E-8</v>
      </c>
      <c r="S645">
        <f t="shared" si="187"/>
        <v>-1.7418918505290243E-6</v>
      </c>
      <c r="T645">
        <f t="shared" si="188"/>
        <v>2.6793775227488624E-6</v>
      </c>
      <c r="U645">
        <f t="shared" si="193"/>
        <v>0.98446794391456149</v>
      </c>
      <c r="V645">
        <f t="shared" si="193"/>
        <v>1.4942153616716153E-6</v>
      </c>
      <c r="W645">
        <f t="shared" si="193"/>
        <v>3.8500194450298962E-5</v>
      </c>
      <c r="X645">
        <f t="shared" si="193"/>
        <v>1.5492061675626554E-2</v>
      </c>
      <c r="Y645">
        <f t="shared" si="194"/>
        <v>1</v>
      </c>
      <c r="AA645">
        <f t="shared" si="189"/>
        <v>0.32389108059838312</v>
      </c>
    </row>
    <row r="646" spans="1:27" x14ac:dyDescent="0.3">
      <c r="A646" s="4">
        <v>44520</v>
      </c>
      <c r="B646">
        <v>644</v>
      </c>
      <c r="C646">
        <v>4253098</v>
      </c>
      <c r="E646">
        <f t="shared" si="180"/>
        <v>1071327513852.287</v>
      </c>
      <c r="F646">
        <v>393</v>
      </c>
      <c r="H646">
        <f t="shared" si="181"/>
        <v>33255503.169959541</v>
      </c>
      <c r="I646">
        <f t="shared" si="182"/>
        <v>4248621.4999082182</v>
      </c>
      <c r="J646">
        <f t="shared" si="190"/>
        <v>237.37103632371873</v>
      </c>
      <c r="K646">
        <f t="shared" si="191"/>
        <v>20039053.07172282</v>
      </c>
      <c r="L646">
        <f t="shared" si="183"/>
        <v>24220.374334953274</v>
      </c>
      <c r="O646" s="2">
        <f t="shared" si="192"/>
        <v>644</v>
      </c>
      <c r="P646">
        <f t="shared" si="184"/>
        <v>2.288443564540292E-2</v>
      </c>
      <c r="Q646">
        <f t="shared" si="185"/>
        <v>-8.2812682325478461E-7</v>
      </c>
      <c r="R646">
        <f t="shared" si="186"/>
        <v>-6.5653975344492405E-8</v>
      </c>
      <c r="S646">
        <f t="shared" si="187"/>
        <v>-1.6643717293669774E-6</v>
      </c>
      <c r="T646">
        <f t="shared" si="188"/>
        <v>2.5581525279662543E-6</v>
      </c>
      <c r="U646">
        <f t="shared" si="193"/>
        <v>0.98446707608808037</v>
      </c>
      <c r="V646">
        <f t="shared" si="193"/>
        <v>1.4245561706259251E-6</v>
      </c>
      <c r="W646">
        <f t="shared" si="193"/>
        <v>3.6758302599769938E-5</v>
      </c>
      <c r="X646">
        <f t="shared" si="193"/>
        <v>1.5494741053149304E-2</v>
      </c>
      <c r="Y646">
        <f t="shared" si="194"/>
        <v>1</v>
      </c>
      <c r="AA646">
        <f t="shared" si="189"/>
        <v>0.32372065942180156</v>
      </c>
    </row>
    <row r="647" spans="1:27" x14ac:dyDescent="0.3">
      <c r="A647" s="4">
        <v>44521</v>
      </c>
      <c r="B647">
        <v>645</v>
      </c>
      <c r="C647">
        <v>4253412</v>
      </c>
      <c r="E647">
        <f t="shared" si="180"/>
        <v>1071977623548.3638</v>
      </c>
      <c r="F647">
        <v>314</v>
      </c>
      <c r="H647">
        <f t="shared" si="181"/>
        <v>34172892.007105015</v>
      </c>
      <c r="I647">
        <f t="shared" si="182"/>
        <v>4248848.0121505931</v>
      </c>
      <c r="J647">
        <f t="shared" si="190"/>
        <v>226.51224237494171</v>
      </c>
      <c r="K647">
        <f t="shared" si="191"/>
        <v>20829985.089533802</v>
      </c>
      <c r="L647">
        <f t="shared" si="183"/>
        <v>7654.1077342609451</v>
      </c>
      <c r="O647" s="2">
        <f t="shared" si="192"/>
        <v>645</v>
      </c>
      <c r="P647">
        <f t="shared" si="184"/>
        <v>2.289029103574498E-2</v>
      </c>
      <c r="Q647">
        <f t="shared" si="185"/>
        <v>-7.9083186833798382E-7</v>
      </c>
      <c r="R647">
        <f t="shared" si="186"/>
        <v>-6.1756969056397633E-8</v>
      </c>
      <c r="S647">
        <f t="shared" si="187"/>
        <v>-1.589733621014136E-6</v>
      </c>
      <c r="T647">
        <f t="shared" si="188"/>
        <v>2.4423224584085175E-6</v>
      </c>
      <c r="U647">
        <f t="shared" si="193"/>
        <v>0.98446624796125715</v>
      </c>
      <c r="V647">
        <f t="shared" si="193"/>
        <v>1.3589021952814327E-6</v>
      </c>
      <c r="W647">
        <f t="shared" si="193"/>
        <v>3.5093930870402961E-5</v>
      </c>
      <c r="X647">
        <f t="shared" si="193"/>
        <v>1.5497299205677269E-2</v>
      </c>
      <c r="Y647">
        <f t="shared" si="194"/>
        <v>1.0000000000000002</v>
      </c>
      <c r="AA647">
        <f t="shared" si="189"/>
        <v>0.32380321673548018</v>
      </c>
    </row>
    <row r="648" spans="1:27" x14ac:dyDescent="0.3">
      <c r="A648" s="4">
        <v>44522</v>
      </c>
      <c r="B648">
        <v>646</v>
      </c>
      <c r="C648">
        <v>4253598</v>
      </c>
      <c r="E648">
        <f t="shared" si="180"/>
        <v>1072362813374.7023</v>
      </c>
      <c r="F648">
        <v>186</v>
      </c>
      <c r="H648">
        <f t="shared" si="181"/>
        <v>35685790.173619196</v>
      </c>
      <c r="I648">
        <f t="shared" si="182"/>
        <v>4249064.3233420774</v>
      </c>
      <c r="J648">
        <f t="shared" si="190"/>
        <v>216.31119148433208</v>
      </c>
      <c r="K648">
        <f t="shared" si="191"/>
        <v>20554224.038591929</v>
      </c>
      <c r="L648">
        <f t="shared" si="183"/>
        <v>918.76832919984588</v>
      </c>
      <c r="O648" s="2">
        <f t="shared" si="192"/>
        <v>646</v>
      </c>
      <c r="P648">
        <f t="shared" si="184"/>
        <v>2.2916855989589015E-2</v>
      </c>
      <c r="Q648">
        <f t="shared" si="185"/>
        <v>-7.5588327263684852E-7</v>
      </c>
      <c r="R648">
        <f t="shared" si="186"/>
        <v>-5.7958624299547864E-8</v>
      </c>
      <c r="S648">
        <f t="shared" si="187"/>
        <v>-1.5178448467148318E-6</v>
      </c>
      <c r="T648">
        <f t="shared" si="188"/>
        <v>2.3316867436512281E-6</v>
      </c>
      <c r="U648">
        <f t="shared" si="193"/>
        <v>0.98446545712938882</v>
      </c>
      <c r="V648">
        <f t="shared" si="193"/>
        <v>1.297145226225035E-6</v>
      </c>
      <c r="W648">
        <f t="shared" si="193"/>
        <v>3.3504197249388823E-5</v>
      </c>
      <c r="X648">
        <f t="shared" si="193"/>
        <v>1.5499741528135678E-2</v>
      </c>
      <c r="Y648">
        <f t="shared" si="194"/>
        <v>1</v>
      </c>
      <c r="AA648">
        <f t="shared" si="189"/>
        <v>0.32417874086001702</v>
      </c>
    </row>
    <row r="649" spans="1:27" x14ac:dyDescent="0.3">
      <c r="A649" s="4">
        <v>44523</v>
      </c>
      <c r="B649">
        <v>647</v>
      </c>
      <c r="C649">
        <v>4253992</v>
      </c>
      <c r="E649">
        <f t="shared" si="180"/>
        <v>1073178981634.3656</v>
      </c>
      <c r="F649">
        <v>394</v>
      </c>
      <c r="H649">
        <f t="shared" si="181"/>
        <v>33243970.653033648</v>
      </c>
      <c r="I649">
        <f t="shared" si="182"/>
        <v>4249271.075267327</v>
      </c>
      <c r="J649">
        <f t="shared" si="190"/>
        <v>206.75192524958402</v>
      </c>
      <c r="K649">
        <f t="shared" si="191"/>
        <v>22287130.331563465</v>
      </c>
      <c r="L649">
        <f t="shared" si="183"/>
        <v>35061.841497737369</v>
      </c>
      <c r="O649" s="2">
        <f t="shared" si="192"/>
        <v>647</v>
      </c>
      <c r="P649">
        <f t="shared" si="184"/>
        <v>2.2967332670911309E-2</v>
      </c>
      <c r="Q649">
        <f t="shared" si="185"/>
        <v>-7.232283260957276E-7</v>
      </c>
      <c r="R649">
        <f t="shared" si="186"/>
        <v>-5.4249749897473325E-8</v>
      </c>
      <c r="S649">
        <f t="shared" si="187"/>
        <v>-1.448575970904821E-6</v>
      </c>
      <c r="T649">
        <f t="shared" si="188"/>
        <v>2.2260540468980219E-6</v>
      </c>
      <c r="U649">
        <f t="shared" si="193"/>
        <v>0.98446470124611618</v>
      </c>
      <c r="V649">
        <f t="shared" si="193"/>
        <v>1.2391866019254872E-6</v>
      </c>
      <c r="W649">
        <f t="shared" si="193"/>
        <v>3.1986352402673993E-5</v>
      </c>
      <c r="X649">
        <f t="shared" si="193"/>
        <v>1.550207321487933E-2</v>
      </c>
      <c r="Y649">
        <f t="shared" si="194"/>
        <v>1</v>
      </c>
      <c r="AA649">
        <f t="shared" si="189"/>
        <v>0.32489252770099503</v>
      </c>
    </row>
    <row r="650" spans="1:27" x14ac:dyDescent="0.3">
      <c r="A650" s="4">
        <v>44524</v>
      </c>
      <c r="B650">
        <v>648</v>
      </c>
      <c r="C650">
        <v>4254443</v>
      </c>
      <c r="E650">
        <f t="shared" si="180"/>
        <v>1074113606092.5842</v>
      </c>
      <c r="F650">
        <v>451</v>
      </c>
      <c r="H650">
        <f t="shared" si="181"/>
        <v>32589923.188257802</v>
      </c>
      <c r="I650">
        <f t="shared" si="182"/>
        <v>4249468.8952935515</v>
      </c>
      <c r="J650">
        <f t="shared" si="190"/>
        <v>197.82002622447908</v>
      </c>
      <c r="K650">
        <f t="shared" si="191"/>
        <v>24741717.630713146</v>
      </c>
      <c r="L650">
        <f t="shared" si="183"/>
        <v>64100.099120973464</v>
      </c>
      <c r="O650" s="2">
        <f t="shared" si="192"/>
        <v>648</v>
      </c>
      <c r="P650">
        <f t="shared" si="184"/>
        <v>2.3045333405726967E-2</v>
      </c>
      <c r="Q650">
        <f t="shared" si="185"/>
        <v>-6.9281971354323907E-7</v>
      </c>
      <c r="R650">
        <f t="shared" si="186"/>
        <v>-5.0621526425538701E-8</v>
      </c>
      <c r="S650">
        <f t="shared" si="187"/>
        <v>-1.3818007993055696E-6</v>
      </c>
      <c r="T650">
        <f t="shared" si="188"/>
        <v>2.1252420392743473E-6</v>
      </c>
      <c r="U650">
        <f t="shared" si="193"/>
        <v>0.98446397801779006</v>
      </c>
      <c r="V650">
        <f t="shared" si="193"/>
        <v>1.1849368520280139E-6</v>
      </c>
      <c r="W650">
        <f t="shared" si="193"/>
        <v>3.0537776431769168E-5</v>
      </c>
      <c r="X650">
        <f t="shared" si="193"/>
        <v>1.5504299268926228E-2</v>
      </c>
      <c r="Y650">
        <f t="shared" si="194"/>
        <v>1.0000000000000002</v>
      </c>
      <c r="AA650">
        <f t="shared" si="189"/>
        <v>0.32599567519368228</v>
      </c>
    </row>
    <row r="651" spans="1:27" x14ac:dyDescent="0.3">
      <c r="A651" s="4">
        <v>44525</v>
      </c>
      <c r="B651">
        <v>649</v>
      </c>
      <c r="C651">
        <v>4254815</v>
      </c>
      <c r="E651">
        <f t="shared" si="180"/>
        <v>1074884822001.2614</v>
      </c>
      <c r="F651">
        <v>372</v>
      </c>
      <c r="H651">
        <f t="shared" si="181"/>
        <v>33498148.025403272</v>
      </c>
      <c r="I651">
        <f t="shared" si="182"/>
        <v>4249658.3978461428</v>
      </c>
      <c r="J651">
        <f t="shared" si="190"/>
        <v>189.50255259126425</v>
      </c>
      <c r="K651">
        <f t="shared" si="191"/>
        <v>26590545.77316511</v>
      </c>
      <c r="L651">
        <f t="shared" si="183"/>
        <v>33305.318310704271</v>
      </c>
      <c r="O651" s="2">
        <f t="shared" si="192"/>
        <v>649</v>
      </c>
      <c r="P651">
        <f t="shared" si="184"/>
        <v>2.3154916237103584E-2</v>
      </c>
      <c r="Q651">
        <f t="shared" si="185"/>
        <v>-6.6461527257421579E-7</v>
      </c>
      <c r="R651">
        <f t="shared" si="186"/>
        <v>-4.7065515088176123E-8</v>
      </c>
      <c r="S651">
        <f t="shared" si="187"/>
        <v>-1.317396386591462E-6</v>
      </c>
      <c r="T651">
        <f t="shared" si="188"/>
        <v>2.0290771742538538E-6</v>
      </c>
      <c r="U651">
        <f t="shared" si="193"/>
        <v>0.98446328519807658</v>
      </c>
      <c r="V651">
        <f t="shared" si="193"/>
        <v>1.1343153256024752E-6</v>
      </c>
      <c r="W651">
        <f t="shared" si="193"/>
        <v>2.9155975632463599E-5</v>
      </c>
      <c r="X651">
        <f t="shared" si="193"/>
        <v>1.5506424510965502E-2</v>
      </c>
      <c r="Y651">
        <f t="shared" si="194"/>
        <v>1</v>
      </c>
      <c r="AA651">
        <f t="shared" si="189"/>
        <v>0.32754558624346697</v>
      </c>
    </row>
    <row r="652" spans="1:27" x14ac:dyDescent="0.3">
      <c r="A652" s="4">
        <v>44526</v>
      </c>
      <c r="B652">
        <v>650</v>
      </c>
      <c r="C652">
        <v>4255268</v>
      </c>
      <c r="E652">
        <f t="shared" si="180"/>
        <v>1075824337679.5697</v>
      </c>
      <c r="F652">
        <v>453</v>
      </c>
      <c r="H652">
        <f t="shared" si="181"/>
        <v>32567092.154406019</v>
      </c>
      <c r="I652">
        <f t="shared" si="182"/>
        <v>4249840.1858180817</v>
      </c>
      <c r="J652">
        <f t="shared" si="190"/>
        <v>181.78797193896025</v>
      </c>
      <c r="K652">
        <f t="shared" si="191"/>
        <v>29461166.793433189</v>
      </c>
      <c r="L652">
        <f t="shared" si="183"/>
        <v>73555.964164982215</v>
      </c>
      <c r="O652" s="2">
        <f t="shared" si="192"/>
        <v>650</v>
      </c>
      <c r="P652">
        <f t="shared" si="184"/>
        <v>2.3300620551005517E-2</v>
      </c>
      <c r="Q652">
        <f t="shared" si="185"/>
        <v>-6.3857775463635467E-7</v>
      </c>
      <c r="R652">
        <f t="shared" si="186"/>
        <v>-4.3573657821749375E-8</v>
      </c>
      <c r="S652">
        <f t="shared" si="187"/>
        <v>-1.2552430490930784E-6</v>
      </c>
      <c r="T652">
        <f t="shared" si="188"/>
        <v>1.9373944615511825E-6</v>
      </c>
      <c r="U652">
        <f t="shared" si="193"/>
        <v>0.98446262058280398</v>
      </c>
      <c r="V652">
        <f t="shared" si="193"/>
        <v>1.0872498105142989E-6</v>
      </c>
      <c r="W652">
        <f t="shared" si="193"/>
        <v>2.7838579245872137E-5</v>
      </c>
      <c r="X652">
        <f t="shared" si="193"/>
        <v>1.5508453588139756E-2</v>
      </c>
      <c r="Y652">
        <f t="shared" si="194"/>
        <v>1</v>
      </c>
      <c r="AA652">
        <f t="shared" si="189"/>
        <v>0.32960647266694199</v>
      </c>
    </row>
    <row r="653" spans="1:27" x14ac:dyDescent="0.3">
      <c r="A653" s="4">
        <v>44527</v>
      </c>
      <c r="B653">
        <v>651</v>
      </c>
      <c r="C653">
        <v>4255672</v>
      </c>
      <c r="E653">
        <f t="shared" si="180"/>
        <v>1076662574269.6813</v>
      </c>
      <c r="F653">
        <v>404</v>
      </c>
      <c r="H653">
        <f t="shared" si="181"/>
        <v>33128755.483774729</v>
      </c>
      <c r="I653">
        <f t="shared" si="182"/>
        <v>4250014.8519139886</v>
      </c>
      <c r="J653">
        <f t="shared" si="190"/>
        <v>174.66609590686858</v>
      </c>
      <c r="K653">
        <f t="shared" si="191"/>
        <v>32003324.467062555</v>
      </c>
      <c r="L653">
        <f t="shared" si="183"/>
        <v>52594.039566597603</v>
      </c>
      <c r="O653" s="2">
        <f t="shared" si="192"/>
        <v>651</v>
      </c>
      <c r="P653">
        <f t="shared" si="184"/>
        <v>2.3487502140093715E-2</v>
      </c>
      <c r="Q653">
        <f t="shared" si="185"/>
        <v>-6.1467459771266312E-7</v>
      </c>
      <c r="R653">
        <f t="shared" si="186"/>
        <v>-4.0138265737083564E-8</v>
      </c>
      <c r="S653">
        <f t="shared" si="187"/>
        <v>-1.1952243766809445E-6</v>
      </c>
      <c r="T653">
        <f t="shared" si="188"/>
        <v>1.8500372401306911E-6</v>
      </c>
      <c r="U653">
        <f t="shared" si="193"/>
        <v>0.98446198200504931</v>
      </c>
      <c r="V653">
        <f t="shared" si="193"/>
        <v>1.0436761526925495E-6</v>
      </c>
      <c r="W653">
        <f t="shared" si="193"/>
        <v>2.6583336196779057E-5</v>
      </c>
      <c r="X653">
        <f t="shared" si="193"/>
        <v>1.5510390982601307E-2</v>
      </c>
      <c r="Y653">
        <f t="shared" si="194"/>
        <v>1</v>
      </c>
      <c r="AA653">
        <f t="shared" si="189"/>
        <v>0.33224985118096378</v>
      </c>
    </row>
    <row r="654" spans="1:27" x14ac:dyDescent="0.3">
      <c r="A654" s="4">
        <v>44528</v>
      </c>
      <c r="B654">
        <v>652</v>
      </c>
      <c r="C654">
        <v>4255936</v>
      </c>
      <c r="E654">
        <f t="shared" si="180"/>
        <v>1077210509185.5166</v>
      </c>
      <c r="F654">
        <v>264</v>
      </c>
      <c r="H654">
        <f t="shared" si="181"/>
        <v>34759967.853399612</v>
      </c>
      <c r="I654">
        <f t="shared" si="182"/>
        <v>4250182.9799320037</v>
      </c>
      <c r="J654">
        <f t="shared" si="190"/>
        <v>168.1280180150643</v>
      </c>
      <c r="K654">
        <f t="shared" si="191"/>
        <v>33097239.902768675</v>
      </c>
      <c r="L654">
        <f t="shared" si="183"/>
        <v>9191.4369297198355</v>
      </c>
      <c r="O654" s="2">
        <f t="shared" si="192"/>
        <v>652</v>
      </c>
      <c r="P654">
        <f t="shared" si="184"/>
        <v>2.3721166965287418E-2</v>
      </c>
      <c r="Q654">
        <f t="shared" si="185"/>
        <v>-5.9287772103650854E-7</v>
      </c>
      <c r="R654">
        <f t="shared" si="186"/>
        <v>-3.6751992780663291E-8</v>
      </c>
      <c r="S654">
        <f t="shared" si="187"/>
        <v>-1.1372272365709676E-6</v>
      </c>
      <c r="T654">
        <f t="shared" si="188"/>
        <v>1.7668569503881394E-6</v>
      </c>
      <c r="U654">
        <f t="shared" si="193"/>
        <v>0.98446136733045164</v>
      </c>
      <c r="V654">
        <f t="shared" si="193"/>
        <v>1.0035378869554661E-6</v>
      </c>
      <c r="W654">
        <f t="shared" si="193"/>
        <v>2.5388111820098111E-5</v>
      </c>
      <c r="X654">
        <f t="shared" si="193"/>
        <v>1.5512241019841437E-2</v>
      </c>
      <c r="Y654">
        <f t="shared" si="194"/>
        <v>1</v>
      </c>
      <c r="AA654">
        <f t="shared" si="189"/>
        <v>0.33555502096888279</v>
      </c>
    </row>
    <row r="655" spans="1:27" x14ac:dyDescent="0.3">
      <c r="A655" s="4">
        <v>44529</v>
      </c>
      <c r="B655">
        <v>653</v>
      </c>
      <c r="C655">
        <v>4256112</v>
      </c>
      <c r="E655">
        <f t="shared" si="180"/>
        <v>1077575876569.4067</v>
      </c>
      <c r="F655">
        <v>176</v>
      </c>
      <c r="H655">
        <f t="shared" si="181"/>
        <v>35805365.342878111</v>
      </c>
      <c r="I655">
        <f t="shared" si="182"/>
        <v>4250345.145989514</v>
      </c>
      <c r="J655">
        <f t="shared" si="190"/>
        <v>162.16605751030147</v>
      </c>
      <c r="K655">
        <f t="shared" si="191"/>
        <v>33256605.17825897</v>
      </c>
      <c r="L655">
        <f t="shared" si="183"/>
        <v>191.37796480828635</v>
      </c>
      <c r="O655" s="2">
        <f t="shared" si="192"/>
        <v>653</v>
      </c>
      <c r="P655">
        <f t="shared" si="184"/>
        <v>2.4007802765405161E-2</v>
      </c>
      <c r="Q655">
        <f t="shared" si="185"/>
        <v>-5.7316335440773871E-7</v>
      </c>
      <c r="R655">
        <f t="shared" si="186"/>
        <v>-3.3407791319988679E-8</v>
      </c>
      <c r="S655">
        <f t="shared" si="187"/>
        <v>-1.0811417603398154E-6</v>
      </c>
      <c r="T655">
        <f t="shared" si="188"/>
        <v>1.6877129060675428E-6</v>
      </c>
      <c r="U655">
        <f t="shared" si="193"/>
        <v>0.98446077445273061</v>
      </c>
      <c r="V655">
        <f t="shared" si="193"/>
        <v>9.6678589417480269E-7</v>
      </c>
      <c r="W655">
        <f t="shared" si="193"/>
        <v>2.4250884583527145E-5</v>
      </c>
      <c r="X655">
        <f t="shared" si="193"/>
        <v>1.5514007876791825E-2</v>
      </c>
      <c r="Y655">
        <f t="shared" si="194"/>
        <v>1.0000000000000002</v>
      </c>
      <c r="AA655">
        <f t="shared" si="189"/>
        <v>0.33960951080432189</v>
      </c>
    </row>
    <row r="656" spans="1:27" x14ac:dyDescent="0.3">
      <c r="A656" s="4">
        <v>44530</v>
      </c>
      <c r="B656">
        <v>654</v>
      </c>
      <c r="C656">
        <v>4256409</v>
      </c>
      <c r="E656">
        <f t="shared" si="180"/>
        <v>1078192574510.7216</v>
      </c>
      <c r="F656">
        <v>297</v>
      </c>
      <c r="H656">
        <f t="shared" si="181"/>
        <v>34371936.794845179</v>
      </c>
      <c r="I656">
        <f t="shared" si="182"/>
        <v>4250501.9197021974</v>
      </c>
      <c r="J656">
        <f t="shared" si="190"/>
        <v>156.77371268346906</v>
      </c>
      <c r="K656">
        <f t="shared" si="191"/>
        <v>34893597.644687355</v>
      </c>
      <c r="L656">
        <f t="shared" si="183"/>
        <v>19663.411654578285</v>
      </c>
      <c r="O656" s="2">
        <f t="shared" si="192"/>
        <v>654</v>
      </c>
      <c r="P656">
        <f t="shared" si="184"/>
        <v>2.4354207556111569E-2</v>
      </c>
      <c r="Q656">
        <f t="shared" si="185"/>
        <v>-5.5551191684338313E-7</v>
      </c>
      <c r="R656">
        <f t="shared" si="186"/>
        <v>-3.0098846260542339E-8</v>
      </c>
      <c r="S656">
        <f t="shared" si="187"/>
        <v>-1.0268613039777473E-6</v>
      </c>
      <c r="T656">
        <f t="shared" si="188"/>
        <v>1.6124720670816726E-6</v>
      </c>
      <c r="U656">
        <f t="shared" si="193"/>
        <v>0.98446020128937617</v>
      </c>
      <c r="V656">
        <f t="shared" si="193"/>
        <v>9.3337810285481401E-7</v>
      </c>
      <c r="W656">
        <f t="shared" si="193"/>
        <v>2.3169742823187331E-5</v>
      </c>
      <c r="X656">
        <f t="shared" si="193"/>
        <v>1.5515695589697892E-2</v>
      </c>
      <c r="Y656">
        <f t="shared" si="194"/>
        <v>1</v>
      </c>
      <c r="AA656">
        <f t="shared" si="189"/>
        <v>0.34450948216968164</v>
      </c>
    </row>
    <row r="657" spans="1:27" x14ac:dyDescent="0.3">
      <c r="A657" s="4">
        <v>44531</v>
      </c>
      <c r="B657">
        <v>655</v>
      </c>
      <c r="C657">
        <v>4256687</v>
      </c>
      <c r="E657">
        <f t="shared" si="180"/>
        <v>1078769980245.1844</v>
      </c>
      <c r="F657">
        <v>278</v>
      </c>
      <c r="H657">
        <f t="shared" si="181"/>
        <v>34595082.616437122</v>
      </c>
      <c r="I657">
        <f t="shared" si="182"/>
        <v>4250653.8653298682</v>
      </c>
      <c r="J657">
        <f t="shared" si="190"/>
        <v>151.94562767073512</v>
      </c>
      <c r="K657">
        <f t="shared" si="191"/>
        <v>36398713.947946824</v>
      </c>
      <c r="L657">
        <f t="shared" si="183"/>
        <v>15889.70478332494</v>
      </c>
      <c r="O657" s="2">
        <f t="shared" si="192"/>
        <v>655</v>
      </c>
      <c r="P657">
        <f t="shared" si="184"/>
        <v>2.4767813953729019E-2</v>
      </c>
      <c r="Q657">
        <f t="shared" si="185"/>
        <v>-5.3990796143696978E-7</v>
      </c>
      <c r="R657">
        <f t="shared" si="186"/>
        <v>-2.6818484289814789E-8</v>
      </c>
      <c r="S657">
        <f t="shared" si="187"/>
        <v>-9.7428236938585276E-7</v>
      </c>
      <c r="T657">
        <f t="shared" si="188"/>
        <v>1.5410088151126374E-6</v>
      </c>
      <c r="U657">
        <f t="shared" si="193"/>
        <v>0.98445964577745937</v>
      </c>
      <c r="V657">
        <f t="shared" si="193"/>
        <v>9.0327925659427167E-7</v>
      </c>
      <c r="W657">
        <f t="shared" si="193"/>
        <v>2.2142881519209583E-5</v>
      </c>
      <c r="X657">
        <f t="shared" si="193"/>
        <v>1.5517308061764974E-2</v>
      </c>
      <c r="Y657">
        <f t="shared" si="194"/>
        <v>1.0000000000000002</v>
      </c>
      <c r="AA657">
        <f t="shared" si="189"/>
        <v>0.35036007331178454</v>
      </c>
    </row>
    <row r="658" spans="1:27" x14ac:dyDescent="0.3">
      <c r="A658" s="4">
        <v>44532</v>
      </c>
      <c r="B658">
        <v>656</v>
      </c>
      <c r="C658">
        <v>4256998</v>
      </c>
      <c r="E658">
        <f t="shared" si="180"/>
        <v>1079416110127.1268</v>
      </c>
      <c r="F658">
        <v>311</v>
      </c>
      <c r="H658">
        <f t="shared" si="181"/>
        <v>34207975.557882689</v>
      </c>
      <c r="I658">
        <f t="shared" si="182"/>
        <v>4250801.5429072473</v>
      </c>
      <c r="J658">
        <f t="shared" si="190"/>
        <v>147.67757737915963</v>
      </c>
      <c r="K658">
        <f t="shared" si="191"/>
        <v>38396080.502324998</v>
      </c>
      <c r="L658">
        <f t="shared" si="183"/>
        <v>26674.21373074039</v>
      </c>
      <c r="O658" s="2">
        <f t="shared" si="192"/>
        <v>656</v>
      </c>
      <c r="P658">
        <f t="shared" si="184"/>
        <v>2.5256708160697479E-2</v>
      </c>
      <c r="Q658">
        <f t="shared" si="185"/>
        <v>-5.2634020535763773E-7</v>
      </c>
      <c r="R658">
        <f t="shared" si="186"/>
        <v>-2.3560054922741511E-8</v>
      </c>
      <c r="S658">
        <f t="shared" si="187"/>
        <v>-9.233044743953946E-7</v>
      </c>
      <c r="T658">
        <f t="shared" si="188"/>
        <v>1.4732047346757738E-6</v>
      </c>
      <c r="U658">
        <f t="shared" si="193"/>
        <v>0.98445910586949792</v>
      </c>
      <c r="V658">
        <f t="shared" si="193"/>
        <v>8.7646077230445688E-7</v>
      </c>
      <c r="W658">
        <f t="shared" si="193"/>
        <v>2.116859914982373E-5</v>
      </c>
      <c r="X658">
        <f t="shared" si="193"/>
        <v>1.5518849070580086E-2</v>
      </c>
      <c r="Y658">
        <f t="shared" si="194"/>
        <v>1</v>
      </c>
      <c r="AA658">
        <f t="shared" si="189"/>
        <v>0.35727566777979153</v>
      </c>
    </row>
    <row r="659" spans="1:27" x14ac:dyDescent="0.3">
      <c r="A659" s="4">
        <v>44533</v>
      </c>
      <c r="B659">
        <v>657</v>
      </c>
      <c r="C659">
        <v>4257243</v>
      </c>
      <c r="E659">
        <f t="shared" si="180"/>
        <v>1079925255418.1104</v>
      </c>
      <c r="F659">
        <v>245</v>
      </c>
      <c r="H659">
        <f t="shared" si="181"/>
        <v>34984367.674991563</v>
      </c>
      <c r="I659">
        <f t="shared" si="182"/>
        <v>4250945.5093829371</v>
      </c>
      <c r="J659">
        <f t="shared" si="190"/>
        <v>143.96647568978369</v>
      </c>
      <c r="K659">
        <f t="shared" si="191"/>
        <v>39658388.071995221</v>
      </c>
      <c r="L659">
        <f t="shared" si="183"/>
        <v>10207.77303454307</v>
      </c>
      <c r="O659" s="2">
        <f t="shared" si="192"/>
        <v>657</v>
      </c>
      <c r="P659">
        <f t="shared" si="184"/>
        <v>2.5829642361456722E-2</v>
      </c>
      <c r="Q659">
        <f t="shared" si="185"/>
        <v>-5.1480166583983543E-7</v>
      </c>
      <c r="R659">
        <f t="shared" si="186"/>
        <v>-2.031678018983695E-8</v>
      </c>
      <c r="S659">
        <f t="shared" si="187"/>
        <v>-8.7382995719972183E-7</v>
      </c>
      <c r="T659">
        <f t="shared" si="188"/>
        <v>1.4089484032293942E-6</v>
      </c>
      <c r="U659">
        <f t="shared" si="193"/>
        <v>0.98445857952929261</v>
      </c>
      <c r="V659">
        <f t="shared" si="193"/>
        <v>8.5290071738171537E-7</v>
      </c>
      <c r="W659">
        <f t="shared" si="193"/>
        <v>2.0245294675428335E-5</v>
      </c>
      <c r="X659">
        <f t="shared" si="193"/>
        <v>1.5520322275314762E-2</v>
      </c>
      <c r="Y659">
        <f t="shared" si="194"/>
        <v>1.0000000000000002</v>
      </c>
      <c r="AA659">
        <f t="shared" si="189"/>
        <v>0.36538006974554865</v>
      </c>
    </row>
    <row r="660" spans="1:27" x14ac:dyDescent="0.3">
      <c r="A660" s="4">
        <v>44534</v>
      </c>
      <c r="B660">
        <v>658</v>
      </c>
      <c r="C660">
        <v>4257489</v>
      </c>
      <c r="E660">
        <f t="shared" si="180"/>
        <v>1080436599639.1387</v>
      </c>
      <c r="F660">
        <v>246</v>
      </c>
      <c r="H660">
        <f t="shared" si="181"/>
        <v>34972539.158065669</v>
      </c>
      <c r="I660">
        <f t="shared" si="182"/>
        <v>4251086.3197955852</v>
      </c>
      <c r="J660">
        <f t="shared" si="190"/>
        <v>140.81041264813393</v>
      </c>
      <c r="K660">
        <f t="shared" si="191"/>
        <v>40994313.800004669</v>
      </c>
      <c r="L660">
        <f t="shared" si="183"/>
        <v>11064.849287255862</v>
      </c>
      <c r="O660" s="2">
        <f t="shared" si="192"/>
        <v>658</v>
      </c>
      <c r="P660">
        <f t="shared" si="184"/>
        <v>2.6496039204504454E-2</v>
      </c>
      <c r="Q660">
        <f t="shared" si="185"/>
        <v>-5.0528992475404422E-7</v>
      </c>
      <c r="R660">
        <f t="shared" si="186"/>
        <v>-1.7081570051472573E-8</v>
      </c>
      <c r="S660">
        <f t="shared" si="187"/>
        <v>-8.257637000893583E-7</v>
      </c>
      <c r="T660">
        <f t="shared" si="188"/>
        <v>1.3481351948948751E-6</v>
      </c>
      <c r="U660">
        <f t="shared" ref="U660:X675" si="195" xml:space="preserve"> U659+($N$36*Q659)</f>
        <v>0.98445806472762676</v>
      </c>
      <c r="V660">
        <f t="shared" si="195"/>
        <v>8.3258393719187842E-7</v>
      </c>
      <c r="W660">
        <f t="shared" si="195"/>
        <v>1.9371464718228615E-5</v>
      </c>
      <c r="X660">
        <f t="shared" si="195"/>
        <v>1.5521731223717991E-2</v>
      </c>
      <c r="Y660">
        <f t="shared" si="194"/>
        <v>1.0000000000000002</v>
      </c>
      <c r="AA660">
        <f t="shared" si="189"/>
        <v>0.37480656737356804</v>
      </c>
    </row>
    <row r="661" spans="1:27" x14ac:dyDescent="0.3">
      <c r="A661" s="4">
        <v>44535</v>
      </c>
      <c r="B661">
        <v>659</v>
      </c>
      <c r="C661">
        <v>4257685</v>
      </c>
      <c r="E661">
        <f t="shared" si="180"/>
        <v>1080844098739.9255</v>
      </c>
      <c r="F661">
        <v>196</v>
      </c>
      <c r="H661">
        <f t="shared" si="181"/>
        <v>35566415.004360273</v>
      </c>
      <c r="I661">
        <f t="shared" si="182"/>
        <v>4251224.5285224272</v>
      </c>
      <c r="J661">
        <f t="shared" si="190"/>
        <v>138.20872684195638</v>
      </c>
      <c r="K661">
        <f t="shared" si="191"/>
        <v>41737691.71253176</v>
      </c>
      <c r="L661">
        <f t="shared" si="183"/>
        <v>3339.8312532276132</v>
      </c>
      <c r="O661" s="2">
        <f t="shared" si="192"/>
        <v>659</v>
      </c>
      <c r="P661">
        <f t="shared" si="184"/>
        <v>2.7265986992848823E-2</v>
      </c>
      <c r="Q661">
        <f t="shared" si="185"/>
        <v>-4.9780754588633239E-7</v>
      </c>
      <c r="R661">
        <f t="shared" si="186"/>
        <v>-1.3846800914254244E-8</v>
      </c>
      <c r="S661">
        <f t="shared" si="187"/>
        <v>-7.7901275660250192E-7</v>
      </c>
      <c r="T661">
        <f t="shared" si="188"/>
        <v>1.2906671034030886E-6</v>
      </c>
      <c r="U661">
        <f t="shared" si="195"/>
        <v>0.98445755943770197</v>
      </c>
      <c r="V661">
        <f t="shared" si="195"/>
        <v>8.1550236714040585E-7</v>
      </c>
      <c r="W661">
        <f t="shared" si="195"/>
        <v>1.8545701018139258E-5</v>
      </c>
      <c r="X661">
        <f t="shared" si="195"/>
        <v>1.5523079358912886E-2</v>
      </c>
      <c r="Y661">
        <f t="shared" si="194"/>
        <v>1.0000000000000002</v>
      </c>
      <c r="AA661">
        <f t="shared" si="189"/>
        <v>0.38569786475053752</v>
      </c>
    </row>
    <row r="662" spans="1:27" x14ac:dyDescent="0.3">
      <c r="A662" s="4">
        <v>44536</v>
      </c>
      <c r="B662">
        <v>660</v>
      </c>
      <c r="C662">
        <v>4257815</v>
      </c>
      <c r="E662">
        <f t="shared" si="180"/>
        <v>1081114421135.7535</v>
      </c>
      <c r="F662">
        <v>130</v>
      </c>
      <c r="H662">
        <f t="shared" si="181"/>
        <v>36357987.121469148</v>
      </c>
      <c r="I662">
        <f t="shared" si="182"/>
        <v>4251360.6906419517</v>
      </c>
      <c r="J662">
        <f t="shared" si="190"/>
        <v>136.16211952455342</v>
      </c>
      <c r="K662">
        <f t="shared" si="191"/>
        <v>41658109.289389245</v>
      </c>
      <c r="L662">
        <f t="shared" si="183"/>
        <v>37.971717034882445</v>
      </c>
      <c r="O662" s="2">
        <f t="shared" si="192"/>
        <v>660</v>
      </c>
      <c r="P662">
        <f t="shared" si="184"/>
        <v>2.8150224175683674E-2</v>
      </c>
      <c r="Q662">
        <f t="shared" si="185"/>
        <v>-4.923626703961168E-7</v>
      </c>
      <c r="R662">
        <f t="shared" si="186"/>
        <v>-1.0604054930232273E-8</v>
      </c>
      <c r="S662">
        <f t="shared" si="187"/>
        <v>-7.3348586566252579E-7</v>
      </c>
      <c r="T662">
        <f t="shared" si="188"/>
        <v>1.2364525909888749E-6</v>
      </c>
      <c r="U662">
        <f t="shared" si="195"/>
        <v>0.98445706163015612</v>
      </c>
      <c r="V662">
        <f t="shared" si="195"/>
        <v>8.0165556622615161E-7</v>
      </c>
      <c r="W662">
        <f t="shared" si="195"/>
        <v>1.7766688261536758E-5</v>
      </c>
      <c r="X662">
        <f t="shared" si="195"/>
        <v>1.5524370026016289E-2</v>
      </c>
      <c r="Y662">
        <f t="shared" si="194"/>
        <v>1.0000000000000002</v>
      </c>
      <c r="AA662">
        <f t="shared" si="189"/>
        <v>0.39820586246848416</v>
      </c>
    </row>
    <row r="663" spans="1:27" x14ac:dyDescent="0.3">
      <c r="A663" s="4">
        <v>44537</v>
      </c>
      <c r="B663">
        <v>661</v>
      </c>
      <c r="C663">
        <v>4258076</v>
      </c>
      <c r="E663">
        <f t="shared" si="180"/>
        <v>1081657247381.4543</v>
      </c>
      <c r="F663">
        <v>261</v>
      </c>
      <c r="H663">
        <f t="shared" si="181"/>
        <v>34795351.404177293</v>
      </c>
      <c r="I663">
        <f t="shared" si="182"/>
        <v>4251495.3634594502</v>
      </c>
      <c r="J663">
        <f t="shared" si="190"/>
        <v>134.67281749844551</v>
      </c>
      <c r="K663">
        <f t="shared" si="191"/>
        <v>43304777.278819337</v>
      </c>
      <c r="L663">
        <f t="shared" si="183"/>
        <v>15958.557038781055</v>
      </c>
      <c r="O663" s="2">
        <f t="shared" si="192"/>
        <v>661</v>
      </c>
      <c r="P663">
        <f t="shared" si="184"/>
        <v>2.916011173357826E-2</v>
      </c>
      <c r="Q663">
        <f t="shared" si="185"/>
        <v>-4.88969817111932E-7</v>
      </c>
      <c r="R663">
        <f t="shared" si="186"/>
        <v>-7.3438180243902518E-9</v>
      </c>
      <c r="S663">
        <f t="shared" si="187"/>
        <v>-6.8909283596224377E-7</v>
      </c>
      <c r="T663">
        <f t="shared" si="188"/>
        <v>1.185406471098566E-6</v>
      </c>
      <c r="U663">
        <f t="shared" si="195"/>
        <v>0.9844565692674857</v>
      </c>
      <c r="V663">
        <f t="shared" si="195"/>
        <v>7.9105151129591933E-7</v>
      </c>
      <c r="W663">
        <f t="shared" si="195"/>
        <v>1.7033202395874231E-5</v>
      </c>
      <c r="X663">
        <f t="shared" si="195"/>
        <v>1.5525606478607278E-2</v>
      </c>
      <c r="Y663">
        <f t="shared" si="194"/>
        <v>1.0000000000000002</v>
      </c>
      <c r="AA663">
        <f t="shared" si="189"/>
        <v>0.412491266948107</v>
      </c>
    </row>
    <row r="664" spans="1:27" x14ac:dyDescent="0.3">
      <c r="A664" s="4">
        <v>44538</v>
      </c>
      <c r="B664">
        <v>662</v>
      </c>
      <c r="C664">
        <v>4258340</v>
      </c>
      <c r="E664">
        <f t="shared" si="180"/>
        <v>1082206451609.2897</v>
      </c>
      <c r="F664">
        <v>264</v>
      </c>
      <c r="H664">
        <f t="shared" si="181"/>
        <v>34759967.853399612</v>
      </c>
      <c r="I664">
        <f t="shared" si="182"/>
        <v>4251629.1082514524</v>
      </c>
      <c r="J664">
        <f t="shared" si="190"/>
        <v>133.74479200225323</v>
      </c>
      <c r="K664">
        <f t="shared" si="191"/>
        <v>45036068.060723647</v>
      </c>
      <c r="L664">
        <f t="shared" si="183"/>
        <v>16966.419210536274</v>
      </c>
      <c r="O664" s="2">
        <f t="shared" si="192"/>
        <v>662</v>
      </c>
      <c r="P664">
        <f t="shared" si="184"/>
        <v>3.03075920823902E-2</v>
      </c>
      <c r="Q664">
        <f t="shared" si="185"/>
        <v>-4.8765091545544224E-7</v>
      </c>
      <c r="R664">
        <f t="shared" si="186"/>
        <v>-4.0551347544651388E-9</v>
      </c>
      <c r="S664">
        <f t="shared" si="187"/>
        <v>-6.4574378373068262E-7</v>
      </c>
      <c r="T664">
        <f t="shared" si="188"/>
        <v>1.13744983394059E-6</v>
      </c>
      <c r="U664">
        <f t="shared" si="195"/>
        <v>0.98445608029766862</v>
      </c>
      <c r="V664">
        <f t="shared" si="195"/>
        <v>7.8370769327152908E-7</v>
      </c>
      <c r="W664">
        <f t="shared" si="195"/>
        <v>1.6344109559911986E-5</v>
      </c>
      <c r="X664">
        <f t="shared" si="195"/>
        <v>1.5526791885078377E-2</v>
      </c>
      <c r="Y664">
        <f t="shared" si="194"/>
        <v>1.0000000000000002</v>
      </c>
      <c r="AA664">
        <f t="shared" si="189"/>
        <v>0.42872300905440425</v>
      </c>
    </row>
    <row r="665" spans="1:27" x14ac:dyDescent="0.3">
      <c r="A665" s="4">
        <v>44539</v>
      </c>
      <c r="B665">
        <v>663</v>
      </c>
      <c r="C665">
        <v>4258560</v>
      </c>
      <c r="E665">
        <f t="shared" si="180"/>
        <v>1082664228279.1525</v>
      </c>
      <c r="F665">
        <v>220</v>
      </c>
      <c r="H665">
        <f t="shared" si="181"/>
        <v>35280730.598138861</v>
      </c>
      <c r="I665">
        <f t="shared" si="182"/>
        <v>4251762.4922927059</v>
      </c>
      <c r="J665">
        <f t="shared" si="190"/>
        <v>133.38404125347733</v>
      </c>
      <c r="K665">
        <f t="shared" si="191"/>
        <v>46206111.030722372</v>
      </c>
      <c r="L665">
        <f t="shared" si="183"/>
        <v>7502.3243095793159</v>
      </c>
      <c r="O665" s="2">
        <f t="shared" si="192"/>
        <v>663</v>
      </c>
      <c r="P665">
        <f t="shared" si="184"/>
        <v>3.1605133191811602E-2</v>
      </c>
      <c r="Q665">
        <f t="shared" si="185"/>
        <v>-4.8843659999931512E-7</v>
      </c>
      <c r="R665">
        <f t="shared" si="186"/>
        <v>-7.2521808131013191E-10</v>
      </c>
      <c r="S665">
        <f t="shared" si="187"/>
        <v>-6.0334820700221094E-7</v>
      </c>
      <c r="T665">
        <f t="shared" si="188"/>
        <v>1.0925100250828362E-6</v>
      </c>
      <c r="U665">
        <f t="shared" si="195"/>
        <v>0.9844555926467532</v>
      </c>
      <c r="V665">
        <f t="shared" si="195"/>
        <v>7.7965255851706394E-7</v>
      </c>
      <c r="W665">
        <f t="shared" si="195"/>
        <v>1.5698365776181304E-5</v>
      </c>
      <c r="X665">
        <f t="shared" si="195"/>
        <v>1.5527929334912318E-2</v>
      </c>
      <c r="Y665">
        <f t="shared" si="194"/>
        <v>1.0000000000000002</v>
      </c>
      <c r="AA665">
        <f t="shared" si="189"/>
        <v>0.44707745355680462</v>
      </c>
    </row>
    <row r="666" spans="1:27" x14ac:dyDescent="0.3">
      <c r="A666" s="4">
        <v>44540</v>
      </c>
      <c r="B666">
        <v>664</v>
      </c>
      <c r="C666">
        <v>4258752</v>
      </c>
      <c r="E666">
        <f t="shared" si="180"/>
        <v>1083063821567.7599</v>
      </c>
      <c r="F666">
        <v>192</v>
      </c>
      <c r="H666">
        <f t="shared" si="181"/>
        <v>35614141.072063841</v>
      </c>
      <c r="I666">
        <f t="shared" si="182"/>
        <v>4251896.0912372358</v>
      </c>
      <c r="J666">
        <f t="shared" si="190"/>
        <v>133.59894452989101</v>
      </c>
      <c r="K666">
        <f t="shared" si="191"/>
        <v>47003484.96334675</v>
      </c>
      <c r="L666">
        <f t="shared" si="183"/>
        <v>3410.6832800227467</v>
      </c>
      <c r="O666" s="2">
        <f t="shared" si="192"/>
        <v>664</v>
      </c>
      <c r="P666">
        <f t="shared" si="184"/>
        <v>3.3065656726819936E-2</v>
      </c>
      <c r="Q666">
        <f t="shared" si="185"/>
        <v>-4.9136779716871249E-7</v>
      </c>
      <c r="R666">
        <f t="shared" si="186"/>
        <v>2.660988170380713E-9</v>
      </c>
      <c r="S666">
        <f t="shared" si="187"/>
        <v>-5.6181387947688105E-7</v>
      </c>
      <c r="T666">
        <f t="shared" si="188"/>
        <v>1.0505206884752128E-6</v>
      </c>
      <c r="U666">
        <f t="shared" si="195"/>
        <v>0.98445510421015314</v>
      </c>
      <c r="V666">
        <f t="shared" si="195"/>
        <v>7.7892734043575381E-7</v>
      </c>
      <c r="W666">
        <f t="shared" si="195"/>
        <v>1.5095017569179093E-5</v>
      </c>
      <c r="X666">
        <f t="shared" si="195"/>
        <v>1.55290218449374E-2</v>
      </c>
      <c r="Y666">
        <f t="shared" si="194"/>
        <v>1</v>
      </c>
      <c r="AA666">
        <f t="shared" si="189"/>
        <v>0.46773738257540876</v>
      </c>
    </row>
    <row r="667" spans="1:27" x14ac:dyDescent="0.3">
      <c r="A667" s="4">
        <v>44541</v>
      </c>
      <c r="B667">
        <v>665</v>
      </c>
      <c r="C667">
        <v>4258980</v>
      </c>
      <c r="E667">
        <f t="shared" si="180"/>
        <v>1083538434357.9813</v>
      </c>
      <c r="F667">
        <v>228</v>
      </c>
      <c r="H667">
        <f t="shared" si="181"/>
        <v>35185758.462731726</v>
      </c>
      <c r="I667">
        <f t="shared" si="182"/>
        <v>4252030.4919334119</v>
      </c>
      <c r="J667">
        <f t="shared" si="190"/>
        <v>134.40069617610425</v>
      </c>
      <c r="K667">
        <f t="shared" si="191"/>
        <v>48295662.367572814</v>
      </c>
      <c r="L667">
        <f t="shared" si="183"/>
        <v>8760.829676317946</v>
      </c>
      <c r="O667" s="2">
        <f t="shared" si="192"/>
        <v>665</v>
      </c>
      <c r="P667">
        <f t="shared" si="184"/>
        <v>3.4702449177550269E-2</v>
      </c>
      <c r="Q667">
        <f t="shared" si="185"/>
        <v>-4.9649763665370025E-7</v>
      </c>
      <c r="R667">
        <f t="shared" si="186"/>
        <v>6.1212970457463414E-9</v>
      </c>
      <c r="S667">
        <f t="shared" si="187"/>
        <v>-5.2104554684479256E-7</v>
      </c>
      <c r="T667">
        <f t="shared" si="188"/>
        <v>1.0114218864527465E-6</v>
      </c>
      <c r="U667">
        <f t="shared" si="195"/>
        <v>0.98445461284235602</v>
      </c>
      <c r="V667">
        <f t="shared" si="195"/>
        <v>7.8158832860613452E-7</v>
      </c>
      <c r="W667">
        <f t="shared" si="195"/>
        <v>1.4533203689702212E-5</v>
      </c>
      <c r="X667">
        <f t="shared" si="195"/>
        <v>1.5530072365625876E-2</v>
      </c>
      <c r="Y667">
        <f t="shared" si="194"/>
        <v>1.0000000000000002</v>
      </c>
      <c r="AA667">
        <f t="shared" si="189"/>
        <v>0.49089073837922781</v>
      </c>
    </row>
    <row r="668" spans="1:27" x14ac:dyDescent="0.3">
      <c r="A668" s="4">
        <v>44542</v>
      </c>
      <c r="B668">
        <v>666</v>
      </c>
      <c r="C668">
        <v>4259143</v>
      </c>
      <c r="E668">
        <f t="shared" si="180"/>
        <v>1083877804603.2888</v>
      </c>
      <c r="F668">
        <v>163</v>
      </c>
      <c r="H668">
        <f t="shared" si="181"/>
        <v>35961112.062914707</v>
      </c>
      <c r="I668">
        <f t="shared" si="182"/>
        <v>4252166.2957618283</v>
      </c>
      <c r="J668">
        <f t="shared" si="190"/>
        <v>135.80382841639221</v>
      </c>
      <c r="K668">
        <f t="shared" si="191"/>
        <v>48674402.026922807</v>
      </c>
      <c r="L668">
        <f t="shared" si="183"/>
        <v>739.63174880503595</v>
      </c>
      <c r="O668" s="2">
        <f t="shared" si="192"/>
        <v>666</v>
      </c>
      <c r="P668">
        <f t="shared" si="184"/>
        <v>3.6529055147606238E-2</v>
      </c>
      <c r="Q668">
        <f t="shared" si="185"/>
        <v>-5.0389372303545071E-7</v>
      </c>
      <c r="R668">
        <f t="shared" si="186"/>
        <v>9.676820398236428E-9</v>
      </c>
      <c r="S668">
        <f t="shared" si="187"/>
        <v>-4.809434078292976E-7</v>
      </c>
      <c r="T668">
        <f t="shared" si="188"/>
        <v>9.7516031046651188E-7</v>
      </c>
      <c r="U668">
        <f t="shared" si="195"/>
        <v>0.98445411634471935</v>
      </c>
      <c r="V668">
        <f t="shared" si="195"/>
        <v>7.8770962565188086E-7</v>
      </c>
      <c r="W668">
        <f t="shared" si="195"/>
        <v>1.4012158142857419E-5</v>
      </c>
      <c r="X668">
        <f t="shared" si="195"/>
        <v>1.5531083787512329E-2</v>
      </c>
      <c r="Y668">
        <f t="shared" si="194"/>
        <v>1.0000000000000002</v>
      </c>
      <c r="AA668">
        <f t="shared" si="189"/>
        <v>0.51672911379503383</v>
      </c>
    </row>
    <row r="669" spans="1:27" x14ac:dyDescent="0.3">
      <c r="A669" s="4">
        <v>44543</v>
      </c>
      <c r="B669">
        <v>667</v>
      </c>
      <c r="C669">
        <v>4259249</v>
      </c>
      <c r="E669">
        <f t="shared" si="180"/>
        <v>1084098527878.0408</v>
      </c>
      <c r="F669">
        <v>106</v>
      </c>
      <c r="H669">
        <f t="shared" si="181"/>
        <v>36647991.52769056</v>
      </c>
      <c r="I669">
        <f t="shared" si="182"/>
        <v>4252304.1225945288</v>
      </c>
      <c r="J669">
        <f t="shared" si="190"/>
        <v>137.82683270052075</v>
      </c>
      <c r="K669">
        <f t="shared" si="191"/>
        <v>48231322.177023947</v>
      </c>
      <c r="L669">
        <f t="shared" si="183"/>
        <v>1012.9472797469372</v>
      </c>
      <c r="O669" s="2">
        <f t="shared" si="192"/>
        <v>667</v>
      </c>
      <c r="P669">
        <f t="shared" si="184"/>
        <v>3.8559152223898635E-2</v>
      </c>
      <c r="Q669">
        <f t="shared" si="185"/>
        <v>-5.1364080732240991E-7</v>
      </c>
      <c r="R669">
        <f t="shared" si="186"/>
        <v>1.3352570720430058E-8</v>
      </c>
      <c r="S669">
        <f t="shared" si="187"/>
        <v>-4.4140136092266386E-7</v>
      </c>
      <c r="T669">
        <f t="shared" si="188"/>
        <v>9.4168959752464372E-7</v>
      </c>
      <c r="U669">
        <f t="shared" si="195"/>
        <v>0.98445361245099627</v>
      </c>
      <c r="V669">
        <f t="shared" si="195"/>
        <v>7.9738644605011729E-7</v>
      </c>
      <c r="W669">
        <f t="shared" si="195"/>
        <v>1.3531214735028121E-5</v>
      </c>
      <c r="X669">
        <f t="shared" si="195"/>
        <v>1.5532058947822796E-2</v>
      </c>
      <c r="Y669">
        <f t="shared" si="194"/>
        <v>1.0000000000000002</v>
      </c>
      <c r="AA669">
        <f t="shared" si="189"/>
        <v>0.54544598206519757</v>
      </c>
    </row>
    <row r="670" spans="1:27" x14ac:dyDescent="0.3">
      <c r="A670" s="4">
        <v>44544</v>
      </c>
      <c r="B670">
        <v>668</v>
      </c>
      <c r="C670">
        <v>4259439</v>
      </c>
      <c r="E670">
        <f t="shared" si="180"/>
        <v>1084494220176.5587</v>
      </c>
      <c r="F670">
        <v>190</v>
      </c>
      <c r="H670">
        <f t="shared" si="181"/>
        <v>35638016.105915628</v>
      </c>
      <c r="I670">
        <f t="shared" si="182"/>
        <v>4252444.6154849594</v>
      </c>
      <c r="J670">
        <f t="shared" si="190"/>
        <v>140.49289043061435</v>
      </c>
      <c r="K670">
        <f t="shared" si="191"/>
        <v>48921414.744239084</v>
      </c>
      <c r="L670">
        <f t="shared" si="183"/>
        <v>2450.9538979151562</v>
      </c>
      <c r="O670" s="2">
        <f t="shared" si="192"/>
        <v>668</v>
      </c>
      <c r="P670">
        <f t="shared" si="184"/>
        <v>4.0806407152810059E-2</v>
      </c>
      <c r="Q670">
        <f t="shared" si="185"/>
        <v>-5.2584390397087332E-7</v>
      </c>
      <c r="R670">
        <f t="shared" si="186"/>
        <v>1.7178130864583144E-8</v>
      </c>
      <c r="S670">
        <f t="shared" si="187"/>
        <v>-4.0230499554350987E-7</v>
      </c>
      <c r="T670">
        <f t="shared" si="188"/>
        <v>9.1097076864980005E-7</v>
      </c>
      <c r="U670">
        <f t="shared" si="195"/>
        <v>0.98445309881018894</v>
      </c>
      <c r="V670">
        <f t="shared" si="195"/>
        <v>8.1073901677054735E-7</v>
      </c>
      <c r="W670">
        <f t="shared" si="195"/>
        <v>1.3089813374105457E-5</v>
      </c>
      <c r="X670">
        <f t="shared" si="195"/>
        <v>1.553300063742032E-2</v>
      </c>
      <c r="Y670">
        <f t="shared" si="194"/>
        <v>1.0000000000000002</v>
      </c>
      <c r="AA670">
        <f t="shared" si="189"/>
        <v>0.57723466226062947</v>
      </c>
    </row>
    <row r="671" spans="1:27" x14ac:dyDescent="0.3">
      <c r="A671" s="4">
        <v>44545</v>
      </c>
      <c r="B671">
        <v>669</v>
      </c>
      <c r="C671">
        <v>4259644</v>
      </c>
      <c r="E671">
        <f t="shared" si="180"/>
        <v>1084921232315.749</v>
      </c>
      <c r="F671">
        <v>205</v>
      </c>
      <c r="H671">
        <f t="shared" si="181"/>
        <v>35459148.352027245</v>
      </c>
      <c r="I671">
        <f t="shared" si="182"/>
        <v>4252588.4462104989</v>
      </c>
      <c r="J671">
        <f t="shared" si="190"/>
        <v>143.83072553947568</v>
      </c>
      <c r="K671">
        <f t="shared" si="191"/>
        <v>49780839.276543029</v>
      </c>
      <c r="L671">
        <f t="shared" si="183"/>
        <v>3741.680138026953</v>
      </c>
      <c r="O671" s="2">
        <f t="shared" si="192"/>
        <v>669</v>
      </c>
      <c r="P671">
        <f t="shared" si="184"/>
        <v>4.3284313396473463E-2</v>
      </c>
      <c r="Q671">
        <f t="shared" si="185"/>
        <v>-5.4063190699212776E-7</v>
      </c>
      <c r="R671">
        <f t="shared" si="186"/>
        <v>2.118840266036824E-8</v>
      </c>
      <c r="S671">
        <f t="shared" si="187"/>
        <v>-3.635293028079917E-7</v>
      </c>
      <c r="T671">
        <f t="shared" si="188"/>
        <v>8.8297280713975121E-7</v>
      </c>
      <c r="U671">
        <f t="shared" si="195"/>
        <v>0.98445257296628497</v>
      </c>
      <c r="V671">
        <f t="shared" si="195"/>
        <v>8.2791714763513049E-7</v>
      </c>
      <c r="W671">
        <f t="shared" si="195"/>
        <v>1.2687508378561947E-5</v>
      </c>
      <c r="X671">
        <f t="shared" si="195"/>
        <v>1.5533911608188969E-2</v>
      </c>
      <c r="Y671">
        <f t="shared" si="194"/>
        <v>1.0000000000000002</v>
      </c>
      <c r="AA671">
        <f t="shared" si="189"/>
        <v>0.61228602129143495</v>
      </c>
    </row>
    <row r="672" spans="1:27" x14ac:dyDescent="0.3">
      <c r="A672" s="4">
        <v>44546</v>
      </c>
      <c r="B672">
        <v>670</v>
      </c>
      <c r="C672">
        <v>4259857</v>
      </c>
      <c r="E672">
        <f t="shared" si="180"/>
        <v>1085364997377.298</v>
      </c>
      <c r="F672">
        <v>213</v>
      </c>
      <c r="H672">
        <f t="shared" si="181"/>
        <v>35363936.21662011</v>
      </c>
      <c r="I672">
        <f t="shared" si="182"/>
        <v>4252736.3218040839</v>
      </c>
      <c r="J672">
        <f t="shared" si="190"/>
        <v>147.87559358496219</v>
      </c>
      <c r="K672">
        <f t="shared" si="191"/>
        <v>50704057.969795197</v>
      </c>
      <c r="L672">
        <f t="shared" si="183"/>
        <v>4241.1883109110177</v>
      </c>
      <c r="O672" s="2">
        <f t="shared" si="192"/>
        <v>670</v>
      </c>
      <c r="P672">
        <f t="shared" si="184"/>
        <v>4.6006010536286279E-2</v>
      </c>
      <c r="Q672">
        <f t="shared" si="185"/>
        <v>-5.5816176941589659E-7</v>
      </c>
      <c r="R672">
        <f t="shared" si="186"/>
        <v>2.5424449198656084E-8</v>
      </c>
      <c r="S672">
        <f t="shared" si="187"/>
        <v>-3.249360759270233E-7</v>
      </c>
      <c r="T672">
        <f t="shared" si="188"/>
        <v>8.5767339614426381E-7</v>
      </c>
      <c r="U672">
        <f t="shared" si="195"/>
        <v>0.98445203233437795</v>
      </c>
      <c r="V672">
        <f t="shared" si="195"/>
        <v>8.4910555029549874E-7</v>
      </c>
      <c r="W672">
        <f t="shared" si="195"/>
        <v>1.2323979075753955E-5</v>
      </c>
      <c r="X672">
        <f t="shared" si="195"/>
        <v>1.5534794580996108E-2</v>
      </c>
      <c r="Y672">
        <f t="shared" si="194"/>
        <v>1.0000000000000002</v>
      </c>
      <c r="AA672">
        <f t="shared" si="189"/>
        <v>0.65078591912160899</v>
      </c>
    </row>
    <row r="673" spans="1:27" x14ac:dyDescent="0.3">
      <c r="A673" s="4">
        <v>44547</v>
      </c>
      <c r="B673">
        <v>671</v>
      </c>
      <c r="C673">
        <v>4260148</v>
      </c>
      <c r="E673">
        <f t="shared" si="180"/>
        <v>1085971414618.3436</v>
      </c>
      <c r="F673">
        <v>291</v>
      </c>
      <c r="H673">
        <f t="shared" si="181"/>
        <v>34442325.896400526</v>
      </c>
      <c r="I673">
        <f t="shared" si="182"/>
        <v>4252888.992229009</v>
      </c>
      <c r="J673">
        <f t="shared" si="190"/>
        <v>152.67042492516339</v>
      </c>
      <c r="K673">
        <f t="shared" si="191"/>
        <v>52693193.819307044</v>
      </c>
      <c r="L673">
        <f t="shared" si="183"/>
        <v>19135.071340384857</v>
      </c>
      <c r="O673" s="2">
        <f t="shared" si="192"/>
        <v>671</v>
      </c>
      <c r="P673">
        <f t="shared" si="184"/>
        <v>4.8984086423833978E-2</v>
      </c>
      <c r="Q673">
        <f t="shared" si="185"/>
        <v>-5.7862332419247698E-7</v>
      </c>
      <c r="R673">
        <f t="shared" si="186"/>
        <v>2.9934450096713639E-8</v>
      </c>
      <c r="S673">
        <f t="shared" si="187"/>
        <v>-2.8637096306263612E-7</v>
      </c>
      <c r="T673">
        <f t="shared" si="188"/>
        <v>8.3505983715839945E-7</v>
      </c>
      <c r="U673">
        <f t="shared" si="195"/>
        <v>0.98445147417260848</v>
      </c>
      <c r="V673">
        <f t="shared" si="195"/>
        <v>8.7452999949415482E-7</v>
      </c>
      <c r="W673">
        <f t="shared" si="195"/>
        <v>1.1999042999826932E-5</v>
      </c>
      <c r="X673">
        <f t="shared" si="195"/>
        <v>1.5535652254392253E-2</v>
      </c>
      <c r="Y673">
        <f t="shared" si="194"/>
        <v>1.0000000000000002</v>
      </c>
      <c r="AA673">
        <f t="shared" si="189"/>
        <v>0.69291240991957814</v>
      </c>
    </row>
    <row r="674" spans="1:27" x14ac:dyDescent="0.3">
      <c r="A674" s="4">
        <v>44548</v>
      </c>
      <c r="B674">
        <v>672</v>
      </c>
      <c r="C674">
        <v>4260380</v>
      </c>
      <c r="E674">
        <f t="shared" si="180"/>
        <v>1086455002620.7444</v>
      </c>
      <c r="F674">
        <v>232</v>
      </c>
      <c r="H674">
        <f t="shared" si="181"/>
        <v>35138320.395028159</v>
      </c>
      <c r="I674">
        <f t="shared" si="182"/>
        <v>4253047.2593723657</v>
      </c>
      <c r="J674">
        <f t="shared" si="190"/>
        <v>158.26714335661381</v>
      </c>
      <c r="K674">
        <f t="shared" si="191"/>
        <v>53769085.112159237</v>
      </c>
      <c r="L674">
        <f t="shared" si="183"/>
        <v>5436.5341487941387</v>
      </c>
      <c r="O674" s="2">
        <f t="shared" si="192"/>
        <v>672</v>
      </c>
      <c r="P674">
        <f t="shared" si="184"/>
        <v>5.2230363445776536E-2</v>
      </c>
      <c r="Q674">
        <f t="shared" si="185"/>
        <v>-6.0224484208444004E-7</v>
      </c>
      <c r="R674">
        <f t="shared" si="186"/>
        <v>3.477479441002071E-8</v>
      </c>
      <c r="S674">
        <f t="shared" si="187"/>
        <v>-2.4766012594452714E-7</v>
      </c>
      <c r="T674">
        <f t="shared" si="188"/>
        <v>8.1513017361894647E-7</v>
      </c>
      <c r="U674">
        <f t="shared" si="195"/>
        <v>0.98445089554928433</v>
      </c>
      <c r="V674">
        <f t="shared" si="195"/>
        <v>9.0446444959086846E-7</v>
      </c>
      <c r="W674">
        <f t="shared" si="195"/>
        <v>1.1712672036764295E-5</v>
      </c>
      <c r="X674">
        <f t="shared" si="195"/>
        <v>1.5536487314229411E-2</v>
      </c>
      <c r="Y674">
        <f t="shared" si="194"/>
        <v>1.0000000000000002</v>
      </c>
      <c r="AA674">
        <f t="shared" si="189"/>
        <v>0.7388327184732274</v>
      </c>
    </row>
    <row r="675" spans="1:27" x14ac:dyDescent="0.3">
      <c r="A675" s="4">
        <v>44549</v>
      </c>
      <c r="B675">
        <v>673</v>
      </c>
      <c r="C675">
        <v>4260544</v>
      </c>
      <c r="E675">
        <f t="shared" si="180"/>
        <v>1086796914256.0967</v>
      </c>
      <c r="F675">
        <v>164</v>
      </c>
      <c r="H675">
        <f t="shared" si="181"/>
        <v>35949119.54598882</v>
      </c>
      <c r="I675">
        <f t="shared" si="182"/>
        <v>4253211.987558688</v>
      </c>
      <c r="J675">
        <f t="shared" si="190"/>
        <v>164.72818632237613</v>
      </c>
      <c r="K675">
        <f t="shared" si="191"/>
        <v>53758406.43955341</v>
      </c>
      <c r="L675">
        <f t="shared" si="183"/>
        <v>0.53025532009567611</v>
      </c>
      <c r="O675" s="2">
        <f t="shared" si="192"/>
        <v>673</v>
      </c>
      <c r="P675">
        <f t="shared" si="184"/>
        <v>5.575567076079007E-2</v>
      </c>
      <c r="Q675">
        <f t="shared" si="185"/>
        <v>-6.2929944373329235E-7</v>
      </c>
      <c r="R675">
        <f t="shared" si="186"/>
        <v>4.0011342015235366E-8</v>
      </c>
      <c r="S675">
        <f t="shared" si="187"/>
        <v>-2.0860644532259915E-7</v>
      </c>
      <c r="T675">
        <f t="shared" si="188"/>
        <v>7.9789454704065614E-7</v>
      </c>
      <c r="U675">
        <f t="shared" si="195"/>
        <v>0.98445029330444223</v>
      </c>
      <c r="V675">
        <f t="shared" si="195"/>
        <v>9.3923924400088917E-7</v>
      </c>
      <c r="W675">
        <f t="shared" si="195"/>
        <v>1.1465011910819768E-5</v>
      </c>
      <c r="X675">
        <f t="shared" si="195"/>
        <v>1.5537302444403031E-2</v>
      </c>
      <c r="Y675">
        <f t="shared" si="194"/>
        <v>1.0000000000000002</v>
      </c>
      <c r="AA675">
        <f t="shared" si="189"/>
        <v>0.78870001815067781</v>
      </c>
    </row>
    <row r="676" spans="1:27" x14ac:dyDescent="0.3">
      <c r="A676" s="4">
        <v>44550</v>
      </c>
      <c r="B676">
        <v>674</v>
      </c>
      <c r="C676">
        <v>4260677</v>
      </c>
      <c r="E676">
        <f t="shared" si="180"/>
        <v>1087074235754.0591</v>
      </c>
      <c r="F676">
        <v>133</v>
      </c>
      <c r="H676">
        <f t="shared" si="181"/>
        <v>36321817.570691474</v>
      </c>
      <c r="I676">
        <f t="shared" si="182"/>
        <v>4253384.1158174556</v>
      </c>
      <c r="J676">
        <f t="shared" si="190"/>
        <v>172.12825876753777</v>
      </c>
      <c r="K676">
        <f t="shared" si="191"/>
        <v>53186159.700006671</v>
      </c>
      <c r="L676">
        <f t="shared" si="183"/>
        <v>1531.0206341793967</v>
      </c>
      <c r="O676" s="2">
        <f t="shared" si="192"/>
        <v>674</v>
      </c>
      <c r="P676">
        <f t="shared" si="184"/>
        <v>5.9569604873441255E-2</v>
      </c>
      <c r="Q676">
        <f t="shared" si="185"/>
        <v>-6.6011250939459336E-7</v>
      </c>
      <c r="R676">
        <f t="shared" si="186"/>
        <v>4.5720891257318569E-8</v>
      </c>
      <c r="S676">
        <f t="shared" si="187"/>
        <v>-1.689851990924459E-7</v>
      </c>
      <c r="T676">
        <f t="shared" si="188"/>
        <v>7.8337681722972069E-7</v>
      </c>
      <c r="U676">
        <f t="shared" ref="U676:X691" si="196" xml:space="preserve"> U675+($N$36*Q675)</f>
        <v>0.98444966400499845</v>
      </c>
      <c r="V676">
        <f t="shared" si="196"/>
        <v>9.7925058601612453E-7</v>
      </c>
      <c r="W676">
        <f t="shared" si="196"/>
        <v>1.1256405465497168E-5</v>
      </c>
      <c r="X676">
        <f t="shared" si="196"/>
        <v>1.5538100338950072E-2</v>
      </c>
      <c r="Y676">
        <f t="shared" si="194"/>
        <v>1</v>
      </c>
      <c r="AA676">
        <f t="shared" si="189"/>
        <v>0.84265004385624953</v>
      </c>
    </row>
    <row r="677" spans="1:27" x14ac:dyDescent="0.3">
      <c r="A677" s="4">
        <v>44551</v>
      </c>
      <c r="B677">
        <v>675</v>
      </c>
      <c r="C677">
        <v>4260893</v>
      </c>
      <c r="E677">
        <f t="shared" si="180"/>
        <v>1087524697931.7426</v>
      </c>
      <c r="F677">
        <v>216</v>
      </c>
      <c r="H677">
        <f t="shared" si="181"/>
        <v>35328264.665842429</v>
      </c>
      <c r="I677">
        <f t="shared" si="182"/>
        <v>4253564.6721773315</v>
      </c>
      <c r="J677">
        <f t="shared" si="190"/>
        <v>180.55635987594724</v>
      </c>
      <c r="K677">
        <f t="shared" si="191"/>
        <v>53704388.676496916</v>
      </c>
      <c r="L677">
        <f t="shared" si="183"/>
        <v>1256.2516252433629</v>
      </c>
      <c r="O677" s="2">
        <f t="shared" si="192"/>
        <v>675</v>
      </c>
      <c r="P677">
        <f t="shared" si="184"/>
        <v>6.3680281420367246E-2</v>
      </c>
      <c r="Q677">
        <f t="shared" si="185"/>
        <v>-6.9507026132339235E-7</v>
      </c>
      <c r="R677">
        <f t="shared" si="186"/>
        <v>5.1992898430484863E-8</v>
      </c>
      <c r="S677">
        <f t="shared" si="187"/>
        <v>-1.2853912038031742E-7</v>
      </c>
      <c r="T677">
        <f t="shared" si="188"/>
        <v>7.716164832732249E-7</v>
      </c>
      <c r="U677">
        <f t="shared" si="196"/>
        <v>0.98444900389248902</v>
      </c>
      <c r="V677">
        <f t="shared" si="196"/>
        <v>1.0249714772734431E-6</v>
      </c>
      <c r="W677">
        <f t="shared" si="196"/>
        <v>1.1087420266404721E-5</v>
      </c>
      <c r="X677">
        <f t="shared" si="196"/>
        <v>1.5538883715767301E-2</v>
      </c>
      <c r="Y677">
        <f t="shared" si="194"/>
        <v>1</v>
      </c>
      <c r="AA677">
        <f t="shared" si="189"/>
        <v>0.90079758065156823</v>
      </c>
    </row>
    <row r="678" spans="1:27" x14ac:dyDescent="0.3">
      <c r="A678" s="4">
        <v>44552</v>
      </c>
      <c r="B678">
        <v>676</v>
      </c>
      <c r="C678">
        <v>4261072</v>
      </c>
      <c r="E678">
        <f t="shared" si="180"/>
        <v>1087898068311.7672</v>
      </c>
      <c r="F678">
        <v>179</v>
      </c>
      <c r="H678">
        <f t="shared" si="181"/>
        <v>35769471.792100437</v>
      </c>
      <c r="I678">
        <f t="shared" si="182"/>
        <v>4253754.7903078878</v>
      </c>
      <c r="J678">
        <f t="shared" si="190"/>
        <v>190.11813055630773</v>
      </c>
      <c r="K678">
        <f t="shared" si="191"/>
        <v>53541557.678340279</v>
      </c>
      <c r="L678">
        <f t="shared" si="183"/>
        <v>123.61282706710371</v>
      </c>
      <c r="O678" s="2">
        <f t="shared" si="192"/>
        <v>676</v>
      </c>
      <c r="P678">
        <f t="shared" si="184"/>
        <v>6.8094081545346186E-2</v>
      </c>
      <c r="Q678">
        <f t="shared" si="185"/>
        <v>-7.3462973097061948E-7</v>
      </c>
      <c r="R678">
        <f t="shared" si="186"/>
        <v>5.8931503250548546E-8</v>
      </c>
      <c r="S678">
        <f t="shared" si="187"/>
        <v>-8.6972720735517259E-8</v>
      </c>
      <c r="T678">
        <f t="shared" si="188"/>
        <v>7.626709484555882E-7</v>
      </c>
      <c r="U678">
        <f t="shared" si="196"/>
        <v>0.98444830882222767</v>
      </c>
      <c r="V678">
        <f t="shared" si="196"/>
        <v>1.0769643757039281E-6</v>
      </c>
      <c r="W678">
        <f t="shared" si="196"/>
        <v>1.0958881146024403E-5</v>
      </c>
      <c r="X678">
        <f t="shared" si="196"/>
        <v>1.5539655332250574E-2</v>
      </c>
      <c r="Y678">
        <f t="shared" si="194"/>
        <v>0.99999999999999989</v>
      </c>
      <c r="AA678">
        <f t="shared" si="189"/>
        <v>0.96323287580082551</v>
      </c>
    </row>
    <row r="679" spans="1:27" x14ac:dyDescent="0.3">
      <c r="A679" s="4">
        <v>44553</v>
      </c>
      <c r="B679">
        <v>677</v>
      </c>
      <c r="C679">
        <v>4261208</v>
      </c>
      <c r="E679">
        <f t="shared" si="180"/>
        <v>1088181789205.8643</v>
      </c>
      <c r="F679">
        <v>136</v>
      </c>
      <c r="H679">
        <f t="shared" si="181"/>
        <v>36285666.019913793</v>
      </c>
      <c r="I679">
        <f t="shared" si="182"/>
        <v>4253955.7288875896</v>
      </c>
      <c r="J679">
        <f t="shared" si="190"/>
        <v>200.93857970181853</v>
      </c>
      <c r="K679">
        <f t="shared" si="191"/>
        <v>52595436.287901677</v>
      </c>
      <c r="L679">
        <f t="shared" si="183"/>
        <v>4217.0191336894368</v>
      </c>
      <c r="O679" s="2">
        <f t="shared" si="192"/>
        <v>677</v>
      </c>
      <c r="P679">
        <f t="shared" si="184"/>
        <v>7.2815396717578876E-2</v>
      </c>
      <c r="Q679">
        <f t="shared" si="185"/>
        <v>-7.7933036653795182E-7</v>
      </c>
      <c r="R679">
        <f t="shared" si="186"/>
        <v>6.6657923884124916E-8</v>
      </c>
      <c r="S679">
        <f t="shared" si="187"/>
        <v>-4.3945737592190499E-8</v>
      </c>
      <c r="T679">
        <f t="shared" si="188"/>
        <v>7.5661818024601741E-7</v>
      </c>
      <c r="U679">
        <f t="shared" si="196"/>
        <v>0.98444757419249673</v>
      </c>
      <c r="V679">
        <f t="shared" si="196"/>
        <v>1.1358958789544766E-6</v>
      </c>
      <c r="W679">
        <f t="shared" si="196"/>
        <v>1.0871908425288885E-5</v>
      </c>
      <c r="X679">
        <f t="shared" si="196"/>
        <v>1.554041800319903E-2</v>
      </c>
      <c r="Y679">
        <f t="shared" si="194"/>
        <v>1</v>
      </c>
      <c r="AA679">
        <f t="shared" si="189"/>
        <v>1.0300180287559964</v>
      </c>
    </row>
    <row r="680" spans="1:27" x14ac:dyDescent="0.3">
      <c r="A680" s="4">
        <v>44554</v>
      </c>
      <c r="B680">
        <v>678</v>
      </c>
      <c r="C680">
        <v>4261412</v>
      </c>
      <c r="E680">
        <f t="shared" si="180"/>
        <v>1088607439907.0098</v>
      </c>
      <c r="F680">
        <v>204</v>
      </c>
      <c r="H680">
        <f t="shared" si="181"/>
        <v>35471058.868953139</v>
      </c>
      <c r="I680">
        <f t="shared" si="182"/>
        <v>4254168.8941467246</v>
      </c>
      <c r="J680">
        <f t="shared" si="190"/>
        <v>213.1652591349557</v>
      </c>
      <c r="K680">
        <f t="shared" si="191"/>
        <v>52462582.401752301</v>
      </c>
      <c r="L680">
        <f t="shared" si="183"/>
        <v>84.001975010888984</v>
      </c>
      <c r="O680" s="2">
        <f t="shared" si="192"/>
        <v>678</v>
      </c>
      <c r="P680">
        <f t="shared" si="184"/>
        <v>7.7846376286691013E-2</v>
      </c>
      <c r="Q680">
        <f t="shared" si="185"/>
        <v>-8.2980758655851804E-7</v>
      </c>
      <c r="R680">
        <f t="shared" si="186"/>
        <v>7.5313295338378961E-8</v>
      </c>
      <c r="S680">
        <f t="shared" si="187"/>
        <v>9.3446491768771347E-10</v>
      </c>
      <c r="T680">
        <f t="shared" si="188"/>
        <v>7.5355982630245136E-7</v>
      </c>
      <c r="U680">
        <f t="shared" si="196"/>
        <v>0.98444679486213016</v>
      </c>
      <c r="V680">
        <f t="shared" si="196"/>
        <v>1.2025538028386016E-6</v>
      </c>
      <c r="W680">
        <f t="shared" si="196"/>
        <v>1.0827962687696695E-5</v>
      </c>
      <c r="X680">
        <f t="shared" si="196"/>
        <v>1.5541174621379276E-2</v>
      </c>
      <c r="Y680">
        <f t="shared" si="194"/>
        <v>1</v>
      </c>
      <c r="AA680">
        <f t="shared" si="189"/>
        <v>1.1011834198091441</v>
      </c>
    </row>
    <row r="681" spans="1:27" x14ac:dyDescent="0.3">
      <c r="A681" s="4">
        <v>44555</v>
      </c>
      <c r="B681">
        <v>679</v>
      </c>
      <c r="C681">
        <v>4261667</v>
      </c>
      <c r="E681">
        <f t="shared" si="180"/>
        <v>1089139620328.4415</v>
      </c>
      <c r="F681">
        <v>255</v>
      </c>
      <c r="H681">
        <f t="shared" si="181"/>
        <v>34866172.505732641</v>
      </c>
      <c r="I681">
        <f t="shared" si="182"/>
        <v>4254395.8661175538</v>
      </c>
      <c r="J681">
        <f t="shared" si="190"/>
        <v>226.97197082918137</v>
      </c>
      <c r="K681">
        <f t="shared" si="191"/>
        <v>52869387.936457358</v>
      </c>
      <c r="L681">
        <f t="shared" si="183"/>
        <v>785.57041920025983</v>
      </c>
      <c r="O681" s="2">
        <f t="shared" si="192"/>
        <v>679</v>
      </c>
      <c r="P681">
        <f t="shared" si="184"/>
        <v>8.3186682453034497E-2</v>
      </c>
      <c r="Q681">
        <f t="shared" si="185"/>
        <v>-8.8680864254434046E-7</v>
      </c>
      <c r="R681">
        <f t="shared" si="186"/>
        <v>8.5062036083375752E-8</v>
      </c>
      <c r="S681">
        <f t="shared" si="187"/>
        <v>4.8121747128628856E-8</v>
      </c>
      <c r="T681">
        <f t="shared" si="188"/>
        <v>7.5362485933233586E-7</v>
      </c>
      <c r="U681">
        <f t="shared" si="196"/>
        <v>0.98444596505454363</v>
      </c>
      <c r="V681">
        <f t="shared" si="196"/>
        <v>1.2778670981769807E-6</v>
      </c>
      <c r="W681">
        <f t="shared" si="196"/>
        <v>1.0828897152614382E-5</v>
      </c>
      <c r="X681">
        <f t="shared" si="196"/>
        <v>1.5541928181205578E-2</v>
      </c>
      <c r="Y681">
        <f t="shared" si="194"/>
        <v>1</v>
      </c>
      <c r="AA681">
        <f t="shared" si="189"/>
        <v>1.1767242435845293</v>
      </c>
    </row>
    <row r="682" spans="1:27" x14ac:dyDescent="0.3">
      <c r="A682" s="4">
        <v>44556</v>
      </c>
      <c r="B682">
        <v>680</v>
      </c>
      <c r="C682">
        <v>4261759</v>
      </c>
      <c r="E682">
        <f t="shared" si="180"/>
        <v>1089331654600.566</v>
      </c>
      <c r="F682">
        <v>92</v>
      </c>
      <c r="H682">
        <f t="shared" si="181"/>
        <v>36817692.764653042</v>
      </c>
      <c r="I682">
        <f t="shared" si="182"/>
        <v>4254638.4292232757</v>
      </c>
      <c r="J682">
        <f t="shared" si="190"/>
        <v>242.56310572195798</v>
      </c>
      <c r="K682">
        <f t="shared" si="191"/>
        <v>50702528.186339483</v>
      </c>
      <c r="L682">
        <f t="shared" si="183"/>
        <v>22669.248804641495</v>
      </c>
      <c r="O682" s="2">
        <f t="shared" si="192"/>
        <v>680</v>
      </c>
      <c r="P682">
        <f t="shared" si="184"/>
        <v>8.8833257647204525E-2</v>
      </c>
      <c r="Q682">
        <f t="shared" si="185"/>
        <v>-9.5121121885606108E-7</v>
      </c>
      <c r="R682">
        <f t="shared" si="186"/>
        <v>9.6095839644159306E-8</v>
      </c>
      <c r="S682">
        <f t="shared" si="187"/>
        <v>9.8141541271722646E-8</v>
      </c>
      <c r="T682">
        <f t="shared" si="188"/>
        <v>7.5697383794017913E-7</v>
      </c>
      <c r="U682">
        <f t="shared" si="196"/>
        <v>0.98444507824590111</v>
      </c>
      <c r="V682">
        <f t="shared" si="196"/>
        <v>1.3629291342603565E-6</v>
      </c>
      <c r="W682">
        <f t="shared" si="196"/>
        <v>1.0877018899743012E-5</v>
      </c>
      <c r="X682">
        <f t="shared" si="196"/>
        <v>1.554268180606491E-2</v>
      </c>
      <c r="Y682">
        <f t="shared" si="194"/>
        <v>1</v>
      </c>
      <c r="AA682">
        <f t="shared" si="189"/>
        <v>1.2565972180021785</v>
      </c>
    </row>
    <row r="683" spans="1:27" x14ac:dyDescent="0.3">
      <c r="A683" s="4">
        <v>44557</v>
      </c>
      <c r="B683">
        <v>681</v>
      </c>
      <c r="C683">
        <v>4261879</v>
      </c>
      <c r="E683">
        <f t="shared" si="180"/>
        <v>1089582159525.9457</v>
      </c>
      <c r="F683">
        <v>120</v>
      </c>
      <c r="H683">
        <f t="shared" si="181"/>
        <v>36478682.29072807</v>
      </c>
      <c r="I683">
        <f t="shared" si="182"/>
        <v>4254898.6079544863</v>
      </c>
      <c r="J683">
        <f t="shared" si="190"/>
        <v>260.1787312105298</v>
      </c>
      <c r="K683">
        <f t="shared" si="191"/>
        <v>48725873.109071307</v>
      </c>
      <c r="L683">
        <f t="shared" si="183"/>
        <v>19650.076683793963</v>
      </c>
      <c r="O683" s="2">
        <f t="shared" si="192"/>
        <v>681</v>
      </c>
      <c r="P683">
        <f t="shared" si="184"/>
        <v>9.4780109543120425E-2</v>
      </c>
      <c r="Q683">
        <f t="shared" si="185"/>
        <v>-1.0240452712034805E-6</v>
      </c>
      <c r="R683">
        <f t="shared" si="186"/>
        <v>1.0863840045882511E-7</v>
      </c>
      <c r="S683">
        <f t="shared" si="187"/>
        <v>1.51602983151848E-7</v>
      </c>
      <c r="T683">
        <f t="shared" si="188"/>
        <v>7.6380388759280735E-7</v>
      </c>
      <c r="U683">
        <f t="shared" si="196"/>
        <v>0.9844441270346822</v>
      </c>
      <c r="V683">
        <f t="shared" si="196"/>
        <v>1.4590249739045158E-6</v>
      </c>
      <c r="W683">
        <f t="shared" si="196"/>
        <v>1.0975160441014734E-5</v>
      </c>
      <c r="X683">
        <f t="shared" si="196"/>
        <v>1.554343877990285E-2</v>
      </c>
      <c r="Y683">
        <f t="shared" si="194"/>
        <v>1</v>
      </c>
      <c r="AA683">
        <f t="shared" si="189"/>
        <v>1.3407175426022588</v>
      </c>
    </row>
    <row r="684" spans="1:27" x14ac:dyDescent="0.3">
      <c r="A684" s="4">
        <v>44558</v>
      </c>
      <c r="B684">
        <v>682</v>
      </c>
      <c r="C684">
        <v>4262157</v>
      </c>
      <c r="E684">
        <f t="shared" si="180"/>
        <v>1090162606580.4086</v>
      </c>
      <c r="F684">
        <v>278</v>
      </c>
      <c r="H684">
        <f t="shared" si="181"/>
        <v>34595082.616437122</v>
      </c>
      <c r="I684">
        <f t="shared" si="182"/>
        <v>4255178.7085189894</v>
      </c>
      <c r="J684">
        <f t="shared" si="190"/>
        <v>280.10056450311095</v>
      </c>
      <c r="K684">
        <f t="shared" si="191"/>
        <v>48696551.99394533</v>
      </c>
      <c r="L684">
        <f t="shared" si="183"/>
        <v>4.4123712317297326</v>
      </c>
      <c r="O684" s="2">
        <f t="shared" si="192"/>
        <v>682</v>
      </c>
      <c r="P684">
        <f t="shared" si="184"/>
        <v>0.10101811906034464</v>
      </c>
      <c r="Q684">
        <f t="shared" si="185"/>
        <v>-1.1065186867894772E-6</v>
      </c>
      <c r="R684">
        <f t="shared" si="186"/>
        <v>1.2295099632932179E-7</v>
      </c>
      <c r="S684">
        <f t="shared" si="187"/>
        <v>2.0921316458516715E-7</v>
      </c>
      <c r="T684">
        <f t="shared" si="188"/>
        <v>7.7435452587498826E-7</v>
      </c>
      <c r="U684">
        <f t="shared" si="196"/>
        <v>0.98444310298941096</v>
      </c>
      <c r="V684">
        <f t="shared" si="196"/>
        <v>1.5676633743633409E-6</v>
      </c>
      <c r="W684">
        <f t="shared" si="196"/>
        <v>1.1126763424166582E-5</v>
      </c>
      <c r="X684">
        <f t="shared" si="196"/>
        <v>1.5544202583790443E-2</v>
      </c>
      <c r="Y684">
        <f t="shared" si="194"/>
        <v>0.99999999999999989</v>
      </c>
      <c r="AA684">
        <f t="shared" si="189"/>
        <v>1.4289561819751193</v>
      </c>
    </row>
    <row r="685" spans="1:27" x14ac:dyDescent="0.3">
      <c r="A685" s="4">
        <v>44559</v>
      </c>
      <c r="B685">
        <v>683</v>
      </c>
      <c r="C685">
        <v>4262351</v>
      </c>
      <c r="E685">
        <f t="shared" si="180"/>
        <v>1090567758323.1058</v>
      </c>
      <c r="F685">
        <v>194</v>
      </c>
      <c r="H685">
        <f t="shared" si="181"/>
        <v>35590274.038212053</v>
      </c>
      <c r="I685">
        <f t="shared" si="182"/>
        <v>4255481.3675102647</v>
      </c>
      <c r="J685">
        <f t="shared" si="190"/>
        <v>302.65899127535522</v>
      </c>
      <c r="K685">
        <f t="shared" si="191"/>
        <v>47191850.544026278</v>
      </c>
      <c r="L685">
        <f t="shared" si="183"/>
        <v>11806.776384977722</v>
      </c>
      <c r="O685" s="2">
        <f t="shared" si="192"/>
        <v>683</v>
      </c>
      <c r="P685">
        <f t="shared" si="184"/>
        <v>0.10753487673085457</v>
      </c>
      <c r="Q685">
        <f t="shared" si="185"/>
        <v>-1.2000474389490478E-6</v>
      </c>
      <c r="R685">
        <f t="shared" si="186"/>
        <v>1.3933906288187026E-7</v>
      </c>
      <c r="S685">
        <f t="shared" si="187"/>
        <v>2.7179389643984385E-7</v>
      </c>
      <c r="T685">
        <f t="shared" si="188"/>
        <v>7.8891447962733365E-7</v>
      </c>
      <c r="U685">
        <f t="shared" si="196"/>
        <v>0.98444199647072417</v>
      </c>
      <c r="V685">
        <f t="shared" si="196"/>
        <v>1.6906143706926627E-6</v>
      </c>
      <c r="W685">
        <f t="shared" si="196"/>
        <v>1.133597658875175E-5</v>
      </c>
      <c r="X685">
        <f t="shared" si="196"/>
        <v>1.5544976938316317E-2</v>
      </c>
      <c r="Y685">
        <f t="shared" si="194"/>
        <v>1</v>
      </c>
      <c r="AA685">
        <f t="shared" si="189"/>
        <v>1.5211375503158779</v>
      </c>
    </row>
    <row r="686" spans="1:27" x14ac:dyDescent="0.3">
      <c r="A686" s="4">
        <v>44560</v>
      </c>
      <c r="B686">
        <v>684</v>
      </c>
      <c r="C686">
        <v>4262540</v>
      </c>
      <c r="E686">
        <f t="shared" si="180"/>
        <v>1090962540397.5787</v>
      </c>
      <c r="F686">
        <v>189</v>
      </c>
      <c r="H686">
        <f t="shared" si="181"/>
        <v>35649956.622841515</v>
      </c>
      <c r="I686">
        <f t="shared" si="182"/>
        <v>4255809.6088239374</v>
      </c>
      <c r="J686">
        <f t="shared" si="190"/>
        <v>328.24131367262453</v>
      </c>
      <c r="K686">
        <f t="shared" si="191"/>
        <v>45298165.382821791</v>
      </c>
      <c r="L686">
        <f t="shared" si="183"/>
        <v>19388.143433278216</v>
      </c>
      <c r="O686" s="2">
        <f t="shared" si="192"/>
        <v>684</v>
      </c>
      <c r="P686">
        <f t="shared" si="184"/>
        <v>0.1143145527026143</v>
      </c>
      <c r="Q686">
        <f t="shared" si="185"/>
        <v>-1.306291006558645E-6</v>
      </c>
      <c r="R686">
        <f t="shared" si="186"/>
        <v>1.5815990791541557E-7</v>
      </c>
      <c r="S686">
        <f t="shared" si="187"/>
        <v>3.4030142995415333E-7</v>
      </c>
      <c r="T686">
        <f t="shared" si="188"/>
        <v>8.0782966868907609E-7</v>
      </c>
      <c r="U686">
        <f t="shared" si="196"/>
        <v>0.98444079642328519</v>
      </c>
      <c r="V686">
        <f t="shared" si="196"/>
        <v>1.8299534335745329E-6</v>
      </c>
      <c r="W686">
        <f t="shared" si="196"/>
        <v>1.1607770485191594E-5</v>
      </c>
      <c r="X686">
        <f t="shared" si="196"/>
        <v>1.5545765852795945E-2</v>
      </c>
      <c r="Y686">
        <f t="shared" si="194"/>
        <v>0.99999999999999989</v>
      </c>
      <c r="AA686">
        <f t="shared" si="189"/>
        <v>1.6170376716646944</v>
      </c>
    </row>
    <row r="687" spans="1:27" x14ac:dyDescent="0.3">
      <c r="A687" s="4">
        <v>44561</v>
      </c>
      <c r="B687">
        <v>685</v>
      </c>
      <c r="C687">
        <v>4262720</v>
      </c>
      <c r="E687">
        <f t="shared" si="180"/>
        <v>1091338589745.6483</v>
      </c>
      <c r="F687">
        <v>180</v>
      </c>
      <c r="H687">
        <f t="shared" si="181"/>
        <v>35757511.275174543</v>
      </c>
      <c r="I687">
        <f t="shared" si="182"/>
        <v>4256166.9102622932</v>
      </c>
      <c r="J687">
        <f t="shared" si="190"/>
        <v>357.30143835581839</v>
      </c>
      <c r="K687">
        <f t="shared" si="191"/>
        <v>42942985.110438406</v>
      </c>
      <c r="L687">
        <f t="shared" si="183"/>
        <v>31435.800043042069</v>
      </c>
      <c r="O687" s="2">
        <f t="shared" si="192"/>
        <v>685</v>
      </c>
      <c r="P687">
        <f t="shared" si="184"/>
        <v>0.12133780541899016</v>
      </c>
      <c r="Q687">
        <f t="shared" si="185"/>
        <v>-1.4271939320302091E-6</v>
      </c>
      <c r="R687">
        <f t="shared" si="186"/>
        <v>1.7983172427534886E-7</v>
      </c>
      <c r="S687">
        <f t="shared" si="187"/>
        <v>4.1584964563116744E-7</v>
      </c>
      <c r="T687">
        <f t="shared" si="188"/>
        <v>8.3151256212369279E-7</v>
      </c>
      <c r="U687">
        <f t="shared" si="196"/>
        <v>0.98443949013227861</v>
      </c>
      <c r="V687">
        <f t="shared" si="196"/>
        <v>1.9881133414899485E-6</v>
      </c>
      <c r="W687">
        <f t="shared" si="196"/>
        <v>1.1948071915145747E-5</v>
      </c>
      <c r="X687">
        <f t="shared" si="196"/>
        <v>1.5546573682464634E-2</v>
      </c>
      <c r="Y687">
        <f t="shared" si="194"/>
        <v>0.99999999999999989</v>
      </c>
      <c r="AA687">
        <f t="shared" si="189"/>
        <v>1.7163828870908926</v>
      </c>
    </row>
    <row r="688" spans="1:27" x14ac:dyDescent="0.3">
      <c r="A688" s="4">
        <v>44562</v>
      </c>
      <c r="B688">
        <v>686</v>
      </c>
      <c r="C688">
        <v>4262994</v>
      </c>
      <c r="E688">
        <f t="shared" si="180"/>
        <v>1091911144815.932</v>
      </c>
      <c r="F688">
        <v>274</v>
      </c>
      <c r="H688">
        <f t="shared" si="181"/>
        <v>34642152.684140697</v>
      </c>
      <c r="I688">
        <f t="shared" si="182"/>
        <v>4256557.2815058893</v>
      </c>
      <c r="J688">
        <f t="shared" si="190"/>
        <v>390.37124359607697</v>
      </c>
      <c r="K688">
        <f t="shared" si="191"/>
        <v>41431344.972427242</v>
      </c>
      <c r="L688">
        <f t="shared" si="183"/>
        <v>13542.266336097484</v>
      </c>
      <c r="O688" s="2">
        <f t="shared" si="192"/>
        <v>686</v>
      </c>
      <c r="P688">
        <f t="shared" si="184"/>
        <v>0.12858173364434267</v>
      </c>
      <c r="Q688">
        <f t="shared" si="185"/>
        <v>-1.5650344986996916E-6</v>
      </c>
      <c r="R688">
        <f t="shared" si="186"/>
        <v>2.0484406735454365E-7</v>
      </c>
      <c r="S688">
        <f t="shared" si="187"/>
        <v>4.9973728309569904E-7</v>
      </c>
      <c r="T688">
        <f t="shared" si="188"/>
        <v>8.6045314824944892E-7</v>
      </c>
      <c r="U688">
        <f t="shared" si="196"/>
        <v>0.98443806293834657</v>
      </c>
      <c r="V688">
        <f t="shared" si="196"/>
        <v>2.1679450657652972E-6</v>
      </c>
      <c r="W688">
        <f t="shared" si="196"/>
        <v>1.2363921560776915E-5</v>
      </c>
      <c r="X688">
        <f t="shared" si="196"/>
        <v>1.5547405195026759E-2</v>
      </c>
      <c r="Y688">
        <f t="shared" si="194"/>
        <v>0.99999999999999989</v>
      </c>
      <c r="AA688">
        <f t="shared" si="189"/>
        <v>1.8188491748605722</v>
      </c>
    </row>
    <row r="689" spans="1:27" x14ac:dyDescent="0.3">
      <c r="A689" s="4">
        <v>44563</v>
      </c>
      <c r="B689">
        <v>687</v>
      </c>
      <c r="C689">
        <v>4263168</v>
      </c>
      <c r="E689">
        <f t="shared" si="180"/>
        <v>1092274816133.7325</v>
      </c>
      <c r="F689">
        <v>174</v>
      </c>
      <c r="H689">
        <f t="shared" si="181"/>
        <v>35829304.376729898</v>
      </c>
      <c r="I689">
        <f t="shared" si="182"/>
        <v>4256985.3553995732</v>
      </c>
      <c r="J689">
        <f t="shared" si="190"/>
        <v>428.07389368396252</v>
      </c>
      <c r="K689">
        <f t="shared" si="191"/>
        <v>38225094.255186394</v>
      </c>
      <c r="L689">
        <f t="shared" si="183"/>
        <v>64553.543451729493</v>
      </c>
      <c r="O689" s="2">
        <f t="shared" si="192"/>
        <v>687</v>
      </c>
      <c r="P689">
        <f t="shared" si="184"/>
        <v>0.13601987600053253</v>
      </c>
      <c r="Q689">
        <f t="shared" si="185"/>
        <v>-1.7224816145424281E-6</v>
      </c>
      <c r="R689">
        <f t="shared" si="186"/>
        <v>2.3376996523223249E-7</v>
      </c>
      <c r="S689">
        <f t="shared" si="187"/>
        <v>5.9347984960913556E-7</v>
      </c>
      <c r="T689">
        <f t="shared" si="188"/>
        <v>8.9523179970106002E-7</v>
      </c>
      <c r="U689">
        <f t="shared" si="196"/>
        <v>0.98443649790384791</v>
      </c>
      <c r="V689">
        <f t="shared" si="196"/>
        <v>2.3727891331198406E-6</v>
      </c>
      <c r="W689">
        <f t="shared" si="196"/>
        <v>1.2863658843872615E-5</v>
      </c>
      <c r="X689">
        <f t="shared" si="196"/>
        <v>1.5548265648175009E-2</v>
      </c>
      <c r="Y689">
        <f t="shared" si="194"/>
        <v>0.99999999999999989</v>
      </c>
      <c r="AA689">
        <f t="shared" si="189"/>
        <v>1.9240621424726057</v>
      </c>
    </row>
    <row r="690" spans="1:27" x14ac:dyDescent="0.3">
      <c r="A690" s="4">
        <v>44564</v>
      </c>
      <c r="B690">
        <v>688</v>
      </c>
      <c r="C690">
        <v>4263433</v>
      </c>
      <c r="E690">
        <f t="shared" si="180"/>
        <v>1092828799705.6127</v>
      </c>
      <c r="F690">
        <v>265</v>
      </c>
      <c r="H690">
        <f t="shared" si="181"/>
        <v>34748177.336473718</v>
      </c>
      <c r="I690">
        <f t="shared" si="182"/>
        <v>4257456.4947975539</v>
      </c>
      <c r="J690">
        <f t="shared" si="190"/>
        <v>471.1393979806453</v>
      </c>
      <c r="K690">
        <f t="shared" si="191"/>
        <v>35718614.434865691</v>
      </c>
      <c r="L690">
        <f t="shared" si="183"/>
        <v>42493.451399822872</v>
      </c>
      <c r="O690" s="2">
        <f t="shared" si="192"/>
        <v>688</v>
      </c>
      <c r="P690">
        <f t="shared" si="184"/>
        <v>0.14362226153892241</v>
      </c>
      <c r="Q690">
        <f t="shared" si="185"/>
        <v>-1.9026610878027446E-6</v>
      </c>
      <c r="R690">
        <f t="shared" si="186"/>
        <v>2.6727982270478714E-7</v>
      </c>
      <c r="S690">
        <f t="shared" si="187"/>
        <v>6.9884690596957107E-7</v>
      </c>
      <c r="T690">
        <f t="shared" si="188"/>
        <v>9.3653435912838634E-7</v>
      </c>
      <c r="U690">
        <f t="shared" si="196"/>
        <v>0.98443477542223334</v>
      </c>
      <c r="V690">
        <f t="shared" si="196"/>
        <v>2.6065590983520729E-6</v>
      </c>
      <c r="W690">
        <f t="shared" si="196"/>
        <v>1.345713869348175E-5</v>
      </c>
      <c r="X690">
        <f t="shared" si="196"/>
        <v>1.5549160879974711E-2</v>
      </c>
      <c r="Y690">
        <f t="shared" si="194"/>
        <v>0.99999999999999989</v>
      </c>
      <c r="AA690">
        <f t="shared" si="189"/>
        <v>2.0315977403899126</v>
      </c>
    </row>
    <row r="691" spans="1:27" x14ac:dyDescent="0.3">
      <c r="A691" s="4">
        <v>44565</v>
      </c>
      <c r="B691">
        <v>689</v>
      </c>
      <c r="C691">
        <v>4263732</v>
      </c>
      <c r="E691">
        <f t="shared" si="180"/>
        <v>1093454029051.0171</v>
      </c>
      <c r="F691">
        <v>299</v>
      </c>
      <c r="H691">
        <f t="shared" si="181"/>
        <v>34348489.760993391</v>
      </c>
      <c r="I691">
        <f t="shared" si="182"/>
        <v>4257976.9175364096</v>
      </c>
      <c r="J691">
        <f t="shared" si="190"/>
        <v>520.42273885570467</v>
      </c>
      <c r="K691">
        <f t="shared" si="191"/>
        <v>33120974.162726074</v>
      </c>
      <c r="L691">
        <f t="shared" si="183"/>
        <v>49028.029282361582</v>
      </c>
      <c r="O691" s="2">
        <f t="shared" si="192"/>
        <v>689</v>
      </c>
      <c r="P691">
        <f t="shared" si="184"/>
        <v>0.15135551410411405</v>
      </c>
      <c r="Q691">
        <f t="shared" si="185"/>
        <v>-2.1092325617312524E-6</v>
      </c>
      <c r="R691">
        <f t="shared" si="186"/>
        <v>3.0615726089611946E-7</v>
      </c>
      <c r="S691">
        <f t="shared" si="187"/>
        <v>8.1790548106992587E-7</v>
      </c>
      <c r="T691">
        <f t="shared" si="188"/>
        <v>9.8516981976520703E-7</v>
      </c>
      <c r="U691">
        <f t="shared" si="196"/>
        <v>0.98443287276114555</v>
      </c>
      <c r="V691">
        <f t="shared" si="196"/>
        <v>2.87383892105686E-6</v>
      </c>
      <c r="W691">
        <f t="shared" si="196"/>
        <v>1.4155985599451321E-5</v>
      </c>
      <c r="X691">
        <f t="shared" si="196"/>
        <v>1.5550097414333839E-2</v>
      </c>
      <c r="Y691">
        <f t="shared" si="194"/>
        <v>1</v>
      </c>
      <c r="AA691">
        <f t="shared" si="189"/>
        <v>2.1409837364221538</v>
      </c>
    </row>
    <row r="692" spans="1:27" x14ac:dyDescent="0.3">
      <c r="A692" s="4">
        <v>44566</v>
      </c>
      <c r="B692">
        <v>690</v>
      </c>
      <c r="C692">
        <v>4264136</v>
      </c>
      <c r="E692">
        <f t="shared" si="180"/>
        <v>1094299104553.1287</v>
      </c>
      <c r="F692">
        <v>404</v>
      </c>
      <c r="H692">
        <f t="shared" si="181"/>
        <v>33128755.483774729</v>
      </c>
      <c r="I692">
        <f t="shared" si="182"/>
        <v>4258553.8424515696</v>
      </c>
      <c r="J692">
        <f t="shared" si="190"/>
        <v>576.92491516005248</v>
      </c>
      <c r="K692">
        <f t="shared" si="191"/>
        <v>31160482.895498224</v>
      </c>
      <c r="L692">
        <f t="shared" si="183"/>
        <v>29903.026283111347</v>
      </c>
      <c r="O692" s="2">
        <f t="shared" si="192"/>
        <v>690</v>
      </c>
      <c r="P692">
        <f t="shared" si="184"/>
        <v>0.15918301235963864</v>
      </c>
      <c r="Q692">
        <f t="shared" si="185"/>
        <v>-2.3464784267660631E-6</v>
      </c>
      <c r="R692">
        <f t="shared" si="186"/>
        <v>3.5131699638191462E-7</v>
      </c>
      <c r="S692">
        <f t="shared" si="187"/>
        <v>9.5307040299904489E-7</v>
      </c>
      <c r="T692">
        <f t="shared" si="188"/>
        <v>1.0420910273851036E-6</v>
      </c>
      <c r="U692">
        <f t="shared" ref="U692:X707" si="197" xml:space="preserve"> U691+($N$36*Q691)</f>
        <v>0.98443076352858383</v>
      </c>
      <c r="V692">
        <f t="shared" si="197"/>
        <v>3.1799961819529795E-6</v>
      </c>
      <c r="W692">
        <f t="shared" si="197"/>
        <v>1.4973891080521247E-5</v>
      </c>
      <c r="X692">
        <f t="shared" si="197"/>
        <v>1.5551082584153603E-2</v>
      </c>
      <c r="Y692">
        <f t="shared" si="194"/>
        <v>0.99999999999999989</v>
      </c>
      <c r="AA692">
        <f t="shared" si="189"/>
        <v>2.2517019771814279</v>
      </c>
    </row>
    <row r="693" spans="1:27" x14ac:dyDescent="0.3">
      <c r="A693" s="4">
        <v>44567</v>
      </c>
      <c r="B693">
        <v>691</v>
      </c>
      <c r="C693">
        <v>4264669</v>
      </c>
      <c r="E693">
        <f t="shared" si="180"/>
        <v>1095414517941.0234</v>
      </c>
      <c r="F693">
        <v>533</v>
      </c>
      <c r="H693">
        <f t="shared" si="181"/>
        <v>31660410.800334655</v>
      </c>
      <c r="I693">
        <f t="shared" si="182"/>
        <v>4259195.6597133782</v>
      </c>
      <c r="J693">
        <f t="shared" si="190"/>
        <v>641.81726180855185</v>
      </c>
      <c r="K693">
        <f t="shared" si="191"/>
        <v>29957453.893157471</v>
      </c>
      <c r="L693">
        <f t="shared" si="183"/>
        <v>11841.196467510916</v>
      </c>
      <c r="O693" s="2">
        <f t="shared" si="192"/>
        <v>691</v>
      </c>
      <c r="P693">
        <f t="shared" si="184"/>
        <v>0.16706510635674296</v>
      </c>
      <c r="Q693">
        <f t="shared" si="185"/>
        <v>-2.6194060309727292E-6</v>
      </c>
      <c r="R693">
        <f t="shared" si="186"/>
        <v>4.0382480103110805E-7</v>
      </c>
      <c r="S693">
        <f t="shared" si="187"/>
        <v>1.1071623449481773E-6</v>
      </c>
      <c r="T693">
        <f t="shared" si="188"/>
        <v>1.1084188849934438E-6</v>
      </c>
      <c r="U693">
        <f t="shared" si="197"/>
        <v>0.98442841705015705</v>
      </c>
      <c r="V693">
        <f t="shared" si="197"/>
        <v>3.5313131783348941E-6</v>
      </c>
      <c r="W693">
        <f t="shared" si="197"/>
        <v>1.5926961483520293E-5</v>
      </c>
      <c r="X693">
        <f t="shared" si="197"/>
        <v>1.5552124675180988E-2</v>
      </c>
      <c r="Y693">
        <f t="shared" si="194"/>
        <v>0.99999999999999989</v>
      </c>
      <c r="AA693">
        <f t="shared" si="189"/>
        <v>2.3631914490415982</v>
      </c>
    </row>
    <row r="694" spans="1:27" x14ac:dyDescent="0.3">
      <c r="A694" s="4">
        <v>44568</v>
      </c>
      <c r="B694">
        <v>692</v>
      </c>
      <c r="C694">
        <v>4265187</v>
      </c>
      <c r="E694">
        <f t="shared" si="180"/>
        <v>1096499085126.2457</v>
      </c>
      <c r="F694">
        <v>518</v>
      </c>
      <c r="H694">
        <f t="shared" si="181"/>
        <v>31829438.554223035</v>
      </c>
      <c r="I694">
        <f t="shared" si="182"/>
        <v>4259912.1291201226</v>
      </c>
      <c r="J694">
        <f t="shared" si="190"/>
        <v>716.46940674446523</v>
      </c>
      <c r="K694">
        <f t="shared" si="191"/>
        <v>27824262.799378142</v>
      </c>
      <c r="L694">
        <f t="shared" si="183"/>
        <v>39390.105413499979</v>
      </c>
      <c r="O694" s="2">
        <f t="shared" si="192"/>
        <v>692</v>
      </c>
      <c r="P694">
        <f t="shared" si="184"/>
        <v>0.17495939045384024</v>
      </c>
      <c r="Q694">
        <f t="shared" si="185"/>
        <v>-2.933864439362574E-6</v>
      </c>
      <c r="R694">
        <f t="shared" si="186"/>
        <v>4.6491948772144893E-7</v>
      </c>
      <c r="S694">
        <f t="shared" si="187"/>
        <v>1.2834743544824967E-6</v>
      </c>
      <c r="T694">
        <f t="shared" si="188"/>
        <v>1.1854705971586284E-6</v>
      </c>
      <c r="U694">
        <f t="shared" si="197"/>
        <v>0.98442579764412608</v>
      </c>
      <c r="V694">
        <f t="shared" si="197"/>
        <v>3.9351379793660026E-6</v>
      </c>
      <c r="W694">
        <f t="shared" si="197"/>
        <v>1.7034123828468472E-5</v>
      </c>
      <c r="X694">
        <f t="shared" si="197"/>
        <v>1.5553233094065982E-2</v>
      </c>
      <c r="Y694">
        <f t="shared" si="194"/>
        <v>0.99999999999999989</v>
      </c>
      <c r="AA694">
        <f t="shared" si="189"/>
        <v>2.4748521358476108</v>
      </c>
    </row>
    <row r="695" spans="1:27" x14ac:dyDescent="0.3">
      <c r="A695" s="4">
        <v>44569</v>
      </c>
      <c r="B695">
        <v>693</v>
      </c>
      <c r="C695">
        <v>4265666</v>
      </c>
      <c r="E695">
        <f t="shared" si="180"/>
        <v>1097502473271.7197</v>
      </c>
      <c r="F695">
        <v>479</v>
      </c>
      <c r="H695">
        <f t="shared" si="181"/>
        <v>32271016.714332826</v>
      </c>
      <c r="I695">
        <f t="shared" si="182"/>
        <v>4260714.6103274971</v>
      </c>
      <c r="J695">
        <f t="shared" si="190"/>
        <v>802.48120737448335</v>
      </c>
      <c r="K695">
        <f t="shared" si="191"/>
        <v>24516259.688968129</v>
      </c>
      <c r="L695">
        <f t="shared" si="183"/>
        <v>104640.0915244535</v>
      </c>
      <c r="O695" s="2">
        <f t="shared" si="192"/>
        <v>693</v>
      </c>
      <c r="P695">
        <f t="shared" si="184"/>
        <v>0.18282103125830862</v>
      </c>
      <c r="Q695">
        <f t="shared" si="185"/>
        <v>-3.2966768190087278E-6</v>
      </c>
      <c r="R695">
        <f t="shared" si="186"/>
        <v>5.3603672779478834E-7</v>
      </c>
      <c r="S695">
        <f t="shared" si="187"/>
        <v>1.4858475468411379E-6</v>
      </c>
      <c r="T695">
        <f t="shared" si="188"/>
        <v>1.2747925443728016E-6</v>
      </c>
      <c r="U695">
        <f t="shared" si="197"/>
        <v>0.98442286377968669</v>
      </c>
      <c r="V695">
        <f t="shared" si="197"/>
        <v>4.4000574670874515E-6</v>
      </c>
      <c r="W695">
        <f t="shared" si="197"/>
        <v>1.8317598182950968E-5</v>
      </c>
      <c r="X695">
        <f t="shared" si="197"/>
        <v>1.5554418564663141E-2</v>
      </c>
      <c r="Y695">
        <f t="shared" si="194"/>
        <v>0.99999999999999978</v>
      </c>
      <c r="AA695">
        <f t="shared" si="189"/>
        <v>2.5860496545582587</v>
      </c>
    </row>
    <row r="696" spans="1:27" x14ac:dyDescent="0.3">
      <c r="A696" s="4">
        <v>44570</v>
      </c>
      <c r="B696">
        <v>694</v>
      </c>
      <c r="C696">
        <v>4266195</v>
      </c>
      <c r="E696">
        <f t="shared" si="180"/>
        <v>1098611132451.4352</v>
      </c>
      <c r="F696">
        <v>529</v>
      </c>
      <c r="H696">
        <f t="shared" si="181"/>
        <v>31705440.868038222</v>
      </c>
      <c r="I696">
        <f t="shared" si="182"/>
        <v>4261616.329288519</v>
      </c>
      <c r="J696">
        <f t="shared" si="190"/>
        <v>901.71896102186292</v>
      </c>
      <c r="K696">
        <f t="shared" si="191"/>
        <v>20964225.484174039</v>
      </c>
      <c r="L696">
        <f t="shared" si="183"/>
        <v>138919.42390521697</v>
      </c>
      <c r="O696" s="2">
        <f t="shared" si="192"/>
        <v>694</v>
      </c>
      <c r="P696">
        <f t="shared" si="184"/>
        <v>0.19060314808944268</v>
      </c>
      <c r="Q696">
        <f t="shared" si="185"/>
        <v>-3.7157892111394407E-6</v>
      </c>
      <c r="R696">
        <f t="shared" si="186"/>
        <v>6.1883431217982876E-7</v>
      </c>
      <c r="S696">
        <f t="shared" si="187"/>
        <v>1.7187564737573755E-6</v>
      </c>
      <c r="T696">
        <f t="shared" si="188"/>
        <v>1.3781984252022364E-6</v>
      </c>
      <c r="U696">
        <f t="shared" si="197"/>
        <v>0.98441956710286771</v>
      </c>
      <c r="V696">
        <f t="shared" si="197"/>
        <v>4.9360941948822398E-6</v>
      </c>
      <c r="W696">
        <f t="shared" si="197"/>
        <v>1.9803445729792106E-5</v>
      </c>
      <c r="X696">
        <f t="shared" si="197"/>
        <v>1.5555693357207514E-2</v>
      </c>
      <c r="Y696">
        <f t="shared" si="194"/>
        <v>0.99999999999999989</v>
      </c>
      <c r="AA696">
        <f t="shared" si="189"/>
        <v>2.6961206334234391</v>
      </c>
    </row>
    <row r="697" spans="1:27" x14ac:dyDescent="0.3">
      <c r="A697" s="4">
        <v>44571</v>
      </c>
      <c r="B697">
        <v>695</v>
      </c>
      <c r="C697">
        <v>4266649</v>
      </c>
      <c r="E697">
        <f t="shared" si="180"/>
        <v>1099563055609.7883</v>
      </c>
      <c r="F697">
        <v>454</v>
      </c>
      <c r="H697">
        <f t="shared" si="181"/>
        <v>32555679.637480125</v>
      </c>
      <c r="I697">
        <f t="shared" si="182"/>
        <v>4262632.6853861278</v>
      </c>
      <c r="J697">
        <f t="shared" si="190"/>
        <v>1016.3560976088047</v>
      </c>
      <c r="K697">
        <f t="shared" si="191"/>
        <v>16130783.077603461</v>
      </c>
      <c r="L697">
        <f t="shared" si="183"/>
        <v>316244.38051780348</v>
      </c>
      <c r="O697" s="2">
        <f t="shared" si="192"/>
        <v>695</v>
      </c>
      <c r="P697">
        <f t="shared" si="184"/>
        <v>0.1982572422793811</v>
      </c>
      <c r="Q697">
        <f t="shared" si="185"/>
        <v>-4.2004359468158446E-6</v>
      </c>
      <c r="R697">
        <f t="shared" si="186"/>
        <v>7.1521820701809392E-7</v>
      </c>
      <c r="S697">
        <f t="shared" si="187"/>
        <v>1.9874044002134689E-6</v>
      </c>
      <c r="T697">
        <f t="shared" si="188"/>
        <v>1.4978133395842819E-6</v>
      </c>
      <c r="U697">
        <f t="shared" si="197"/>
        <v>0.98441585131365661</v>
      </c>
      <c r="V697">
        <f t="shared" si="197"/>
        <v>5.554928507062069E-6</v>
      </c>
      <c r="W697">
        <f t="shared" si="197"/>
        <v>2.1522202203549482E-5</v>
      </c>
      <c r="X697">
        <f t="shared" si="197"/>
        <v>1.5557071555632716E-2</v>
      </c>
      <c r="Y697">
        <f t="shared" si="194"/>
        <v>0.99999999999999989</v>
      </c>
      <c r="AA697">
        <f t="shared" si="189"/>
        <v>2.8043787805906946</v>
      </c>
    </row>
    <row r="698" spans="1:27" x14ac:dyDescent="0.3">
      <c r="A698" s="4">
        <v>44572</v>
      </c>
      <c r="B698">
        <v>696</v>
      </c>
      <c r="C698">
        <v>4267451</v>
      </c>
      <c r="E698">
        <f t="shared" si="180"/>
        <v>1101245654051.7427</v>
      </c>
      <c r="F698">
        <v>802</v>
      </c>
      <c r="H698">
        <f t="shared" si="181"/>
        <v>28705575.747269697</v>
      </c>
      <c r="I698">
        <f t="shared" si="182"/>
        <v>4263781.6038108766</v>
      </c>
      <c r="J698">
        <f t="shared" si="190"/>
        <v>1148.9184247488156</v>
      </c>
      <c r="K698">
        <f t="shared" si="191"/>
        <v>13464468.392753273</v>
      </c>
      <c r="L698">
        <f t="shared" si="183"/>
        <v>120352.39343019963</v>
      </c>
      <c r="O698" s="2">
        <f t="shared" si="192"/>
        <v>696</v>
      </c>
      <c r="P698">
        <f t="shared" si="184"/>
        <v>0.20573367046745192</v>
      </c>
      <c r="Q698">
        <f t="shared" si="185"/>
        <v>-4.7613212143816736E-6</v>
      </c>
      <c r="R698">
        <f t="shared" si="186"/>
        <v>8.2736841350135413E-7</v>
      </c>
      <c r="S698">
        <f t="shared" si="187"/>
        <v>2.2978282980779306E-6</v>
      </c>
      <c r="T698">
        <f t="shared" si="188"/>
        <v>1.6361245028023886E-6</v>
      </c>
      <c r="U698">
        <f t="shared" si="197"/>
        <v>0.98441165087770977</v>
      </c>
      <c r="V698">
        <f t="shared" si="197"/>
        <v>6.2701467140801625E-6</v>
      </c>
      <c r="W698">
        <f t="shared" si="197"/>
        <v>2.3509606603762949E-5</v>
      </c>
      <c r="X698">
        <f t="shared" si="197"/>
        <v>1.55585693689723E-2</v>
      </c>
      <c r="Y698">
        <f t="shared" si="194"/>
        <v>0.99999999999999989</v>
      </c>
      <c r="AA698">
        <f t="shared" si="189"/>
        <v>2.9101215746273477</v>
      </c>
    </row>
    <row r="699" spans="1:27" x14ac:dyDescent="0.3">
      <c r="A699" s="4">
        <v>44573</v>
      </c>
      <c r="B699">
        <v>697</v>
      </c>
      <c r="C699">
        <v>4268097</v>
      </c>
      <c r="E699">
        <f t="shared" si="180"/>
        <v>1102601899426.7031</v>
      </c>
      <c r="F699">
        <v>646</v>
      </c>
      <c r="H699">
        <f t="shared" si="181"/>
        <v>30401532.387708854</v>
      </c>
      <c r="I699">
        <f t="shared" si="182"/>
        <v>4265083.937601611</v>
      </c>
      <c r="J699">
        <f t="shared" si="190"/>
        <v>1302.3337907344103</v>
      </c>
      <c r="K699">
        <f t="shared" si="191"/>
        <v>9078545.0165855642</v>
      </c>
      <c r="L699">
        <f t="shared" si="183"/>
        <v>430774.04485980066</v>
      </c>
      <c r="O699" s="2">
        <f t="shared" si="192"/>
        <v>697</v>
      </c>
      <c r="P699">
        <f t="shared" si="184"/>
        <v>0.21298215593330269</v>
      </c>
      <c r="Q699">
        <f t="shared" si="185"/>
        <v>-5.4108152323667891E-6</v>
      </c>
      <c r="R699">
        <f t="shared" si="186"/>
        <v>9.5776320844204607E-7</v>
      </c>
      <c r="S699">
        <f t="shared" si="187"/>
        <v>2.6570127575500765E-6</v>
      </c>
      <c r="T699">
        <f t="shared" si="188"/>
        <v>1.7960392663746666E-6</v>
      </c>
      <c r="U699">
        <f t="shared" si="197"/>
        <v>0.98440688955649536</v>
      </c>
      <c r="V699">
        <f t="shared" si="197"/>
        <v>7.0975151275815166E-6</v>
      </c>
      <c r="W699">
        <f t="shared" si="197"/>
        <v>2.5807434901840881E-5</v>
      </c>
      <c r="X699">
        <f t="shared" si="197"/>
        <v>1.5560205493475103E-2</v>
      </c>
      <c r="Y699">
        <f t="shared" si="194"/>
        <v>1</v>
      </c>
      <c r="AA699">
        <f t="shared" si="189"/>
        <v>3.0126374927696347</v>
      </c>
    </row>
    <row r="700" spans="1:27" x14ac:dyDescent="0.3">
      <c r="A700" s="4">
        <v>44574</v>
      </c>
      <c r="B700">
        <v>698</v>
      </c>
      <c r="C700">
        <v>4268890</v>
      </c>
      <c r="E700">
        <f t="shared" si="180"/>
        <v>1104267905232.2539</v>
      </c>
      <c r="F700">
        <v>793</v>
      </c>
      <c r="H700">
        <f t="shared" si="181"/>
        <v>28802096.399602726</v>
      </c>
      <c r="I700">
        <f t="shared" si="182"/>
        <v>4266563.9233440654</v>
      </c>
      <c r="J700">
        <f t="shared" si="190"/>
        <v>1479.985742454417</v>
      </c>
      <c r="K700">
        <f t="shared" si="191"/>
        <v>5410632.6092837276</v>
      </c>
      <c r="L700">
        <f t="shared" si="183"/>
        <v>471949.41033564665</v>
      </c>
      <c r="O700" s="2">
        <f t="shared" si="192"/>
        <v>698</v>
      </c>
      <c r="P700">
        <f t="shared" si="184"/>
        <v>0.21995233098621733</v>
      </c>
      <c r="Q700">
        <f t="shared" si="185"/>
        <v>-6.1631620538919537E-6</v>
      </c>
      <c r="R700">
        <f t="shared" si="186"/>
        <v>1.1091998075684592E-6</v>
      </c>
      <c r="S700">
        <f t="shared" si="187"/>
        <v>3.0730111798428063E-6</v>
      </c>
      <c r="T700">
        <f t="shared" si="188"/>
        <v>1.9809510664806881E-6</v>
      </c>
      <c r="U700">
        <f t="shared" si="197"/>
        <v>0.98440147874126294</v>
      </c>
      <c r="V700">
        <f t="shared" si="197"/>
        <v>8.0552783360235627E-6</v>
      </c>
      <c r="W700">
        <f t="shared" si="197"/>
        <v>2.8464447659390958E-5</v>
      </c>
      <c r="X700">
        <f t="shared" si="197"/>
        <v>1.5562001532741478E-2</v>
      </c>
      <c r="Y700">
        <f t="shared" si="194"/>
        <v>0.99999999999999978</v>
      </c>
      <c r="AA700">
        <f t="shared" si="189"/>
        <v>3.111213678206239</v>
      </c>
    </row>
    <row r="701" spans="1:27" x14ac:dyDescent="0.3">
      <c r="A701" s="4">
        <v>44575</v>
      </c>
      <c r="B701">
        <v>699</v>
      </c>
      <c r="C701">
        <v>4269740</v>
      </c>
      <c r="E701">
        <f t="shared" si="180"/>
        <v>1106055058320.3601</v>
      </c>
      <c r="F701">
        <v>850</v>
      </c>
      <c r="H701">
        <f t="shared" si="181"/>
        <v>28193534.934826877</v>
      </c>
      <c r="I701">
        <f t="shared" si="182"/>
        <v>4268249.6937088761</v>
      </c>
      <c r="J701">
        <f t="shared" si="190"/>
        <v>1685.7703648107126</v>
      </c>
      <c r="K701">
        <f t="shared" si="191"/>
        <v>2221012.8413633318</v>
      </c>
      <c r="L701">
        <f t="shared" si="183"/>
        <v>698512.10269583168</v>
      </c>
      <c r="O701" s="2">
        <f t="shared" si="192"/>
        <v>699</v>
      </c>
      <c r="P701">
        <f t="shared" si="184"/>
        <v>0.22659430251210749</v>
      </c>
      <c r="Q701">
        <f t="shared" si="185"/>
        <v>-7.0346941604094368E-6</v>
      </c>
      <c r="R701">
        <f t="shared" si="186"/>
        <v>1.2848088537975541E-6</v>
      </c>
      <c r="S701">
        <f t="shared" si="187"/>
        <v>3.5550714999557913E-6</v>
      </c>
      <c r="T701">
        <f t="shared" si="188"/>
        <v>2.1948138066560914E-6</v>
      </c>
      <c r="U701">
        <f t="shared" si="197"/>
        <v>0.98439531557920901</v>
      </c>
      <c r="V701">
        <f t="shared" si="197"/>
        <v>9.1644781435920219E-6</v>
      </c>
      <c r="W701">
        <f t="shared" si="197"/>
        <v>3.1537458839233765E-5</v>
      </c>
      <c r="X701">
        <f t="shared" si="197"/>
        <v>1.5563982483807959E-2</v>
      </c>
      <c r="Y701">
        <f t="shared" si="194"/>
        <v>0.99999999999999978</v>
      </c>
      <c r="AA701">
        <f t="shared" si="189"/>
        <v>3.2051439347956108</v>
      </c>
    </row>
    <row r="702" spans="1:27" x14ac:dyDescent="0.3">
      <c r="A702" s="4">
        <v>44576</v>
      </c>
      <c r="B702">
        <v>700</v>
      </c>
      <c r="C702">
        <v>4270794</v>
      </c>
      <c r="E702">
        <f t="shared" si="180"/>
        <v>1108273134965.6118</v>
      </c>
      <c r="F702">
        <v>1054</v>
      </c>
      <c r="H702">
        <f t="shared" si="181"/>
        <v>26068769.481944904</v>
      </c>
      <c r="I702">
        <f t="shared" si="182"/>
        <v>4270173.8486860516</v>
      </c>
      <c r="J702">
        <f t="shared" si="190"/>
        <v>1924.1549771754071</v>
      </c>
      <c r="K702">
        <f t="shared" si="191"/>
        <v>384587.65219198284</v>
      </c>
      <c r="L702">
        <f t="shared" si="183"/>
        <v>757169.68430313328</v>
      </c>
      <c r="O702" s="2">
        <f t="shared" si="192"/>
        <v>700</v>
      </c>
      <c r="P702">
        <f t="shared" si="184"/>
        <v>0.23285923200391673</v>
      </c>
      <c r="Q702">
        <f t="shared" si="185"/>
        <v>-8.0440466329514655E-6</v>
      </c>
      <c r="R702">
        <f t="shared" si="186"/>
        <v>1.4880593929282518E-6</v>
      </c>
      <c r="S702">
        <f t="shared" si="187"/>
        <v>4.1137622500017182E-6</v>
      </c>
      <c r="T702">
        <f t="shared" si="188"/>
        <v>2.4422249900214955E-6</v>
      </c>
      <c r="U702">
        <f t="shared" si="197"/>
        <v>0.98438828088504859</v>
      </c>
      <c r="V702">
        <f t="shared" si="197"/>
        <v>1.0449286997389576E-5</v>
      </c>
      <c r="W702">
        <f t="shared" si="197"/>
        <v>3.5092530339189558E-5</v>
      </c>
      <c r="X702">
        <f t="shared" si="197"/>
        <v>1.5566177297614616E-2</v>
      </c>
      <c r="Y702">
        <f t="shared" si="194"/>
        <v>0.99999999999999978</v>
      </c>
      <c r="AA702">
        <f t="shared" si="189"/>
        <v>3.2937369267033274</v>
      </c>
    </row>
    <row r="703" spans="1:27" x14ac:dyDescent="0.3">
      <c r="A703" s="4">
        <v>44577</v>
      </c>
      <c r="B703">
        <v>701</v>
      </c>
      <c r="C703">
        <v>4271649</v>
      </c>
      <c r="E703">
        <f t="shared" si="180"/>
        <v>1110074060833.9419</v>
      </c>
      <c r="F703">
        <v>855</v>
      </c>
      <c r="H703">
        <f t="shared" si="181"/>
        <v>28140462.35019742</v>
      </c>
      <c r="I703">
        <f t="shared" si="182"/>
        <v>4272374.0854003252</v>
      </c>
      <c r="J703">
        <f t="shared" si="190"/>
        <v>2200.2367142736912</v>
      </c>
      <c r="K703">
        <f t="shared" si="191"/>
        <v>525748.83776482253</v>
      </c>
      <c r="L703">
        <f t="shared" si="183"/>
        <v>1809661.8174298767</v>
      </c>
      <c r="O703" s="2">
        <f t="shared" si="192"/>
        <v>701</v>
      </c>
      <c r="P703">
        <f t="shared" si="184"/>
        <v>0.2386999207909235</v>
      </c>
      <c r="Q703">
        <f t="shared" si="185"/>
        <v>-9.2123607738340395E-6</v>
      </c>
      <c r="R703">
        <f t="shared" si="186"/>
        <v>1.7227501779903321E-6</v>
      </c>
      <c r="S703">
        <f t="shared" si="187"/>
        <v>4.761092971097563E-6</v>
      </c>
      <c r="T703">
        <f t="shared" si="188"/>
        <v>2.7285176247461443E-6</v>
      </c>
      <c r="U703">
        <f t="shared" si="197"/>
        <v>0.98438023683841569</v>
      </c>
      <c r="V703">
        <f t="shared" si="197"/>
        <v>1.1937346390317828E-5</v>
      </c>
      <c r="W703">
        <f t="shared" si="197"/>
        <v>3.9206292589191276E-5</v>
      </c>
      <c r="X703">
        <f t="shared" si="197"/>
        <v>1.5568619522604637E-2</v>
      </c>
      <c r="Y703">
        <f t="shared" si="194"/>
        <v>0.99999999999999989</v>
      </c>
      <c r="AA703">
        <f t="shared" si="189"/>
        <v>3.3763244518866316</v>
      </c>
    </row>
    <row r="704" spans="1:27" x14ac:dyDescent="0.3">
      <c r="A704" s="4">
        <v>44578</v>
      </c>
      <c r="B704">
        <v>702</v>
      </c>
      <c r="C704">
        <v>4272421</v>
      </c>
      <c r="E704">
        <f t="shared" si="180"/>
        <v>1111701416024.5513</v>
      </c>
      <c r="F704">
        <v>772</v>
      </c>
      <c r="H704">
        <f t="shared" si="181"/>
        <v>29027941.255046457</v>
      </c>
      <c r="I704">
        <f t="shared" si="182"/>
        <v>4274893.8836218677</v>
      </c>
      <c r="J704">
        <f t="shared" si="190"/>
        <v>2519.7982215425</v>
      </c>
      <c r="K704">
        <f t="shared" si="191"/>
        <v>6115153.4073017417</v>
      </c>
      <c r="L704">
        <f t="shared" si="183"/>
        <v>3054798.623227126</v>
      </c>
      <c r="O704" s="2">
        <f t="shared" si="192"/>
        <v>702</v>
      </c>
      <c r="P704">
        <f t="shared" si="184"/>
        <v>0.24407139075932469</v>
      </c>
      <c r="Q704">
        <f t="shared" si="185"/>
        <v>-1.0563463577486521E-5</v>
      </c>
      <c r="R704">
        <f t="shared" si="186"/>
        <v>1.9929822784576228E-6</v>
      </c>
      <c r="S704">
        <f t="shared" si="187"/>
        <v>5.5106207895878605E-6</v>
      </c>
      <c r="T704">
        <f t="shared" si="188"/>
        <v>3.0598605094410381E-6</v>
      </c>
      <c r="U704">
        <f t="shared" si="197"/>
        <v>0.98437102447764191</v>
      </c>
      <c r="V704">
        <f t="shared" si="197"/>
        <v>1.3660096568308161E-5</v>
      </c>
      <c r="W704">
        <f t="shared" si="197"/>
        <v>4.3967385560288836E-5</v>
      </c>
      <c r="X704">
        <f t="shared" si="197"/>
        <v>1.5571348040229383E-2</v>
      </c>
      <c r="Y704">
        <f t="shared" si="194"/>
        <v>1</v>
      </c>
      <c r="AA704">
        <f t="shared" si="189"/>
        <v>3.452269652454258</v>
      </c>
    </row>
    <row r="705" spans="1:27" x14ac:dyDescent="0.3">
      <c r="A705" s="4">
        <v>44579</v>
      </c>
      <c r="B705">
        <v>703</v>
      </c>
      <c r="C705">
        <v>4273783</v>
      </c>
      <c r="E705">
        <f t="shared" si="180"/>
        <v>1114575381819.6108</v>
      </c>
      <c r="F705">
        <v>1362</v>
      </c>
      <c r="H705">
        <f t="shared" si="181"/>
        <v>23018486.268770155</v>
      </c>
      <c r="I705">
        <f t="shared" si="182"/>
        <v>4277783.2403665027</v>
      </c>
      <c r="J705">
        <f t="shared" si="190"/>
        <v>2889.3567446349189</v>
      </c>
      <c r="K705">
        <f t="shared" si="191"/>
        <v>16001922.989797376</v>
      </c>
      <c r="L705">
        <f t="shared" si="183"/>
        <v>2332818.6253817766</v>
      </c>
      <c r="O705" s="2">
        <f t="shared" si="192"/>
        <v>703</v>
      </c>
      <c r="P705">
        <f t="shared" si="184"/>
        <v>0.24893145063770386</v>
      </c>
      <c r="Q705">
        <f t="shared" si="185"/>
        <v>-1.2124005450633798E-5</v>
      </c>
      <c r="R705">
        <f t="shared" si="186"/>
        <v>2.3031071240675492E-6</v>
      </c>
      <c r="S705">
        <f t="shared" si="187"/>
        <v>6.3775323909623653E-6</v>
      </c>
      <c r="T705">
        <f t="shared" si="188"/>
        <v>3.443365935603883E-6</v>
      </c>
      <c r="U705">
        <f t="shared" si="197"/>
        <v>0.98436046101406438</v>
      </c>
      <c r="V705">
        <f t="shared" si="197"/>
        <v>1.5653078846765784E-5</v>
      </c>
      <c r="W705">
        <f t="shared" si="197"/>
        <v>4.9478006349876696E-5</v>
      </c>
      <c r="X705">
        <f t="shared" si="197"/>
        <v>1.5574407900738824E-2</v>
      </c>
      <c r="Y705">
        <f t="shared" si="194"/>
        <v>0.99999999999999989</v>
      </c>
      <c r="AA705">
        <f t="shared" si="189"/>
        <v>3.5209750219322946</v>
      </c>
    </row>
    <row r="706" spans="1:27" x14ac:dyDescent="0.3">
      <c r="A706" s="4">
        <v>44580</v>
      </c>
      <c r="B706">
        <v>704</v>
      </c>
      <c r="C706">
        <v>4275528</v>
      </c>
      <c r="E706">
        <f t="shared" si="180"/>
        <v>1118262940327.8406</v>
      </c>
      <c r="F706">
        <v>1745</v>
      </c>
      <c r="H706">
        <f t="shared" si="181"/>
        <v>19490092.286153503</v>
      </c>
      <c r="I706">
        <f t="shared" si="182"/>
        <v>4281099.4421656393</v>
      </c>
      <c r="J706">
        <f t="shared" si="190"/>
        <v>3316.2017991365865</v>
      </c>
      <c r="K706">
        <f t="shared" si="191"/>
        <v>31040967.805062991</v>
      </c>
      <c r="L706">
        <f t="shared" si="183"/>
        <v>2468675.0936100464</v>
      </c>
      <c r="O706" s="2">
        <f t="shared" si="192"/>
        <v>704</v>
      </c>
      <c r="P706">
        <f t="shared" si="184"/>
        <v>0.25324123791852565</v>
      </c>
      <c r="Q706">
        <f t="shared" si="185"/>
        <v>-1.3923534164062516E-5</v>
      </c>
      <c r="R706">
        <f t="shared" si="186"/>
        <v>2.6576433780523401E-6</v>
      </c>
      <c r="S706">
        <f t="shared" si="187"/>
        <v>7.3786876910639795E-6</v>
      </c>
      <c r="T706">
        <f t="shared" si="188"/>
        <v>3.8872030949461962E-6</v>
      </c>
      <c r="U706">
        <f t="shared" si="197"/>
        <v>0.98434833700861379</v>
      </c>
      <c r="V706">
        <f t="shared" si="197"/>
        <v>1.7956185970833333E-5</v>
      </c>
      <c r="W706">
        <f t="shared" si="197"/>
        <v>5.5855538740839063E-5</v>
      </c>
      <c r="X706">
        <f t="shared" si="197"/>
        <v>1.5577851266674428E-2</v>
      </c>
      <c r="Y706">
        <f t="shared" si="194"/>
        <v>0.99999999999999989</v>
      </c>
      <c r="AA706">
        <f t="shared" si="189"/>
        <v>3.5818900695373199</v>
      </c>
    </row>
    <row r="707" spans="1:27" x14ac:dyDescent="0.3">
      <c r="A707" s="4">
        <v>44581</v>
      </c>
      <c r="B707">
        <v>705</v>
      </c>
      <c r="C707">
        <v>4277644</v>
      </c>
      <c r="E707">
        <f t="shared" ref="E707:E770" si="198">(C707-$D$2)^2</f>
        <v>1122742671122.7024</v>
      </c>
      <c r="F707">
        <v>2116</v>
      </c>
      <c r="H707">
        <f t="shared" ref="H707:H770" si="199">(F707-$G$2)^2</f>
        <v>16351982.506647557</v>
      </c>
      <c r="I707">
        <f t="shared" ref="I707:I770" si="200">(V707+W707+X707)*$N$39</f>
        <v>4284907.8575637704</v>
      </c>
      <c r="J707">
        <f t="shared" si="190"/>
        <v>3808.4153981311247</v>
      </c>
      <c r="K707">
        <f t="shared" si="191"/>
        <v>52763626.706744105</v>
      </c>
      <c r="L707">
        <f t="shared" ref="L707:L770" si="201">(F707-J707)^2</f>
        <v>2864269.8798313332</v>
      </c>
      <c r="O707" s="2">
        <f t="shared" si="192"/>
        <v>705</v>
      </c>
      <c r="P707">
        <f t="shared" ref="P707:P770" si="202">$N$2*EXP(-((O707-$N$3)^2)/($N$4^2)) + $N$5*EXP(-((O707-$N$6)^2)/($N$7^2)) + $N$8*EXP(-((O707-$N$9)^2)/($N$10^2)) + $N$11*EXP(-((O707-$N$12)^2)/($N$13^2))+ $N$14*EXP(-((O707-$N$15)^2)/($N$16^2))+ $N$17*EXP(-((O707-$N$18)^2)/($N$19^2))+ $N$20*EXP(-((O707-$N$21)^2)/($N$22^2))+ $N$23*EXP(-((O707-$N$24)^2)/($N$25^2))+$N$26*EXP(-((O707-$N$27)^2)/($N$28^2))</f>
        <v>0.25696572670695239</v>
      </c>
      <c r="Q707">
        <f t="shared" ref="Q707:Q770" si="203">$N$37*$N$39 -(P707*(U707*W707)) + $N$32*X707 - $N$38*U707</f>
        <v>-1.5994478378887602E-5</v>
      </c>
      <c r="R707">
        <f t="shared" ref="R707:R770" si="204">(P707*(U707*W707)) - $N$35*V707 - $N$38*V707</f>
        <v>3.0611555394372208E-6</v>
      </c>
      <c r="S707">
        <f t="shared" ref="S707:S770" si="205">$N$35*V707 - $N$34*W707 - $N$38*W707</f>
        <v>8.5326083134816071E-6</v>
      </c>
      <c r="T707">
        <f t="shared" ref="T707:T770" si="206">$N$34*W707- $N$32*X707 - $N$38*X707</f>
        <v>4.4007145259687737E-6</v>
      </c>
      <c r="U707">
        <f t="shared" si="197"/>
        <v>0.98433441347444972</v>
      </c>
      <c r="V707">
        <f t="shared" si="197"/>
        <v>2.0613829348885673E-5</v>
      </c>
      <c r="W707">
        <f t="shared" si="197"/>
        <v>6.3234226431903038E-5</v>
      </c>
      <c r="X707">
        <f t="shared" si="197"/>
        <v>1.5581738469769374E-2</v>
      </c>
      <c r="Y707">
        <f t="shared" si="194"/>
        <v>1</v>
      </c>
      <c r="AA707">
        <f t="shared" ref="AA707:AA770" si="207">(P707/$N$34)*U707</f>
        <v>3.6345185047799884</v>
      </c>
    </row>
    <row r="708" spans="1:27" x14ac:dyDescent="0.3">
      <c r="A708" s="4">
        <v>44582</v>
      </c>
      <c r="B708">
        <v>706</v>
      </c>
      <c r="C708">
        <v>4280248</v>
      </c>
      <c r="E708">
        <f t="shared" si="198"/>
        <v>1128267825419.4417</v>
      </c>
      <c r="F708">
        <v>2604</v>
      </c>
      <c r="H708">
        <f t="shared" si="199"/>
        <v>12643418.246812241</v>
      </c>
      <c r="I708">
        <f t="shared" si="200"/>
        <v>4289282.7251100037</v>
      </c>
      <c r="J708">
        <f t="shared" ref="J708:J771" si="208">I708-I707</f>
        <v>4374.8675462333485</v>
      </c>
      <c r="K708">
        <f t="shared" ref="K708:K771" si="209">(C708-I708)^2</f>
        <v>81626257.813331813</v>
      </c>
      <c r="L708">
        <f t="shared" si="201"/>
        <v>3135971.866302521</v>
      </c>
      <c r="O708" s="2">
        <f t="shared" ref="O708:O771" si="210">O707+$N$36</f>
        <v>706</v>
      </c>
      <c r="P708">
        <f t="shared" si="202"/>
        <v>0.26007419223128092</v>
      </c>
      <c r="Q708">
        <f t="shared" si="203"/>
        <v>-1.8372009545732914E-5</v>
      </c>
      <c r="R708">
        <f t="shared" si="204"/>
        <v>3.518087084385807E-6</v>
      </c>
      <c r="S708">
        <f t="shared" si="205"/>
        <v>9.8593907027127684E-6</v>
      </c>
      <c r="T708">
        <f t="shared" si="206"/>
        <v>4.9945317586343392E-6</v>
      </c>
      <c r="U708">
        <f t="shared" ref="U708:X723" si="211" xml:space="preserve"> U707+($N$36*Q707)</f>
        <v>0.98431841899607087</v>
      </c>
      <c r="V708">
        <f t="shared" si="211"/>
        <v>2.3674984888322892E-5</v>
      </c>
      <c r="W708">
        <f t="shared" si="211"/>
        <v>7.1766834745384648E-5</v>
      </c>
      <c r="X708">
        <f t="shared" si="211"/>
        <v>1.5586139184295343E-2</v>
      </c>
      <c r="Y708">
        <f t="shared" ref="Y708:Y771" si="212">U708+V708+W708+X708</f>
        <v>0.99999999999999989</v>
      </c>
      <c r="AA708">
        <f t="shared" si="207"/>
        <v>3.6784248120901708</v>
      </c>
    </row>
    <row r="709" spans="1:27" x14ac:dyDescent="0.3">
      <c r="A709" s="4">
        <v>44583</v>
      </c>
      <c r="B709">
        <v>707</v>
      </c>
      <c r="C709">
        <v>4283453</v>
      </c>
      <c r="E709">
        <f t="shared" si="198"/>
        <v>1135086796383.124</v>
      </c>
      <c r="F709">
        <v>3205</v>
      </c>
      <c r="H709">
        <f t="shared" si="199"/>
        <v>8730597.5743511263</v>
      </c>
      <c r="I709">
        <f t="shared" si="200"/>
        <v>4294307.9035757659</v>
      </c>
      <c r="J709">
        <f t="shared" si="208"/>
        <v>5025.1784657621756</v>
      </c>
      <c r="K709">
        <f t="shared" si="209"/>
        <v>117828931.63917533</v>
      </c>
      <c r="L709">
        <f t="shared" si="201"/>
        <v>3313049.6472243476</v>
      </c>
      <c r="O709" s="2">
        <f t="shared" si="210"/>
        <v>707</v>
      </c>
      <c r="P709">
        <f t="shared" si="202"/>
        <v>0.26254062340914958</v>
      </c>
      <c r="Q709">
        <f t="shared" si="203"/>
        <v>-2.1093746980793754E-5</v>
      </c>
      <c r="R709">
        <f t="shared" si="204"/>
        <v>4.0325414732172003E-6</v>
      </c>
      <c r="S709">
        <f t="shared" si="205"/>
        <v>1.1380520595327622E-5</v>
      </c>
      <c r="T709">
        <f t="shared" si="206"/>
        <v>5.6806849122489328E-6</v>
      </c>
      <c r="U709">
        <f t="shared" si="211"/>
        <v>0.98430004698652518</v>
      </c>
      <c r="V709">
        <f t="shared" si="211"/>
        <v>2.7193071972708699E-5</v>
      </c>
      <c r="W709">
        <f t="shared" si="211"/>
        <v>8.1626225448097413E-5</v>
      </c>
      <c r="X709">
        <f t="shared" si="211"/>
        <v>1.5591133716053978E-2</v>
      </c>
      <c r="Y709">
        <f t="shared" si="212"/>
        <v>1</v>
      </c>
      <c r="AA709">
        <f t="shared" si="207"/>
        <v>3.7132400945721402</v>
      </c>
    </row>
    <row r="710" spans="1:27" x14ac:dyDescent="0.3">
      <c r="A710" s="4">
        <v>44584</v>
      </c>
      <c r="B710">
        <v>708</v>
      </c>
      <c r="C710">
        <v>4286378</v>
      </c>
      <c r="E710">
        <f t="shared" si="198"/>
        <v>1141327968464.2539</v>
      </c>
      <c r="F710">
        <v>2925</v>
      </c>
      <c r="H710">
        <f t="shared" si="199"/>
        <v>10463662.313600896</v>
      </c>
      <c r="I710">
        <f t="shared" si="200"/>
        <v>4300077.5415038494</v>
      </c>
      <c r="J710">
        <f t="shared" si="208"/>
        <v>5769.637928083539</v>
      </c>
      <c r="K710">
        <f t="shared" si="209"/>
        <v>187677437.41569334</v>
      </c>
      <c r="L710">
        <f t="shared" si="201"/>
        <v>8091964.9418914095</v>
      </c>
      <c r="O710" s="2">
        <f t="shared" si="210"/>
        <v>708</v>
      </c>
      <c r="P710">
        <f t="shared" si="202"/>
        <v>0.26434407572819052</v>
      </c>
      <c r="Q710">
        <f t="shared" si="203"/>
        <v>-2.4199268085851071E-5</v>
      </c>
      <c r="R710">
        <f t="shared" si="204"/>
        <v>4.6080056997639646E-6</v>
      </c>
      <c r="S710">
        <f t="shared" si="205"/>
        <v>1.3118563004413474E-5</v>
      </c>
      <c r="T710">
        <f t="shared" si="206"/>
        <v>6.4726993816736335E-6</v>
      </c>
      <c r="U710">
        <f t="shared" si="211"/>
        <v>0.9842789532395444</v>
      </c>
      <c r="V710">
        <f t="shared" si="211"/>
        <v>3.1225613445925899E-5</v>
      </c>
      <c r="W710">
        <f t="shared" si="211"/>
        <v>9.3006746043425032E-5</v>
      </c>
      <c r="X710">
        <f t="shared" si="211"/>
        <v>1.5596814400966228E-2</v>
      </c>
      <c r="Y710">
        <f t="shared" si="212"/>
        <v>1</v>
      </c>
      <c r="AA710">
        <f t="shared" si="207"/>
        <v>3.7386670782776124</v>
      </c>
    </row>
    <row r="711" spans="1:27" x14ac:dyDescent="0.3">
      <c r="A711" s="4">
        <v>44585</v>
      </c>
      <c r="B711">
        <v>709</v>
      </c>
      <c r="C711">
        <v>4289305</v>
      </c>
      <c r="E711">
        <f t="shared" si="198"/>
        <v>1147590536817.4736</v>
      </c>
      <c r="F711">
        <v>2927</v>
      </c>
      <c r="H711">
        <f t="shared" si="199"/>
        <v>10450727.279749112</v>
      </c>
      <c r="I711">
        <f t="shared" si="200"/>
        <v>4306696.6127910456</v>
      </c>
      <c r="J711">
        <f t="shared" si="208"/>
        <v>6619.0712871961296</v>
      </c>
      <c r="K711">
        <f t="shared" si="209"/>
        <v>302468195.47365981</v>
      </c>
      <c r="L711">
        <f t="shared" si="201"/>
        <v>13631390.389738085</v>
      </c>
      <c r="O711" s="2">
        <f t="shared" si="210"/>
        <v>709</v>
      </c>
      <c r="P711">
        <f t="shared" si="202"/>
        <v>0.26546895775087032</v>
      </c>
      <c r="Q711">
        <f t="shared" si="203"/>
        <v>-2.7729384758291899E-5</v>
      </c>
      <c r="R711">
        <f t="shared" si="204"/>
        <v>5.2470134786359006E-6</v>
      </c>
      <c r="S711">
        <f t="shared" si="205"/>
        <v>1.5096700331301945E-5</v>
      </c>
      <c r="T711">
        <f t="shared" si="206"/>
        <v>7.3856709483540525E-6</v>
      </c>
      <c r="U711">
        <f t="shared" si="211"/>
        <v>0.98425475397145856</v>
      </c>
      <c r="V711">
        <f t="shared" si="211"/>
        <v>3.5833619145689864E-5</v>
      </c>
      <c r="W711">
        <f t="shared" si="211"/>
        <v>1.061253090478385E-4</v>
      </c>
      <c r="X711">
        <f t="shared" si="211"/>
        <v>1.5603287100347901E-2</v>
      </c>
      <c r="Y711">
        <f t="shared" si="212"/>
        <v>1</v>
      </c>
      <c r="AA711">
        <f t="shared" si="207"/>
        <v>3.754484183251027</v>
      </c>
    </row>
    <row r="712" spans="1:27" x14ac:dyDescent="0.3">
      <c r="A712" s="4">
        <v>44586</v>
      </c>
      <c r="B712">
        <v>710</v>
      </c>
      <c r="C712">
        <v>4294183</v>
      </c>
      <c r="E712">
        <f t="shared" si="198"/>
        <v>1158065510334.158</v>
      </c>
      <c r="F712">
        <v>4878</v>
      </c>
      <c r="H712">
        <f t="shared" si="199"/>
        <v>1642904.7573337432</v>
      </c>
      <c r="I712">
        <f t="shared" si="200"/>
        <v>4314281.254351859</v>
      </c>
      <c r="J712">
        <f t="shared" si="208"/>
        <v>7584.6415608134121</v>
      </c>
      <c r="K712">
        <f t="shared" si="209"/>
        <v>403939827.99201846</v>
      </c>
      <c r="L712">
        <f t="shared" si="201"/>
        <v>7325908.5387224639</v>
      </c>
      <c r="O712" s="2">
        <f t="shared" si="210"/>
        <v>710</v>
      </c>
      <c r="P712">
        <f t="shared" si="202"/>
        <v>0.26590524576728081</v>
      </c>
      <c r="Q712">
        <f t="shared" si="203"/>
        <v>-3.1725148917719795E-5</v>
      </c>
      <c r="R712">
        <f t="shared" si="204"/>
        <v>5.9507488687553868E-6</v>
      </c>
      <c r="S712">
        <f t="shared" si="205"/>
        <v>1.7338091302206934E-5</v>
      </c>
      <c r="T712">
        <f t="shared" si="206"/>
        <v>8.4363087467574747E-6</v>
      </c>
      <c r="U712">
        <f t="shared" si="211"/>
        <v>0.98422702458670031</v>
      </c>
      <c r="V712">
        <f t="shared" si="211"/>
        <v>4.1080632624325761E-5</v>
      </c>
      <c r="W712">
        <f t="shared" si="211"/>
        <v>1.2122200937914045E-4</v>
      </c>
      <c r="X712">
        <f t="shared" si="211"/>
        <v>1.5610672771296255E-2</v>
      </c>
      <c r="Y712">
        <f t="shared" si="212"/>
        <v>1</v>
      </c>
      <c r="AA712">
        <f t="shared" si="207"/>
        <v>3.760548584701036</v>
      </c>
    </row>
    <row r="713" spans="1:27" x14ac:dyDescent="0.3">
      <c r="A713" s="4">
        <v>44587</v>
      </c>
      <c r="B713">
        <v>711</v>
      </c>
      <c r="C713">
        <v>4301193</v>
      </c>
      <c r="E713">
        <f t="shared" si="198"/>
        <v>1173202056438.4214</v>
      </c>
      <c r="F713">
        <v>7010</v>
      </c>
      <c r="H713">
        <f t="shared" si="199"/>
        <v>722910.67133191484</v>
      </c>
      <c r="I713">
        <f t="shared" si="200"/>
        <v>4322958.8317702468</v>
      </c>
      <c r="J713">
        <f t="shared" si="208"/>
        <v>8677.5774183878675</v>
      </c>
      <c r="K713">
        <f t="shared" si="209"/>
        <v>473751432.65068704</v>
      </c>
      <c r="L713">
        <f t="shared" si="201"/>
        <v>2780814.4463171451</v>
      </c>
      <c r="O713" s="2">
        <f t="shared" si="210"/>
        <v>711</v>
      </c>
      <c r="P713">
        <f t="shared" si="202"/>
        <v>0.26564862246814103</v>
      </c>
      <c r="Q713">
        <f t="shared" si="203"/>
        <v>-3.6226555717317441E-5</v>
      </c>
      <c r="R713">
        <f t="shared" si="204"/>
        <v>6.7185962722058074E-6</v>
      </c>
      <c r="S713">
        <f t="shared" si="205"/>
        <v>1.9865025828381846E-5</v>
      </c>
      <c r="T713">
        <f t="shared" si="206"/>
        <v>9.6429336167297888E-6</v>
      </c>
      <c r="U713">
        <f t="shared" si="211"/>
        <v>0.98419529943778261</v>
      </c>
      <c r="V713">
        <f t="shared" si="211"/>
        <v>4.7031381493081148E-5</v>
      </c>
      <c r="W713">
        <f t="shared" si="211"/>
        <v>1.3856010068134738E-4</v>
      </c>
      <c r="X713">
        <f t="shared" si="211"/>
        <v>1.5619109080043013E-2</v>
      </c>
      <c r="Y713">
        <f t="shared" si="212"/>
        <v>1</v>
      </c>
      <c r="AA713">
        <f t="shared" si="207"/>
        <v>3.7567982065610197</v>
      </c>
    </row>
    <row r="714" spans="1:27" x14ac:dyDescent="0.3">
      <c r="A714" s="4">
        <v>44588</v>
      </c>
      <c r="B714">
        <v>712</v>
      </c>
      <c r="C714">
        <v>4309270</v>
      </c>
      <c r="E714">
        <f t="shared" si="198"/>
        <v>1190764410982.5193</v>
      </c>
      <c r="F714">
        <v>8077</v>
      </c>
      <c r="H714">
        <f t="shared" si="199"/>
        <v>3675815.1114051086</v>
      </c>
      <c r="I714">
        <f t="shared" si="200"/>
        <v>4332867.6502490472</v>
      </c>
      <c r="J714">
        <f t="shared" si="208"/>
        <v>9908.8184788003564</v>
      </c>
      <c r="K714">
        <f t="shared" si="209"/>
        <v>556849097.27635765</v>
      </c>
      <c r="L714">
        <f t="shared" si="201"/>
        <v>3355558.9392744517</v>
      </c>
      <c r="O714" s="2">
        <f t="shared" si="210"/>
        <v>712</v>
      </c>
      <c r="P714">
        <f t="shared" si="202"/>
        <v>0.26470053696078039</v>
      </c>
      <c r="Q714">
        <f t="shared" si="203"/>
        <v>-4.1270923353999539E-5</v>
      </c>
      <c r="R714">
        <f t="shared" si="204"/>
        <v>7.5476493670964385E-6</v>
      </c>
      <c r="S714">
        <f t="shared" si="205"/>
        <v>2.2697856347602912E-5</v>
      </c>
      <c r="T714">
        <f t="shared" si="206"/>
        <v>1.102541763930019E-5</v>
      </c>
      <c r="U714">
        <f t="shared" si="211"/>
        <v>0.98415907288206528</v>
      </c>
      <c r="V714">
        <f t="shared" si="211"/>
        <v>5.3749977765286952E-5</v>
      </c>
      <c r="W714">
        <f t="shared" si="211"/>
        <v>1.5842512650972922E-4</v>
      </c>
      <c r="X714">
        <f t="shared" si="211"/>
        <v>1.5628752013659743E-2</v>
      </c>
      <c r="Y714">
        <f t="shared" si="212"/>
        <v>1</v>
      </c>
      <c r="AA714">
        <f t="shared" si="207"/>
        <v>3.7432526099409609</v>
      </c>
    </row>
    <row r="715" spans="1:27" x14ac:dyDescent="0.3">
      <c r="A715" s="4">
        <v>44589</v>
      </c>
      <c r="B715">
        <v>713</v>
      </c>
      <c r="C715">
        <v>4319175</v>
      </c>
      <c r="E715">
        <f t="shared" si="198"/>
        <v>1212479618366.5679</v>
      </c>
      <c r="F715">
        <v>9905</v>
      </c>
      <c r="H715">
        <f t="shared" si="199"/>
        <v>14026834.17087446</v>
      </c>
      <c r="I715">
        <f t="shared" si="200"/>
        <v>4344156.2223992199</v>
      </c>
      <c r="J715">
        <f t="shared" si="208"/>
        <v>11288.572150172666</v>
      </c>
      <c r="K715">
        <f t="shared" si="209"/>
        <v>624061472.55928457</v>
      </c>
      <c r="L715">
        <f t="shared" si="201"/>
        <v>1914271.8947334134</v>
      </c>
      <c r="O715" s="2">
        <f t="shared" si="210"/>
        <v>713</v>
      </c>
      <c r="P715">
        <f t="shared" si="202"/>
        <v>0.2630681849678223</v>
      </c>
      <c r="Q715">
        <f t="shared" si="203"/>
        <v>-4.6890944238259813E-5</v>
      </c>
      <c r="R715">
        <f t="shared" si="204"/>
        <v>8.4321995005566758E-6</v>
      </c>
      <c r="S715">
        <f t="shared" si="205"/>
        <v>2.5853695437299027E-5</v>
      </c>
      <c r="T715">
        <f t="shared" si="206"/>
        <v>1.2605049300404112E-5</v>
      </c>
      <c r="U715">
        <f t="shared" si="211"/>
        <v>0.98411780195871124</v>
      </c>
      <c r="V715">
        <f t="shared" si="211"/>
        <v>6.1297627132383384E-5</v>
      </c>
      <c r="W715">
        <f t="shared" si="211"/>
        <v>1.8112298285733212E-4</v>
      </c>
      <c r="X715">
        <f t="shared" si="211"/>
        <v>1.5639777431299042E-2</v>
      </c>
      <c r="Y715">
        <f t="shared" si="212"/>
        <v>1</v>
      </c>
      <c r="AA715">
        <f t="shared" si="207"/>
        <v>3.7200127600259769</v>
      </c>
    </row>
    <row r="716" spans="1:27" x14ac:dyDescent="0.3">
      <c r="A716" s="4">
        <v>44590</v>
      </c>
      <c r="B716">
        <v>714</v>
      </c>
      <c r="C716">
        <v>4330763</v>
      </c>
      <c r="E716">
        <f t="shared" si="198"/>
        <v>1238133608394.0664</v>
      </c>
      <c r="F716">
        <v>11588</v>
      </c>
      <c r="H716">
        <f t="shared" si="199"/>
        <v>29465806.184598159</v>
      </c>
      <c r="I716">
        <f t="shared" si="200"/>
        <v>4356982.0029780315</v>
      </c>
      <c r="J716">
        <f t="shared" si="208"/>
        <v>12825.780578811653</v>
      </c>
      <c r="K716">
        <f t="shared" si="209"/>
        <v>687436117.16202593</v>
      </c>
      <c r="L716">
        <f t="shared" si="201"/>
        <v>1532100.7612833106</v>
      </c>
      <c r="O716" s="2">
        <f t="shared" si="210"/>
        <v>714</v>
      </c>
      <c r="P716">
        <f t="shared" si="202"/>
        <v>0.2607644095940978</v>
      </c>
      <c r="Q716">
        <f t="shared" si="203"/>
        <v>-5.3112424114206112E-5</v>
      </c>
      <c r="R716">
        <f t="shared" si="204"/>
        <v>9.3632330192740067E-6</v>
      </c>
      <c r="S716">
        <f t="shared" si="205"/>
        <v>2.934488307846829E-5</v>
      </c>
      <c r="T716">
        <f t="shared" si="206"/>
        <v>1.4404308016463815E-5</v>
      </c>
      <c r="U716">
        <f t="shared" si="211"/>
        <v>0.98407091101447297</v>
      </c>
      <c r="V716">
        <f t="shared" si="211"/>
        <v>6.9729826632940059E-5</v>
      </c>
      <c r="W716">
        <f t="shared" si="211"/>
        <v>2.0697667829463115E-4</v>
      </c>
      <c r="X716">
        <f t="shared" si="211"/>
        <v>1.5652382480599445E-2</v>
      </c>
      <c r="Y716">
        <f t="shared" si="212"/>
        <v>0.99999999999999989</v>
      </c>
      <c r="AA716">
        <f t="shared" si="207"/>
        <v>3.6872596763065424</v>
      </c>
    </row>
    <row r="717" spans="1:27" x14ac:dyDescent="0.3">
      <c r="A717" s="4">
        <v>44591</v>
      </c>
      <c r="B717">
        <v>715</v>
      </c>
      <c r="C717">
        <v>4343185</v>
      </c>
      <c r="E717">
        <f t="shared" si="198"/>
        <v>1265932194072.9539</v>
      </c>
      <c r="F717">
        <v>12422</v>
      </c>
      <c r="H717">
        <f t="shared" si="199"/>
        <v>39215669.068404198</v>
      </c>
      <c r="I717">
        <f t="shared" si="200"/>
        <v>4371509.5052231625</v>
      </c>
      <c r="J717">
        <f t="shared" si="208"/>
        <v>14527.502245130949</v>
      </c>
      <c r="K717">
        <f t="shared" si="209"/>
        <v>802277596.13695812</v>
      </c>
      <c r="L717">
        <f t="shared" si="201"/>
        <v>4433139.7042514654</v>
      </c>
      <c r="O717" s="2">
        <f t="shared" si="210"/>
        <v>715</v>
      </c>
      <c r="P717">
        <f t="shared" si="202"/>
        <v>0.25780752458354789</v>
      </c>
      <c r="Q717">
        <f t="shared" si="203"/>
        <v>-5.9951753503027635E-5</v>
      </c>
      <c r="R717">
        <f t="shared" si="204"/>
        <v>1.0327976303315405E-5</v>
      </c>
      <c r="S717">
        <f t="shared" si="205"/>
        <v>3.317724520877883E-5</v>
      </c>
      <c r="T717">
        <f t="shared" si="206"/>
        <v>1.64465319909334E-5</v>
      </c>
      <c r="U717">
        <f t="shared" si="211"/>
        <v>0.98401779859035876</v>
      </c>
      <c r="V717">
        <f t="shared" si="211"/>
        <v>7.9093059652214073E-5</v>
      </c>
      <c r="W717">
        <f t="shared" si="211"/>
        <v>2.3632156137309943E-4</v>
      </c>
      <c r="X717">
        <f t="shared" si="211"/>
        <v>1.5666786788615907E-2</v>
      </c>
      <c r="Y717">
        <f t="shared" si="212"/>
        <v>1</v>
      </c>
      <c r="AA717">
        <f t="shared" si="207"/>
        <v>3.6452519920964295</v>
      </c>
    </row>
    <row r="718" spans="1:27" x14ac:dyDescent="0.3">
      <c r="A718" s="4">
        <v>44592</v>
      </c>
      <c r="B718">
        <v>716</v>
      </c>
      <c r="C718">
        <v>4353370</v>
      </c>
      <c r="E718">
        <f t="shared" si="198"/>
        <v>1288954959259.5549</v>
      </c>
      <c r="F718">
        <v>10185</v>
      </c>
      <c r="H718">
        <f t="shared" si="199"/>
        <v>16202569.431624688</v>
      </c>
      <c r="I718">
        <f t="shared" si="200"/>
        <v>4387907.7255668994</v>
      </c>
      <c r="J718">
        <f t="shared" si="208"/>
        <v>16398.220343736932</v>
      </c>
      <c r="K718">
        <f t="shared" si="209"/>
        <v>1192854487.3344567</v>
      </c>
      <c r="L718">
        <f t="shared" si="201"/>
        <v>38604107.039826475</v>
      </c>
      <c r="O718" s="2">
        <f t="shared" si="210"/>
        <v>716</v>
      </c>
      <c r="P718">
        <f t="shared" si="202"/>
        <v>0.25422106347634532</v>
      </c>
      <c r="Q718">
        <f t="shared" si="203"/>
        <v>-6.7413188834383161E-5</v>
      </c>
      <c r="R718">
        <f t="shared" si="204"/>
        <v>1.1309535938203501E-5</v>
      </c>
      <c r="S718">
        <f t="shared" si="205"/>
        <v>3.7348188019364715E-5</v>
      </c>
      <c r="T718">
        <f t="shared" si="206"/>
        <v>1.8755464876814946E-5</v>
      </c>
      <c r="U718">
        <f t="shared" si="211"/>
        <v>0.98395784683685572</v>
      </c>
      <c r="V718">
        <f t="shared" si="211"/>
        <v>8.9421035955529471E-5</v>
      </c>
      <c r="W718">
        <f t="shared" si="211"/>
        <v>2.6949880658187829E-4</v>
      </c>
      <c r="X718">
        <f t="shared" si="211"/>
        <v>1.5683233320606841E-2</v>
      </c>
      <c r="Y718">
        <f t="shared" si="212"/>
        <v>1</v>
      </c>
      <c r="AA718">
        <f t="shared" si="207"/>
        <v>3.5943224695921945</v>
      </c>
    </row>
    <row r="719" spans="1:27" x14ac:dyDescent="0.3">
      <c r="A719" s="4">
        <v>44593</v>
      </c>
      <c r="B719">
        <v>717</v>
      </c>
      <c r="C719">
        <v>4369391</v>
      </c>
      <c r="E719">
        <f t="shared" si="198"/>
        <v>1325589603921.7883</v>
      </c>
      <c r="F719">
        <v>16021</v>
      </c>
      <c r="H719">
        <f t="shared" si="199"/>
        <v>97244084.652118742</v>
      </c>
      <c r="I719">
        <f t="shared" si="200"/>
        <v>4406346.8246755581</v>
      </c>
      <c r="J719">
        <f t="shared" si="208"/>
        <v>18439.099108658731</v>
      </c>
      <c r="K719">
        <f t="shared" si="209"/>
        <v>1365732977.4505916</v>
      </c>
      <c r="L719">
        <f t="shared" si="201"/>
        <v>5847203.2992961491</v>
      </c>
      <c r="O719" s="2">
        <f t="shared" si="210"/>
        <v>717</v>
      </c>
      <c r="P719">
        <f t="shared" si="202"/>
        <v>0.25003345948048128</v>
      </c>
      <c r="Q719">
        <f t="shared" si="203"/>
        <v>-7.5486057190511159E-5</v>
      </c>
      <c r="R719">
        <f t="shared" si="204"/>
        <v>1.228668825935524E-5</v>
      </c>
      <c r="S719">
        <f t="shared" si="205"/>
        <v>4.1844699117242086E-5</v>
      </c>
      <c r="T719">
        <f t="shared" si="206"/>
        <v>2.1354669813913833E-5</v>
      </c>
      <c r="U719">
        <f t="shared" si="211"/>
        <v>0.98389043364802131</v>
      </c>
      <c r="V719">
        <f t="shared" si="211"/>
        <v>1.0073057189373297E-4</v>
      </c>
      <c r="W719">
        <f t="shared" si="211"/>
        <v>3.06846994601243E-4</v>
      </c>
      <c r="X719">
        <f t="shared" si="211"/>
        <v>1.5701988785483657E-2</v>
      </c>
      <c r="Y719">
        <f t="shared" si="212"/>
        <v>1</v>
      </c>
      <c r="AA719">
        <f t="shared" si="207"/>
        <v>3.5348735357793979</v>
      </c>
    </row>
    <row r="720" spans="1:27" x14ac:dyDescent="0.3">
      <c r="A720" s="4">
        <v>44594</v>
      </c>
      <c r="B720">
        <v>718</v>
      </c>
      <c r="C720">
        <v>4387286</v>
      </c>
      <c r="E720">
        <f t="shared" si="198"/>
        <v>1367116383824.0344</v>
      </c>
      <c r="F720">
        <v>17895</v>
      </c>
      <c r="H720">
        <f t="shared" si="199"/>
        <v>137715893.93299708</v>
      </c>
      <c r="I720">
        <f t="shared" si="200"/>
        <v>4426994.0439204033</v>
      </c>
      <c r="J720">
        <f t="shared" si="208"/>
        <v>20647.219244845212</v>
      </c>
      <c r="K720">
        <f t="shared" si="209"/>
        <v>1576728751.9846811</v>
      </c>
      <c r="L720">
        <f t="shared" si="201"/>
        <v>7574710.7716963459</v>
      </c>
      <c r="O720" s="2">
        <f t="shared" si="210"/>
        <v>718</v>
      </c>
      <c r="P720">
        <f t="shared" si="202"/>
        <v>0.24527766215745261</v>
      </c>
      <c r="Q720">
        <f t="shared" si="203"/>
        <v>-8.4142036069009116E-5</v>
      </c>
      <c r="R720">
        <f t="shared" si="204"/>
        <v>1.3233875957115301E-5</v>
      </c>
      <c r="S720">
        <f t="shared" si="205"/>
        <v>4.6641355752642463E-5</v>
      </c>
      <c r="T720">
        <f t="shared" si="206"/>
        <v>2.4266804359251356E-5</v>
      </c>
      <c r="U720">
        <f t="shared" si="211"/>
        <v>0.98381494759083077</v>
      </c>
      <c r="V720">
        <f t="shared" si="211"/>
        <v>1.1301726015308821E-4</v>
      </c>
      <c r="W720">
        <f t="shared" si="211"/>
        <v>3.4869169371848509E-4</v>
      </c>
      <c r="X720">
        <f t="shared" si="211"/>
        <v>1.5723343455297571E-2</v>
      </c>
      <c r="Y720">
        <f t="shared" si="212"/>
        <v>1</v>
      </c>
      <c r="AA720">
        <f t="shared" si="207"/>
        <v>3.4673719218794141</v>
      </c>
    </row>
    <row r="721" spans="1:27" x14ac:dyDescent="0.3">
      <c r="A721" s="4">
        <v>44595</v>
      </c>
      <c r="B721">
        <v>719</v>
      </c>
      <c r="C721">
        <v>4414483</v>
      </c>
      <c r="E721">
        <f t="shared" si="198"/>
        <v>1431455566427.2961</v>
      </c>
      <c r="F721">
        <v>27197</v>
      </c>
      <c r="H721">
        <f t="shared" si="199"/>
        <v>442565531.48834938</v>
      </c>
      <c r="I721">
        <f t="shared" si="200"/>
        <v>4450008.8777994588</v>
      </c>
      <c r="J721">
        <f t="shared" si="208"/>
        <v>23014.833879055455</v>
      </c>
      <c r="K721">
        <f t="shared" si="209"/>
        <v>1262087993.4220798</v>
      </c>
      <c r="L721">
        <f t="shared" si="201"/>
        <v>17490513.46317634</v>
      </c>
      <c r="O721" s="2">
        <f t="shared" si="210"/>
        <v>719</v>
      </c>
      <c r="P721">
        <f t="shared" si="202"/>
        <v>0.23999069815786903</v>
      </c>
      <c r="Q721">
        <f t="shared" si="203"/>
        <v>-9.3332694313986804E-5</v>
      </c>
      <c r="R721">
        <f t="shared" si="204"/>
        <v>1.4121467980199334E-5</v>
      </c>
      <c r="S721">
        <f t="shared" si="205"/>
        <v>5.1698469531477919E-5</v>
      </c>
      <c r="T721">
        <f t="shared" si="206"/>
        <v>2.7512756802309552E-5</v>
      </c>
      <c r="U721">
        <f t="shared" si="211"/>
        <v>0.98373080555476178</v>
      </c>
      <c r="V721">
        <f t="shared" si="211"/>
        <v>1.2625113611020351E-4</v>
      </c>
      <c r="W721">
        <f t="shared" si="211"/>
        <v>3.9533304947112754E-4</v>
      </c>
      <c r="X721">
        <f t="shared" si="211"/>
        <v>1.5747610259656823E-2</v>
      </c>
      <c r="Y721">
        <f t="shared" si="212"/>
        <v>1</v>
      </c>
      <c r="AA721">
        <f t="shared" si="207"/>
        <v>3.392342504410609</v>
      </c>
    </row>
    <row r="722" spans="1:27" x14ac:dyDescent="0.3">
      <c r="A722" s="4">
        <v>44596</v>
      </c>
      <c r="B722">
        <v>720</v>
      </c>
      <c r="C722">
        <v>4446694</v>
      </c>
      <c r="E722">
        <f t="shared" si="198"/>
        <v>1509569819751.3391</v>
      </c>
      <c r="F722">
        <v>32211</v>
      </c>
      <c r="H722">
        <f t="shared" si="199"/>
        <v>678667185.62192667</v>
      </c>
      <c r="I722">
        <f t="shared" si="200"/>
        <v>4475537.5737459101</v>
      </c>
      <c r="J722">
        <f t="shared" si="208"/>
        <v>25528.695946451277</v>
      </c>
      <c r="K722">
        <f t="shared" si="209"/>
        <v>831951746.43575311</v>
      </c>
      <c r="L722">
        <f t="shared" si="201"/>
        <v>44653187.464073703</v>
      </c>
      <c r="O722" s="2">
        <f t="shared" si="210"/>
        <v>720</v>
      </c>
      <c r="P722">
        <f t="shared" si="202"/>
        <v>0.23421318420363524</v>
      </c>
      <c r="Q722">
        <f t="shared" si="203"/>
        <v>-1.0298750786050828E-4</v>
      </c>
      <c r="R722">
        <f t="shared" si="204"/>
        <v>1.4916331186404626E-5</v>
      </c>
      <c r="S722">
        <f t="shared" si="205"/>
        <v>5.696052331046691E-5</v>
      </c>
      <c r="T722">
        <f t="shared" si="206"/>
        <v>3.1110653363636745E-5</v>
      </c>
      <c r="U722">
        <f t="shared" si="211"/>
        <v>0.98363747286044778</v>
      </c>
      <c r="V722">
        <f t="shared" si="211"/>
        <v>1.4037260409040285E-4</v>
      </c>
      <c r="W722">
        <f t="shared" si="211"/>
        <v>4.4703151900260546E-4</v>
      </c>
      <c r="X722">
        <f t="shared" si="211"/>
        <v>1.5775123016459131E-2</v>
      </c>
      <c r="Y722">
        <f t="shared" si="212"/>
        <v>0.99999999999999989</v>
      </c>
      <c r="AA722">
        <f t="shared" si="207"/>
        <v>3.3103614590391022</v>
      </c>
    </row>
    <row r="723" spans="1:27" x14ac:dyDescent="0.3">
      <c r="A723" s="4">
        <v>44597</v>
      </c>
      <c r="B723">
        <v>721</v>
      </c>
      <c r="C723">
        <v>4480423</v>
      </c>
      <c r="E723">
        <f t="shared" si="198"/>
        <v>1593589434843.4353</v>
      </c>
      <c r="F723">
        <v>33729</v>
      </c>
      <c r="H723">
        <f t="shared" si="199"/>
        <v>760063078.92842257</v>
      </c>
      <c r="I723">
        <f t="shared" si="200"/>
        <v>4503707.0891957581</v>
      </c>
      <c r="J723">
        <f t="shared" si="208"/>
        <v>28169.515449848026</v>
      </c>
      <c r="K723">
        <f t="shared" si="209"/>
        <v>542148809.67601931</v>
      </c>
      <c r="L723">
        <f t="shared" si="201"/>
        <v>30907868.463378496</v>
      </c>
      <c r="O723" s="2">
        <f t="shared" si="210"/>
        <v>721</v>
      </c>
      <c r="P723">
        <f t="shared" si="202"/>
        <v>0.22798880127791624</v>
      </c>
      <c r="Q723">
        <f t="shared" si="203"/>
        <v>-1.1301257916811715E-4</v>
      </c>
      <c r="R723">
        <f t="shared" si="204"/>
        <v>1.5582747023026893E-5</v>
      </c>
      <c r="S723">
        <f t="shared" si="205"/>
        <v>6.2355075534154393E-5</v>
      </c>
      <c r="T723">
        <f t="shared" si="206"/>
        <v>3.5074756610935867E-5</v>
      </c>
      <c r="U723">
        <f t="shared" si="211"/>
        <v>0.98353448535258725</v>
      </c>
      <c r="V723">
        <f t="shared" si="211"/>
        <v>1.5528893527680748E-4</v>
      </c>
      <c r="W723">
        <f t="shared" si="211"/>
        <v>5.0399204231307241E-4</v>
      </c>
      <c r="X723">
        <f t="shared" si="211"/>
        <v>1.580623366982277E-2</v>
      </c>
      <c r="Y723">
        <f t="shared" si="212"/>
        <v>1</v>
      </c>
      <c r="AA723">
        <f t="shared" si="207"/>
        <v>3.2220488490255486</v>
      </c>
    </row>
    <row r="724" spans="1:27" x14ac:dyDescent="0.3">
      <c r="A724" s="4">
        <v>44598</v>
      </c>
      <c r="B724">
        <v>722</v>
      </c>
      <c r="C724">
        <v>4516480</v>
      </c>
      <c r="E724">
        <f t="shared" si="198"/>
        <v>1685924418401.8972</v>
      </c>
      <c r="F724">
        <v>36057</v>
      </c>
      <c r="H724">
        <f t="shared" si="199"/>
        <v>893845051.52494597</v>
      </c>
      <c r="I724">
        <f t="shared" si="200"/>
        <v>4534618.6983902957</v>
      </c>
      <c r="J724">
        <f t="shared" si="208"/>
        <v>30911.609194537625</v>
      </c>
      <c r="K724">
        <f t="shared" si="209"/>
        <v>329012379.29411685</v>
      </c>
      <c r="L724">
        <f t="shared" si="201"/>
        <v>26475046.540936749</v>
      </c>
      <c r="O724" s="2">
        <f t="shared" si="210"/>
        <v>722</v>
      </c>
      <c r="P724">
        <f t="shared" si="202"/>
        <v>0.22136373953714469</v>
      </c>
      <c r="Q724">
        <f t="shared" si="203"/>
        <v>-1.2329028721312253E-4</v>
      </c>
      <c r="R724">
        <f t="shared" si="204"/>
        <v>1.6083683631570097E-5</v>
      </c>
      <c r="S724">
        <f t="shared" si="205"/>
        <v>6.7792315957826489E-5</v>
      </c>
      <c r="T724">
        <f t="shared" si="206"/>
        <v>3.9414287623725942E-5</v>
      </c>
      <c r="U724">
        <f t="shared" ref="U724:X739" si="213" xml:space="preserve"> U723+($N$36*Q723)</f>
        <v>0.98342147277341918</v>
      </c>
      <c r="V724">
        <f t="shared" si="213"/>
        <v>1.7087168229983437E-4</v>
      </c>
      <c r="W724">
        <f t="shared" si="213"/>
        <v>5.663471178472268E-4</v>
      </c>
      <c r="X724">
        <f t="shared" si="213"/>
        <v>1.5841308426433706E-2</v>
      </c>
      <c r="Y724">
        <f t="shared" si="212"/>
        <v>0.99999999999999989</v>
      </c>
      <c r="AA724">
        <f t="shared" si="207"/>
        <v>3.1280607781150489</v>
      </c>
    </row>
    <row r="725" spans="1:27" x14ac:dyDescent="0.3">
      <c r="A725" s="4">
        <v>44599</v>
      </c>
      <c r="B725">
        <v>723</v>
      </c>
      <c r="C725">
        <v>4542601</v>
      </c>
      <c r="E725">
        <f t="shared" si="198"/>
        <v>1754439384636.9211</v>
      </c>
      <c r="F725">
        <v>26121</v>
      </c>
      <c r="H725">
        <f t="shared" si="199"/>
        <v>398451163.70060921</v>
      </c>
      <c r="I725">
        <f t="shared" si="200"/>
        <v>4568341.5034432169</v>
      </c>
      <c r="J725">
        <f t="shared" si="208"/>
        <v>33722.805052921176</v>
      </c>
      <c r="K725">
        <f t="shared" si="209"/>
        <v>662573517.5102613</v>
      </c>
      <c r="L725">
        <f t="shared" si="201"/>
        <v>57787440.06261792</v>
      </c>
      <c r="O725" s="2">
        <f t="shared" si="210"/>
        <v>723</v>
      </c>
      <c r="P725">
        <f t="shared" si="202"/>
        <v>0.21438612379176472</v>
      </c>
      <c r="Q725">
        <f t="shared" si="203"/>
        <v>-1.3368007145558459E-4</v>
      </c>
      <c r="R725">
        <f t="shared" si="204"/>
        <v>1.6382403795929453E-5</v>
      </c>
      <c r="S725">
        <f t="shared" si="205"/>
        <v>7.3165450420613223E-5</v>
      </c>
      <c r="T725">
        <f t="shared" si="206"/>
        <v>4.4132217239041924E-5</v>
      </c>
      <c r="U725">
        <f t="shared" si="213"/>
        <v>0.98329818248620604</v>
      </c>
      <c r="V725">
        <f t="shared" si="213"/>
        <v>1.8695536593140447E-4</v>
      </c>
      <c r="W725">
        <f t="shared" si="213"/>
        <v>6.3413943380505333E-4</v>
      </c>
      <c r="X725">
        <f t="shared" si="213"/>
        <v>1.5880722714057431E-2</v>
      </c>
      <c r="Y725">
        <f t="shared" si="212"/>
        <v>0.99999999999999989</v>
      </c>
      <c r="AA725">
        <f t="shared" si="207"/>
        <v>3.0290812431087977</v>
      </c>
    </row>
    <row r="726" spans="1:27" x14ac:dyDescent="0.3">
      <c r="A726" s="4">
        <v>44600</v>
      </c>
      <c r="B726">
        <v>724</v>
      </c>
      <c r="C726">
        <v>4580093</v>
      </c>
      <c r="E726">
        <f t="shared" si="198"/>
        <v>1855165281041.7151</v>
      </c>
      <c r="F726">
        <v>37492</v>
      </c>
      <c r="H726">
        <f t="shared" si="199"/>
        <v>981709359.73629093</v>
      </c>
      <c r="I726">
        <f t="shared" si="200"/>
        <v>4604906.1598412059</v>
      </c>
      <c r="J726">
        <f t="shared" si="208"/>
        <v>36564.65639798902</v>
      </c>
      <c r="K726">
        <f t="shared" si="209"/>
        <v>615692901.30523443</v>
      </c>
      <c r="L726">
        <f t="shared" si="201"/>
        <v>859966.15619069932</v>
      </c>
      <c r="O726" s="2">
        <f t="shared" si="210"/>
        <v>724</v>
      </c>
      <c r="P726">
        <f t="shared" si="202"/>
        <v>0.20710542951133273</v>
      </c>
      <c r="Q726">
        <f t="shared" si="203"/>
        <v>-1.4402050566458078E-4</v>
      </c>
      <c r="R726">
        <f t="shared" si="204"/>
        <v>1.6444353906072532E-5</v>
      </c>
      <c r="S726">
        <f t="shared" si="205"/>
        <v>7.8352067683524541E-5</v>
      </c>
      <c r="T726">
        <f t="shared" si="206"/>
        <v>4.9224084074983718E-5</v>
      </c>
      <c r="U726">
        <f t="shared" si="213"/>
        <v>0.98316450241475051</v>
      </c>
      <c r="V726">
        <f t="shared" si="213"/>
        <v>2.0333776972733392E-4</v>
      </c>
      <c r="W726">
        <f t="shared" si="213"/>
        <v>7.0730488422566661E-4</v>
      </c>
      <c r="X726">
        <f t="shared" si="213"/>
        <v>1.5924854931296473E-2</v>
      </c>
      <c r="Y726">
        <f t="shared" si="212"/>
        <v>1</v>
      </c>
      <c r="AA726">
        <f t="shared" si="207"/>
        <v>2.9258138240864446</v>
      </c>
    </row>
    <row r="727" spans="1:27" x14ac:dyDescent="0.3">
      <c r="A727" s="4">
        <v>44601</v>
      </c>
      <c r="B727">
        <v>725</v>
      </c>
      <c r="C727">
        <v>4626936</v>
      </c>
      <c r="E727">
        <f t="shared" si="198"/>
        <v>1984964050817.7217</v>
      </c>
      <c r="F727">
        <v>46843</v>
      </c>
      <c r="H727">
        <f t="shared" si="199"/>
        <v>1655126141.9622746</v>
      </c>
      <c r="I727">
        <f t="shared" si="200"/>
        <v>4644299.1691847108</v>
      </c>
      <c r="J727">
        <f t="shared" si="208"/>
        <v>39393.009343504906</v>
      </c>
      <c r="K727">
        <f t="shared" si="209"/>
        <v>301479644.13689178</v>
      </c>
      <c r="L727">
        <f t="shared" si="201"/>
        <v>55502360.781864204</v>
      </c>
      <c r="O727" s="2">
        <f t="shared" si="210"/>
        <v>725</v>
      </c>
      <c r="P727">
        <f t="shared" si="202"/>
        <v>0.19957189919830109</v>
      </c>
      <c r="Q727">
        <f t="shared" si="203"/>
        <v>-1.5413274562264031E-4</v>
      </c>
      <c r="R727">
        <f t="shared" si="204"/>
        <v>1.6239241646170201E-5</v>
      </c>
      <c r="S727">
        <f t="shared" si="205"/>
        <v>8.3216596298656432E-5</v>
      </c>
      <c r="T727">
        <f t="shared" si="206"/>
        <v>5.4676907677813678E-5</v>
      </c>
      <c r="U727">
        <f t="shared" si="213"/>
        <v>0.98302048190908597</v>
      </c>
      <c r="V727">
        <f t="shared" si="213"/>
        <v>2.1978212363340645E-4</v>
      </c>
      <c r="W727">
        <f t="shared" si="213"/>
        <v>7.8565695190919115E-4</v>
      </c>
      <c r="X727">
        <f t="shared" si="213"/>
        <v>1.5974079015371456E-2</v>
      </c>
      <c r="Y727">
        <f t="shared" si="212"/>
        <v>1</v>
      </c>
      <c r="AA727">
        <f t="shared" si="207"/>
        <v>2.8189733503378607</v>
      </c>
    </row>
    <row r="728" spans="1:27" x14ac:dyDescent="0.3">
      <c r="A728" s="4">
        <v>44602</v>
      </c>
      <c r="B728">
        <v>726</v>
      </c>
      <c r="C728">
        <v>4667554</v>
      </c>
      <c r="E728">
        <f t="shared" si="198"/>
        <v>2101066259512.6567</v>
      </c>
      <c r="F728">
        <v>40618</v>
      </c>
      <c r="H728">
        <f t="shared" si="199"/>
        <v>1187370409.8259523</v>
      </c>
      <c r="I728">
        <f t="shared" si="200"/>
        <v>4686458.1149572907</v>
      </c>
      <c r="J728">
        <f t="shared" si="208"/>
        <v>42158.945772579871</v>
      </c>
      <c r="K728">
        <f t="shared" si="209"/>
        <v>357365562.31846201</v>
      </c>
      <c r="L728">
        <f t="shared" si="201"/>
        <v>2374513.8740317761</v>
      </c>
      <c r="O728" s="2">
        <f t="shared" si="210"/>
        <v>726</v>
      </c>
      <c r="P728">
        <f t="shared" si="202"/>
        <v>0.19183596865247704</v>
      </c>
      <c r="Q728">
        <f t="shared" si="203"/>
        <v>-1.6382534129644991E-4</v>
      </c>
      <c r="R728">
        <f t="shared" si="204"/>
        <v>1.5743174586671564E-5</v>
      </c>
      <c r="S728">
        <f t="shared" si="205"/>
        <v>8.7613894057688427E-5</v>
      </c>
      <c r="T728">
        <f t="shared" si="206"/>
        <v>6.0468272652089922E-5</v>
      </c>
      <c r="U728">
        <f t="shared" si="213"/>
        <v>0.98286634916346338</v>
      </c>
      <c r="V728">
        <f t="shared" si="213"/>
        <v>2.3602136527957666E-4</v>
      </c>
      <c r="W728">
        <f t="shared" si="213"/>
        <v>8.6887354820784754E-4</v>
      </c>
      <c r="X728">
        <f t="shared" si="213"/>
        <v>1.6028755923049271E-2</v>
      </c>
      <c r="Y728">
        <f t="shared" si="212"/>
        <v>1</v>
      </c>
      <c r="AA728">
        <f t="shared" si="207"/>
        <v>2.7092776775522416</v>
      </c>
    </row>
    <row r="729" spans="1:27" x14ac:dyDescent="0.3">
      <c r="A729" s="4">
        <v>44603</v>
      </c>
      <c r="B729">
        <v>727</v>
      </c>
      <c r="C729">
        <v>4708043</v>
      </c>
      <c r="E729">
        <f t="shared" si="198"/>
        <v>2220083676827.8086</v>
      </c>
      <c r="F729">
        <v>40489</v>
      </c>
      <c r="H729">
        <f t="shared" si="199"/>
        <v>1178496824.5093925</v>
      </c>
      <c r="I729">
        <f t="shared" si="200"/>
        <v>4731268.2145373039</v>
      </c>
      <c r="J729">
        <f t="shared" si="208"/>
        <v>44810.099580013193</v>
      </c>
      <c r="K729">
        <f t="shared" si="209"/>
        <v>539410590.30379212</v>
      </c>
      <c r="L729">
        <f t="shared" si="201"/>
        <v>18671901.580390196</v>
      </c>
      <c r="O729" s="2">
        <f t="shared" si="210"/>
        <v>727</v>
      </c>
      <c r="P729">
        <f t="shared" si="202"/>
        <v>0.18394771212943481</v>
      </c>
      <c r="Q729">
        <f t="shared" si="203"/>
        <v>-1.729002951291762E-4</v>
      </c>
      <c r="R729">
        <f t="shared" si="204"/>
        <v>1.4940703123924524E-5</v>
      </c>
      <c r="S729">
        <f t="shared" si="205"/>
        <v>9.1393929410840373E-5</v>
      </c>
      <c r="T729">
        <f t="shared" si="206"/>
        <v>6.6565662594411301E-5</v>
      </c>
      <c r="U729">
        <f t="shared" si="213"/>
        <v>0.98270252382216694</v>
      </c>
      <c r="V729">
        <f t="shared" si="213"/>
        <v>2.5176453986624819E-4</v>
      </c>
      <c r="W729">
        <f t="shared" si="213"/>
        <v>9.5648744226553594E-4</v>
      </c>
      <c r="X729">
        <f t="shared" si="213"/>
        <v>1.6089224195701361E-2</v>
      </c>
      <c r="Y729">
        <f t="shared" si="212"/>
        <v>1</v>
      </c>
      <c r="AA729">
        <f t="shared" si="207"/>
        <v>2.5974397067549431</v>
      </c>
    </row>
    <row r="730" spans="1:27" x14ac:dyDescent="0.3">
      <c r="A730" s="4">
        <v>44604</v>
      </c>
      <c r="B730">
        <v>728</v>
      </c>
      <c r="C730">
        <v>4763252</v>
      </c>
      <c r="E730">
        <f t="shared" si="198"/>
        <v>2387653925684.8691</v>
      </c>
      <c r="F730">
        <v>55209</v>
      </c>
      <c r="H730">
        <f t="shared" si="199"/>
        <v>2405828095.3602614</v>
      </c>
      <c r="I730">
        <f t="shared" si="200"/>
        <v>4778560.5282956036</v>
      </c>
      <c r="J730">
        <f t="shared" si="208"/>
        <v>47292.313758299686</v>
      </c>
      <c r="K730">
        <f t="shared" si="209"/>
        <v>234351038.57729548</v>
      </c>
      <c r="L730">
        <f t="shared" si="201"/>
        <v>62673921.049527042</v>
      </c>
      <c r="O730" s="2">
        <f t="shared" si="210"/>
        <v>728</v>
      </c>
      <c r="P730">
        <f t="shared" si="202"/>
        <v>0.17595631470055179</v>
      </c>
      <c r="Q730">
        <f t="shared" si="203"/>
        <v>-1.8116013290221371E-4</v>
      </c>
      <c r="R730">
        <f t="shared" si="204"/>
        <v>1.3826594228457875E-5</v>
      </c>
      <c r="S730">
        <f t="shared" si="205"/>
        <v>9.4407418848531751E-5</v>
      </c>
      <c r="T730">
        <f t="shared" si="206"/>
        <v>7.2926119825224083E-5</v>
      </c>
      <c r="U730">
        <f t="shared" si="213"/>
        <v>0.98252962352703777</v>
      </c>
      <c r="V730">
        <f t="shared" si="213"/>
        <v>2.6670524299017269E-4</v>
      </c>
      <c r="W730">
        <f t="shared" si="213"/>
        <v>1.0478813716763764E-3</v>
      </c>
      <c r="X730">
        <f t="shared" si="213"/>
        <v>1.6155789858295772E-2</v>
      </c>
      <c r="Y730">
        <f t="shared" si="212"/>
        <v>1</v>
      </c>
      <c r="AA730">
        <f t="shared" si="207"/>
        <v>2.4841597679457648</v>
      </c>
    </row>
    <row r="731" spans="1:27" x14ac:dyDescent="0.3">
      <c r="A731" s="4">
        <v>44605</v>
      </c>
      <c r="B731">
        <v>729</v>
      </c>
      <c r="C731">
        <v>4807778</v>
      </c>
      <c r="E731">
        <f t="shared" si="198"/>
        <v>2527239954439.0024</v>
      </c>
      <c r="F731">
        <v>44526</v>
      </c>
      <c r="H731">
        <f t="shared" si="199"/>
        <v>1471968489.6795664</v>
      </c>
      <c r="I731">
        <f t="shared" si="200"/>
        <v>4828112.1027408978</v>
      </c>
      <c r="J731">
        <f t="shared" si="208"/>
        <v>49551.574445294216</v>
      </c>
      <c r="K731">
        <f t="shared" si="209"/>
        <v>413475734.27738732</v>
      </c>
      <c r="L731">
        <f t="shared" si="201"/>
        <v>25256398.505194269</v>
      </c>
      <c r="O731" s="2">
        <f t="shared" si="210"/>
        <v>729</v>
      </c>
      <c r="P731">
        <f t="shared" si="202"/>
        <v>0.16790957927343664</v>
      </c>
      <c r="Q731">
        <f t="shared" si="203"/>
        <v>-1.8841564378941958E-4</v>
      </c>
      <c r="R731">
        <f t="shared" si="204"/>
        <v>1.2407161518326063E-5</v>
      </c>
      <c r="S731">
        <f t="shared" si="205"/>
        <v>9.6512184823259291E-5</v>
      </c>
      <c r="T731">
        <f t="shared" si="206"/>
        <v>7.9496297447834225E-5</v>
      </c>
      <c r="U731">
        <f t="shared" si="213"/>
        <v>0.98234846339413551</v>
      </c>
      <c r="V731">
        <f t="shared" si="213"/>
        <v>2.8053183721863057E-4</v>
      </c>
      <c r="W731">
        <f t="shared" si="213"/>
        <v>1.1422887905249081E-3</v>
      </c>
      <c r="X731">
        <f t="shared" si="213"/>
        <v>1.6228715978120995E-2</v>
      </c>
      <c r="Y731">
        <f t="shared" si="212"/>
        <v>1</v>
      </c>
      <c r="AA731">
        <f t="shared" si="207"/>
        <v>2.3701184814683809</v>
      </c>
    </row>
    <row r="732" spans="1:27" x14ac:dyDescent="0.3">
      <c r="A732" s="4">
        <v>44606</v>
      </c>
      <c r="B732">
        <v>730</v>
      </c>
      <c r="C732">
        <v>4844279</v>
      </c>
      <c r="E732">
        <f t="shared" si="198"/>
        <v>2644625712035.3696</v>
      </c>
      <c r="F732">
        <v>36501</v>
      </c>
      <c r="H732">
        <f t="shared" si="199"/>
        <v>920590938.00984991</v>
      </c>
      <c r="I732">
        <f t="shared" si="200"/>
        <v>4879648.2307527326</v>
      </c>
      <c r="J732">
        <f t="shared" si="208"/>
        <v>51536.128011834808</v>
      </c>
      <c r="K732">
        <f t="shared" si="209"/>
        <v>1250982484.0400457</v>
      </c>
      <c r="L732">
        <f t="shared" si="201"/>
        <v>226055074.33225968</v>
      </c>
      <c r="O732" s="2">
        <f t="shared" si="210"/>
        <v>730</v>
      </c>
      <c r="P732">
        <f t="shared" si="202"/>
        <v>0.15985347475615017</v>
      </c>
      <c r="Q732">
        <f t="shared" si="203"/>
        <v>-1.9449385463109079E-4</v>
      </c>
      <c r="R732">
        <f t="shared" si="204"/>
        <v>1.0700995050868622E-5</v>
      </c>
      <c r="S732">
        <f t="shared" si="205"/>
        <v>9.7579905700414605E-5</v>
      </c>
      <c r="T732">
        <f t="shared" si="206"/>
        <v>8.621295387980756E-5</v>
      </c>
      <c r="U732">
        <f t="shared" si="213"/>
        <v>0.98216004775034604</v>
      </c>
      <c r="V732">
        <f t="shared" si="213"/>
        <v>2.929389987369566E-4</v>
      </c>
      <c r="W732">
        <f t="shared" si="213"/>
        <v>1.2388009753481674E-3</v>
      </c>
      <c r="X732">
        <f t="shared" si="213"/>
        <v>1.6308212275568831E-2</v>
      </c>
      <c r="Y732">
        <f t="shared" si="212"/>
        <v>0.99999999999999989</v>
      </c>
      <c r="AA732">
        <f t="shared" si="207"/>
        <v>2.2559701979616817</v>
      </c>
    </row>
    <row r="733" spans="1:27" x14ac:dyDescent="0.3">
      <c r="A733" s="4">
        <v>44607</v>
      </c>
      <c r="B733">
        <v>731</v>
      </c>
      <c r="C733">
        <v>4901328</v>
      </c>
      <c r="E733">
        <f t="shared" si="198"/>
        <v>2833429950582.9185</v>
      </c>
      <c r="F733">
        <v>57049</v>
      </c>
      <c r="H733">
        <f t="shared" si="199"/>
        <v>2589714904.2166204</v>
      </c>
      <c r="I733">
        <f t="shared" si="200"/>
        <v>4932846.8929667128</v>
      </c>
      <c r="J733">
        <f t="shared" si="208"/>
        <v>53198.66221398022</v>
      </c>
      <c r="K733">
        <f t="shared" si="209"/>
        <v>993440613.84709918</v>
      </c>
      <c r="L733">
        <f t="shared" si="201"/>
        <v>14825101.066451699</v>
      </c>
      <c r="O733" s="2">
        <f t="shared" si="210"/>
        <v>731</v>
      </c>
      <c r="P733">
        <f t="shared" si="202"/>
        <v>0.15183173077592999</v>
      </c>
      <c r="Q733">
        <f t="shared" si="203"/>
        <v>-1.9924574245929719E-4</v>
      </c>
      <c r="R733">
        <f t="shared" si="204"/>
        <v>8.7389714871711956E-6</v>
      </c>
      <c r="S733">
        <f t="shared" si="205"/>
        <v>9.7502853832557177E-5</v>
      </c>
      <c r="T733">
        <f t="shared" si="206"/>
        <v>9.3003917139568816E-5</v>
      </c>
      <c r="U733">
        <f t="shared" si="213"/>
        <v>0.98196555389571494</v>
      </c>
      <c r="V733">
        <f t="shared" si="213"/>
        <v>3.0363999378782522E-4</v>
      </c>
      <c r="W733">
        <f t="shared" si="213"/>
        <v>1.336380881048582E-3</v>
      </c>
      <c r="X733">
        <f t="shared" si="213"/>
        <v>1.6394425229448638E-2</v>
      </c>
      <c r="Y733">
        <f t="shared" si="212"/>
        <v>1</v>
      </c>
      <c r="AA733">
        <f t="shared" si="207"/>
        <v>2.1423371035038636</v>
      </c>
    </row>
    <row r="734" spans="1:27" x14ac:dyDescent="0.3">
      <c r="A734" s="4">
        <v>44608</v>
      </c>
      <c r="B734">
        <v>732</v>
      </c>
      <c r="C734">
        <v>4966046</v>
      </c>
      <c r="E734">
        <f t="shared" si="198"/>
        <v>3055495338370.2744</v>
      </c>
      <c r="F734">
        <v>64718</v>
      </c>
      <c r="H734">
        <f t="shared" si="199"/>
        <v>3429067651.9119544</v>
      </c>
      <c r="I734">
        <f t="shared" si="200"/>
        <v>4987345.3087175395</v>
      </c>
      <c r="J734">
        <f t="shared" si="208"/>
        <v>54498.415750826709</v>
      </c>
      <c r="K734">
        <f t="shared" si="209"/>
        <v>453660551.84505558</v>
      </c>
      <c r="L734">
        <f t="shared" si="201"/>
        <v>104439902.22595082</v>
      </c>
      <c r="O734" s="2">
        <f t="shared" si="210"/>
        <v>732</v>
      </c>
      <c r="P734">
        <f t="shared" si="202"/>
        <v>0.14388548322361291</v>
      </c>
      <c r="Q734">
        <f t="shared" si="203"/>
        <v>-2.0255316896041517E-4</v>
      </c>
      <c r="R734">
        <f t="shared" si="204"/>
        <v>6.563479816443235E-6</v>
      </c>
      <c r="S734">
        <f t="shared" si="205"/>
        <v>9.6200171082307182E-5</v>
      </c>
      <c r="T734">
        <f t="shared" si="206"/>
        <v>9.9789518061664751E-5</v>
      </c>
      <c r="U734">
        <f t="shared" si="213"/>
        <v>0.98176630815325561</v>
      </c>
      <c r="V734">
        <f t="shared" si="213"/>
        <v>3.1237896527499642E-4</v>
      </c>
      <c r="W734">
        <f t="shared" si="213"/>
        <v>1.4338837348811392E-3</v>
      </c>
      <c r="X734">
        <f t="shared" si="213"/>
        <v>1.6487429146588208E-2</v>
      </c>
      <c r="Y734">
        <f t="shared" si="212"/>
        <v>1</v>
      </c>
      <c r="AA734">
        <f t="shared" si="207"/>
        <v>2.0298040605351737</v>
      </c>
    </row>
    <row r="735" spans="1:27" x14ac:dyDescent="0.3">
      <c r="A735" s="4">
        <v>44609</v>
      </c>
      <c r="B735">
        <v>733</v>
      </c>
      <c r="C735">
        <v>5030002</v>
      </c>
      <c r="E735">
        <f t="shared" si="198"/>
        <v>3283175567393.4692</v>
      </c>
      <c r="F735">
        <v>63956</v>
      </c>
      <c r="H735">
        <f t="shared" si="199"/>
        <v>3340405535.809484</v>
      </c>
      <c r="I735">
        <f t="shared" si="200"/>
        <v>5042748.3837212976</v>
      </c>
      <c r="J735">
        <f t="shared" si="208"/>
        <v>55403.075003758073</v>
      </c>
      <c r="K735">
        <f t="shared" si="209"/>
        <v>162470297.97056064</v>
      </c>
      <c r="L735">
        <f t="shared" si="201"/>
        <v>73152525.991339967</v>
      </c>
      <c r="O735" s="2">
        <f t="shared" si="210"/>
        <v>733</v>
      </c>
      <c r="P735">
        <f t="shared" si="202"/>
        <v>0.13605297371947128</v>
      </c>
      <c r="Q735">
        <f t="shared" si="203"/>
        <v>-2.0433454686813332E-4</v>
      </c>
      <c r="R735">
        <f t="shared" si="204"/>
        <v>4.2268647991415824E-6</v>
      </c>
      <c r="S735">
        <f t="shared" si="205"/>
        <v>9.3623221819040778E-5</v>
      </c>
      <c r="T735">
        <f t="shared" si="206"/>
        <v>1.0648446024995096E-4</v>
      </c>
      <c r="U735">
        <f t="shared" si="213"/>
        <v>0.98156375498429516</v>
      </c>
      <c r="V735">
        <f t="shared" si="213"/>
        <v>3.1894244509143963E-4</v>
      </c>
      <c r="W735">
        <f t="shared" si="213"/>
        <v>1.5300839059634464E-3</v>
      </c>
      <c r="X735">
        <f t="shared" si="213"/>
        <v>1.6587218664649874E-2</v>
      </c>
      <c r="Y735">
        <f t="shared" si="212"/>
        <v>0.99999999999999989</v>
      </c>
      <c r="AA735">
        <f t="shared" si="207"/>
        <v>1.9189142377065991</v>
      </c>
    </row>
    <row r="736" spans="1:27" x14ac:dyDescent="0.3">
      <c r="A736" s="4">
        <v>44610</v>
      </c>
      <c r="B736">
        <v>734</v>
      </c>
      <c r="C736">
        <v>5089637</v>
      </c>
      <c r="E736">
        <f t="shared" si="198"/>
        <v>3502843597236.9507</v>
      </c>
      <c r="F736">
        <v>59635</v>
      </c>
      <c r="H736">
        <f t="shared" si="199"/>
        <v>2859601457.4462633</v>
      </c>
      <c r="I736">
        <f t="shared" si="200"/>
        <v>5098638.7076500561</v>
      </c>
      <c r="J736">
        <f t="shared" si="208"/>
        <v>55890.323928758502</v>
      </c>
      <c r="K736">
        <f t="shared" si="209"/>
        <v>81030740.617078677</v>
      </c>
      <c r="L736">
        <f t="shared" si="201"/>
        <v>14022598.87852866</v>
      </c>
      <c r="O736" s="2">
        <f t="shared" si="210"/>
        <v>734</v>
      </c>
      <c r="P736">
        <f t="shared" si="202"/>
        <v>0.12836930491506168</v>
      </c>
      <c r="Q736">
        <f t="shared" si="203"/>
        <v>-2.0454882192216789E-4</v>
      </c>
      <c r="R736">
        <f t="shared" si="204"/>
        <v>1.7891625751668494E-6</v>
      </c>
      <c r="S736">
        <f t="shared" si="205"/>
        <v>8.9759596780466955E-5</v>
      </c>
      <c r="T736">
        <f t="shared" si="206"/>
        <v>1.1300006256653409E-4</v>
      </c>
      <c r="U736">
        <f t="shared" si="213"/>
        <v>0.98135942043742708</v>
      </c>
      <c r="V736">
        <f t="shared" si="213"/>
        <v>3.2316930989058118E-4</v>
      </c>
      <c r="W736">
        <f t="shared" si="213"/>
        <v>1.6237071277824871E-3</v>
      </c>
      <c r="X736">
        <f t="shared" si="213"/>
        <v>1.6693703124899824E-2</v>
      </c>
      <c r="Y736">
        <f t="shared" si="212"/>
        <v>1</v>
      </c>
      <c r="AA736">
        <f t="shared" si="207"/>
        <v>1.8101655634193139</v>
      </c>
    </row>
    <row r="737" spans="1:27" x14ac:dyDescent="0.3">
      <c r="A737" s="4">
        <v>44611</v>
      </c>
      <c r="B737">
        <v>735</v>
      </c>
      <c r="C737">
        <v>5149021</v>
      </c>
      <c r="E737">
        <f t="shared" si="198"/>
        <v>3728654882323.1792</v>
      </c>
      <c r="F737">
        <v>59384</v>
      </c>
      <c r="H737">
        <f t="shared" si="199"/>
        <v>2832819887.1946626</v>
      </c>
      <c r="I737">
        <f t="shared" si="200"/>
        <v>5154587.6408661986</v>
      </c>
      <c r="J737">
        <f t="shared" si="208"/>
        <v>55948.933216142468</v>
      </c>
      <c r="K737">
        <f t="shared" si="209"/>
        <v>30987490.533232044</v>
      </c>
      <c r="L737">
        <f t="shared" si="201"/>
        <v>11799683.809561327</v>
      </c>
      <c r="O737" s="2">
        <f t="shared" si="210"/>
        <v>735</v>
      </c>
      <c r="P737">
        <f t="shared" si="202"/>
        <v>0.12086625238782371</v>
      </c>
      <c r="Q737">
        <f t="shared" si="203"/>
        <v>-2.0319746981724819E-4</v>
      </c>
      <c r="R737">
        <f t="shared" si="204"/>
        <v>-6.8472803559075268E-7</v>
      </c>
      <c r="S737">
        <f t="shared" si="205"/>
        <v>8.4635417587903294E-5</v>
      </c>
      <c r="T737">
        <f t="shared" si="206"/>
        <v>1.1924678026493565E-4</v>
      </c>
      <c r="U737">
        <f t="shared" si="213"/>
        <v>0.98115487161550496</v>
      </c>
      <c r="V737">
        <f t="shared" si="213"/>
        <v>3.2495847246574803E-4</v>
      </c>
      <c r="W737">
        <f t="shared" si="213"/>
        <v>1.713466724562954E-3</v>
      </c>
      <c r="X737">
        <f t="shared" si="213"/>
        <v>1.6806703187466358E-2</v>
      </c>
      <c r="Y737">
        <f t="shared" si="212"/>
        <v>1</v>
      </c>
      <c r="AA737">
        <f t="shared" si="207"/>
        <v>1.7040080190491995</v>
      </c>
    </row>
    <row r="738" spans="1:27" x14ac:dyDescent="0.3">
      <c r="A738" s="4">
        <v>44612</v>
      </c>
      <c r="B738">
        <v>736</v>
      </c>
      <c r="C738">
        <v>5197505</v>
      </c>
      <c r="E738">
        <f t="shared" si="198"/>
        <v>3918248124132.7529</v>
      </c>
      <c r="F738">
        <v>48484</v>
      </c>
      <c r="H738">
        <f t="shared" si="199"/>
        <v>1791341421.6868856</v>
      </c>
      <c r="I738">
        <f t="shared" si="200"/>
        <v>5210166.9473694656</v>
      </c>
      <c r="J738">
        <f t="shared" si="208"/>
        <v>55579.306503267027</v>
      </c>
      <c r="K738">
        <f t="shared" si="209"/>
        <v>160324911.18711695</v>
      </c>
      <c r="L738">
        <f t="shared" si="201"/>
        <v>50343374.375303373</v>
      </c>
      <c r="O738" s="2">
        <f t="shared" si="210"/>
        <v>736</v>
      </c>
      <c r="P738">
        <f t="shared" si="202"/>
        <v>0.11357213277725174</v>
      </c>
      <c r="Q738">
        <f t="shared" si="203"/>
        <v>-2.0032435479566498E-4</v>
      </c>
      <c r="R738">
        <f t="shared" si="204"/>
        <v>-3.1282378347946387E-6</v>
      </c>
      <c r="S738">
        <f t="shared" si="205"/>
        <v>7.8315706127067542E-5</v>
      </c>
      <c r="T738">
        <f t="shared" si="206"/>
        <v>1.2513688650339207E-4</v>
      </c>
      <c r="U738">
        <f t="shared" si="213"/>
        <v>0.98095167414568774</v>
      </c>
      <c r="V738">
        <f t="shared" si="213"/>
        <v>3.2427374443015731E-4</v>
      </c>
      <c r="W738">
        <f t="shared" si="213"/>
        <v>1.7981021421508573E-3</v>
      </c>
      <c r="X738">
        <f t="shared" si="213"/>
        <v>1.6925949967731294E-2</v>
      </c>
      <c r="Y738">
        <f t="shared" si="212"/>
        <v>1</v>
      </c>
      <c r="AA738">
        <f t="shared" si="207"/>
        <v>1.6008417693070442</v>
      </c>
    </row>
    <row r="739" spans="1:27" x14ac:dyDescent="0.3">
      <c r="A739" s="4">
        <v>44613</v>
      </c>
      <c r="B739">
        <v>737</v>
      </c>
      <c r="C739">
        <v>5231923</v>
      </c>
      <c r="E739">
        <f t="shared" si="198"/>
        <v>4055690592033.7373</v>
      </c>
      <c r="F739">
        <v>34418</v>
      </c>
      <c r="H739">
        <f t="shared" si="199"/>
        <v>798528214.76648295</v>
      </c>
      <c r="I739">
        <f t="shared" si="200"/>
        <v>5264960.3890657183</v>
      </c>
      <c r="J739">
        <f t="shared" si="208"/>
        <v>54793.441696252674</v>
      </c>
      <c r="K739">
        <f t="shared" si="209"/>
        <v>1091469076.2796416</v>
      </c>
      <c r="L739">
        <f t="shared" si="201"/>
        <v>415158624.31739205</v>
      </c>
      <c r="O739" s="2">
        <f t="shared" si="210"/>
        <v>737</v>
      </c>
      <c r="P739">
        <f t="shared" si="202"/>
        <v>0.10651172677732847</v>
      </c>
      <c r="Q739">
        <f t="shared" si="203"/>
        <v>-1.9601346022113478E-4</v>
      </c>
      <c r="R739">
        <f t="shared" si="204"/>
        <v>-5.4764446839522854E-6</v>
      </c>
      <c r="S739">
        <f t="shared" si="205"/>
        <v>7.0902725340293545E-5</v>
      </c>
      <c r="T739">
        <f t="shared" si="206"/>
        <v>1.3058717956479352E-4</v>
      </c>
      <c r="U739">
        <f t="shared" si="213"/>
        <v>0.98075134979089207</v>
      </c>
      <c r="V739">
        <f t="shared" si="213"/>
        <v>3.2114550659536267E-4</v>
      </c>
      <c r="W739">
        <f t="shared" si="213"/>
        <v>1.8764178482779249E-3</v>
      </c>
      <c r="X739">
        <f t="shared" si="213"/>
        <v>1.7051086854234686E-2</v>
      </c>
      <c r="Y739">
        <f t="shared" si="212"/>
        <v>1</v>
      </c>
      <c r="AA739">
        <f t="shared" si="207"/>
        <v>1.5010161095016119</v>
      </c>
    </row>
    <row r="740" spans="1:27" x14ac:dyDescent="0.3">
      <c r="A740" s="4">
        <v>44614</v>
      </c>
      <c r="B740">
        <v>738</v>
      </c>
      <c r="C740">
        <v>5289414</v>
      </c>
      <c r="E740">
        <f t="shared" si="198"/>
        <v>4290555127451.1016</v>
      </c>
      <c r="F740">
        <v>57491</v>
      </c>
      <c r="H740">
        <f t="shared" si="199"/>
        <v>2634896357.7353759</v>
      </c>
      <c r="I740">
        <f t="shared" si="200"/>
        <v>5318574.6992940633</v>
      </c>
      <c r="J740">
        <f t="shared" si="208"/>
        <v>53614.310228344984</v>
      </c>
      <c r="K740">
        <f t="shared" si="209"/>
        <v>850346383.31878161</v>
      </c>
      <c r="L740">
        <f t="shared" si="201"/>
        <v>15028723.585654618</v>
      </c>
      <c r="O740" s="2">
        <f t="shared" si="210"/>
        <v>738</v>
      </c>
      <c r="P740">
        <f t="shared" si="202"/>
        <v>9.9706254659977678E-2</v>
      </c>
      <c r="Q740">
        <f t="shared" si="203"/>
        <v>-1.9038466432217779E-4</v>
      </c>
      <c r="R740">
        <f t="shared" si="204"/>
        <v>-7.6692643792071902E-6</v>
      </c>
      <c r="S740">
        <f t="shared" si="205"/>
        <v>6.253235409545309E-5</v>
      </c>
      <c r="T740">
        <f t="shared" si="206"/>
        <v>1.3552157460593189E-4</v>
      </c>
      <c r="U740">
        <f t="shared" ref="U740:X755" si="214" xml:space="preserve"> U739+($N$36*Q739)</f>
        <v>0.98055533633067093</v>
      </c>
      <c r="V740">
        <f t="shared" si="214"/>
        <v>3.1566906191141038E-4</v>
      </c>
      <c r="W740">
        <f t="shared" si="214"/>
        <v>1.9473205736182185E-3</v>
      </c>
      <c r="X740">
        <f t="shared" si="214"/>
        <v>1.7181674033799482E-2</v>
      </c>
      <c r="Y740">
        <f t="shared" si="212"/>
        <v>1</v>
      </c>
      <c r="AA740">
        <f t="shared" si="207"/>
        <v>1.4048291932541086</v>
      </c>
    </row>
    <row r="741" spans="1:27" x14ac:dyDescent="0.3">
      <c r="A741" s="4">
        <v>44615</v>
      </c>
      <c r="B741">
        <v>739</v>
      </c>
      <c r="C741">
        <v>5350902</v>
      </c>
      <c r="E741">
        <f t="shared" si="198"/>
        <v>4549064148079.6543</v>
      </c>
      <c r="F741">
        <v>61488</v>
      </c>
      <c r="H741">
        <f t="shared" si="199"/>
        <v>3061214311.5825858</v>
      </c>
      <c r="I741">
        <f t="shared" si="200"/>
        <v>5370649.4009200269</v>
      </c>
      <c r="J741">
        <f t="shared" si="208"/>
        <v>52074.701625963673</v>
      </c>
      <c r="K741">
        <f t="shared" si="209"/>
        <v>389959843.09628063</v>
      </c>
      <c r="L741">
        <f t="shared" si="201"/>
        <v>88610186.278634951</v>
      </c>
      <c r="O741" s="2">
        <f t="shared" si="210"/>
        <v>739</v>
      </c>
      <c r="P741">
        <f t="shared" si="202"/>
        <v>9.3173401175197249E-2</v>
      </c>
      <c r="Q741">
        <f t="shared" si="203"/>
        <v>-1.8358787908717228E-4</v>
      </c>
      <c r="R741">
        <f t="shared" si="204"/>
        <v>-9.6542763876750616E-6</v>
      </c>
      <c r="S741">
        <f t="shared" si="205"/>
        <v>5.3368712354998673E-5</v>
      </c>
      <c r="T741">
        <f t="shared" si="206"/>
        <v>1.3987344311984867E-4</v>
      </c>
      <c r="U741">
        <f t="shared" si="214"/>
        <v>0.98036495166634874</v>
      </c>
      <c r="V741">
        <f t="shared" si="214"/>
        <v>3.0799979753220319E-4</v>
      </c>
      <c r="W741">
        <f t="shared" si="214"/>
        <v>2.0098529277136714E-3</v>
      </c>
      <c r="X741">
        <f t="shared" si="214"/>
        <v>1.7317195608405413E-2</v>
      </c>
      <c r="Y741">
        <f t="shared" si="212"/>
        <v>1</v>
      </c>
      <c r="AA741">
        <f t="shared" si="207"/>
        <v>1.3125284899855327</v>
      </c>
    </row>
    <row r="742" spans="1:27" x14ac:dyDescent="0.3">
      <c r="A742" s="4">
        <v>44616</v>
      </c>
      <c r="B742">
        <v>740</v>
      </c>
      <c r="C742">
        <v>5408328</v>
      </c>
      <c r="E742">
        <f t="shared" si="198"/>
        <v>4797324386312.1045</v>
      </c>
      <c r="F742">
        <v>57426</v>
      </c>
      <c r="H742">
        <f t="shared" si="199"/>
        <v>2628227521.3355589</v>
      </c>
      <c r="I742">
        <f t="shared" si="200"/>
        <v>5420865.0212781327</v>
      </c>
      <c r="J742">
        <f t="shared" si="208"/>
        <v>50215.620358105749</v>
      </c>
      <c r="K742">
        <f t="shared" si="209"/>
        <v>157176902.52835169</v>
      </c>
      <c r="L742">
        <f t="shared" si="201"/>
        <v>51989574.580243066</v>
      </c>
      <c r="O742" s="2">
        <f t="shared" si="210"/>
        <v>740</v>
      </c>
      <c r="P742">
        <f t="shared" si="202"/>
        <v>8.6927385967861967E-2</v>
      </c>
      <c r="Q742">
        <f t="shared" si="203"/>
        <v>-1.7579598224599436E-4</v>
      </c>
      <c r="R742">
        <f t="shared" si="204"/>
        <v>-1.1388983601937129E-5</v>
      </c>
      <c r="S742">
        <f t="shared" si="205"/>
        <v>4.3597387505035312E-5</v>
      </c>
      <c r="T742">
        <f t="shared" si="206"/>
        <v>1.4358757834289618E-4</v>
      </c>
      <c r="U742">
        <f t="shared" si="214"/>
        <v>0.98018136378726162</v>
      </c>
      <c r="V742">
        <f t="shared" si="214"/>
        <v>2.9834552114452813E-4</v>
      </c>
      <c r="W742">
        <f t="shared" si="214"/>
        <v>2.06322164006867E-3</v>
      </c>
      <c r="X742">
        <f t="shared" si="214"/>
        <v>1.7457069051525262E-2</v>
      </c>
      <c r="Y742">
        <f t="shared" si="212"/>
        <v>1</v>
      </c>
      <c r="AA742">
        <f t="shared" si="207"/>
        <v>1.2243119096707831</v>
      </c>
    </row>
    <row r="743" spans="1:27" x14ac:dyDescent="0.3">
      <c r="A743" s="4">
        <v>44617</v>
      </c>
      <c r="B743">
        <v>741</v>
      </c>
      <c r="C743">
        <v>5457775</v>
      </c>
      <c r="E743">
        <f t="shared" si="198"/>
        <v>5016374895210.8496</v>
      </c>
      <c r="F743">
        <v>49447</v>
      </c>
      <c r="H743">
        <f t="shared" si="199"/>
        <v>1873785279.8872516</v>
      </c>
      <c r="I743">
        <f t="shared" si="200"/>
        <v>5468949.3738445323</v>
      </c>
      <c r="J743">
        <f t="shared" si="208"/>
        <v>48084.352566399612</v>
      </c>
      <c r="K743">
        <f t="shared" si="209"/>
        <v>124866630.81736749</v>
      </c>
      <c r="L743">
        <f t="shared" si="201"/>
        <v>1856808.0282977251</v>
      </c>
      <c r="O743" s="2">
        <f t="shared" si="210"/>
        <v>741</v>
      </c>
      <c r="P743">
        <f t="shared" si="202"/>
        <v>8.0979075077383847E-2</v>
      </c>
      <c r="Q743">
        <f t="shared" si="203"/>
        <v>-1.6719704099768949E-4</v>
      </c>
      <c r="R743">
        <f t="shared" si="204"/>
        <v>-1.2842362555916411E-5</v>
      </c>
      <c r="S743">
        <f t="shared" si="205"/>
        <v>3.3417714297780127E-5</v>
      </c>
      <c r="T743">
        <f t="shared" si="206"/>
        <v>1.4662168925582577E-4</v>
      </c>
      <c r="U743">
        <f t="shared" si="214"/>
        <v>0.98000556780501558</v>
      </c>
      <c r="V743">
        <f t="shared" si="214"/>
        <v>2.86956537542591E-4</v>
      </c>
      <c r="W743">
        <f t="shared" si="214"/>
        <v>2.1068190275737053E-3</v>
      </c>
      <c r="X743">
        <f t="shared" si="214"/>
        <v>1.7600656629868157E-2</v>
      </c>
      <c r="Y743">
        <f t="shared" si="212"/>
        <v>1</v>
      </c>
      <c r="AA743">
        <f t="shared" si="207"/>
        <v>1.1403295231850985</v>
      </c>
    </row>
    <row r="744" spans="1:27" x14ac:dyDescent="0.3">
      <c r="A744" s="4">
        <v>44618</v>
      </c>
      <c r="B744">
        <v>742</v>
      </c>
      <c r="C744">
        <v>5504418</v>
      </c>
      <c r="E744">
        <f t="shared" si="198"/>
        <v>5227485593029.8906</v>
      </c>
      <c r="F744">
        <v>46643</v>
      </c>
      <c r="H744">
        <f t="shared" si="199"/>
        <v>1638892845.3474529</v>
      </c>
      <c r="I744">
        <f t="shared" si="200"/>
        <v>5514681.7129155239</v>
      </c>
      <c r="J744">
        <f t="shared" si="208"/>
        <v>45732.339070991613</v>
      </c>
      <c r="K744">
        <f t="shared" si="209"/>
        <v>105343802.81229231</v>
      </c>
      <c r="L744">
        <f t="shared" si="201"/>
        <v>829303.32762241852</v>
      </c>
      <c r="O744" s="2">
        <f t="shared" si="210"/>
        <v>742</v>
      </c>
      <c r="P744">
        <f t="shared" si="202"/>
        <v>7.5336128648819917E-2</v>
      </c>
      <c r="Q744">
        <f t="shared" si="203"/>
        <v>-1.57986346876619E-4</v>
      </c>
      <c r="R744">
        <f t="shared" si="204"/>
        <v>-1.3995629881323875E-5</v>
      </c>
      <c r="S744">
        <f t="shared" si="205"/>
        <v>2.3034619441746578E-5</v>
      </c>
      <c r="T744">
        <f t="shared" si="206"/>
        <v>1.4894735731619629E-4</v>
      </c>
      <c r="U744">
        <f t="shared" si="214"/>
        <v>0.97983837076401792</v>
      </c>
      <c r="V744">
        <f t="shared" si="214"/>
        <v>2.7411417498667456E-4</v>
      </c>
      <c r="W744">
        <f t="shared" si="214"/>
        <v>2.1402367418714855E-3</v>
      </c>
      <c r="X744">
        <f t="shared" si="214"/>
        <v>1.7747278319123982E-2</v>
      </c>
      <c r="Y744">
        <f t="shared" si="212"/>
        <v>1</v>
      </c>
      <c r="AA744">
        <f t="shared" si="207"/>
        <v>1.060685800159811</v>
      </c>
    </row>
    <row r="745" spans="1:27" x14ac:dyDescent="0.3">
      <c r="A745" s="4">
        <v>44619</v>
      </c>
      <c r="B745">
        <v>743</v>
      </c>
      <c r="C745">
        <v>5539394</v>
      </c>
      <c r="E745">
        <f t="shared" si="198"/>
        <v>5388645034437.8906</v>
      </c>
      <c r="F745">
        <v>34976</v>
      </c>
      <c r="H745">
        <f t="shared" si="199"/>
        <v>830375776.32183528</v>
      </c>
      <c r="I745">
        <f t="shared" si="200"/>
        <v>5557894.7096338607</v>
      </c>
      <c r="J745">
        <f t="shared" si="208"/>
        <v>43212.996718336828</v>
      </c>
      <c r="K745">
        <f t="shared" si="209"/>
        <v>342276256.95642751</v>
      </c>
      <c r="L745">
        <f t="shared" si="201"/>
        <v>67848114.937891677</v>
      </c>
      <c r="O745" s="2">
        <f t="shared" si="210"/>
        <v>743</v>
      </c>
      <c r="P745">
        <f t="shared" si="202"/>
        <v>7.0003179683026981E-2</v>
      </c>
      <c r="Q745">
        <f t="shared" si="203"/>
        <v>-1.483587550679002E-4</v>
      </c>
      <c r="R745">
        <f t="shared" si="204"/>
        <v>-1.4842223432365455E-5</v>
      </c>
      <c r="S745">
        <f t="shared" si="205"/>
        <v>1.2650552876012776E-5</v>
      </c>
      <c r="T745">
        <f t="shared" si="206"/>
        <v>1.5055042562425288E-4</v>
      </c>
      <c r="U745">
        <f t="shared" si="214"/>
        <v>0.97968038441714134</v>
      </c>
      <c r="V745">
        <f t="shared" si="214"/>
        <v>2.6011854510535066E-4</v>
      </c>
      <c r="W745">
        <f t="shared" si="214"/>
        <v>2.163271361313232E-3</v>
      </c>
      <c r="X745">
        <f t="shared" si="214"/>
        <v>1.789622567644018E-2</v>
      </c>
      <c r="Y745">
        <f t="shared" si="212"/>
        <v>1</v>
      </c>
      <c r="AA745">
        <f t="shared" si="207"/>
        <v>0.98544228256237087</v>
      </c>
    </row>
    <row r="746" spans="1:27" x14ac:dyDescent="0.3">
      <c r="A746" s="4">
        <v>44620</v>
      </c>
      <c r="B746">
        <v>744</v>
      </c>
      <c r="C746">
        <v>5564448</v>
      </c>
      <c r="E746">
        <f t="shared" si="198"/>
        <v>5505590718791.0801</v>
      </c>
      <c r="F746">
        <v>25054</v>
      </c>
      <c r="H746">
        <f t="shared" si="199"/>
        <v>356992363.26053602</v>
      </c>
      <c r="I746">
        <f t="shared" si="200"/>
        <v>5598474.3326369319</v>
      </c>
      <c r="J746">
        <f t="shared" si="208"/>
        <v>40579.623003071174</v>
      </c>
      <c r="K746">
        <f t="shared" si="209"/>
        <v>1157791312.7191377</v>
      </c>
      <c r="L746">
        <f t="shared" si="201"/>
        <v>241044969.63349277</v>
      </c>
      <c r="O746" s="2">
        <f t="shared" si="210"/>
        <v>744</v>
      </c>
      <c r="P746">
        <f t="shared" si="202"/>
        <v>6.4982038485808913E-2</v>
      </c>
      <c r="Q746">
        <f t="shared" si="203"/>
        <v>-1.3850175511321701E-4</v>
      </c>
      <c r="R746">
        <f t="shared" si="204"/>
        <v>-1.5387063862626538E-5</v>
      </c>
      <c r="S746">
        <f t="shared" si="205"/>
        <v>2.4579924208865251E-6</v>
      </c>
      <c r="T746">
        <f t="shared" si="206"/>
        <v>1.5143082655495703E-4</v>
      </c>
      <c r="U746">
        <f t="shared" si="214"/>
        <v>0.97953202566207342</v>
      </c>
      <c r="V746">
        <f t="shared" si="214"/>
        <v>2.4527632167298523E-4</v>
      </c>
      <c r="W746">
        <f t="shared" si="214"/>
        <v>2.1759219141892446E-3</v>
      </c>
      <c r="X746">
        <f t="shared" si="214"/>
        <v>1.8046776102064434E-2</v>
      </c>
      <c r="Y746">
        <f t="shared" si="212"/>
        <v>1.0000000000000002</v>
      </c>
      <c r="AA746">
        <f t="shared" si="207"/>
        <v>0.91462061103491488</v>
      </c>
    </row>
    <row r="747" spans="1:27" x14ac:dyDescent="0.3">
      <c r="A747" s="4">
        <v>44621</v>
      </c>
      <c r="B747">
        <v>745</v>
      </c>
      <c r="C747">
        <v>5589176</v>
      </c>
      <c r="E747">
        <f t="shared" si="198"/>
        <v>5622245727555.6543</v>
      </c>
      <c r="F747">
        <v>24728</v>
      </c>
      <c r="H747">
        <f t="shared" si="199"/>
        <v>344779593.77837682</v>
      </c>
      <c r="I747">
        <f t="shared" si="200"/>
        <v>5636357.8333793441</v>
      </c>
      <c r="J747">
        <f t="shared" si="208"/>
        <v>37883.500742412172</v>
      </c>
      <c r="K747">
        <f t="shared" si="209"/>
        <v>2226125401.0361876</v>
      </c>
      <c r="L747">
        <f t="shared" si="201"/>
        <v>173067199.78360721</v>
      </c>
      <c r="O747" s="2">
        <f t="shared" si="210"/>
        <v>745</v>
      </c>
      <c r="P747">
        <f t="shared" si="202"/>
        <v>6.0271917435143658E-2</v>
      </c>
      <c r="Q747">
        <f t="shared" si="203"/>
        <v>-1.2858960383628335E-4</v>
      </c>
      <c r="R747">
        <f t="shared" si="204"/>
        <v>-1.5645217276356443E-5</v>
      </c>
      <c r="S747">
        <f t="shared" si="205"/>
        <v>-7.3670666470109208E-6</v>
      </c>
      <c r="T747">
        <f t="shared" si="206"/>
        <v>1.5160188775965072E-4</v>
      </c>
      <c r="U747">
        <f t="shared" si="214"/>
        <v>0.97939352390696022</v>
      </c>
      <c r="V747">
        <f t="shared" si="214"/>
        <v>2.2988925781035869E-4</v>
      </c>
      <c r="W747">
        <f t="shared" si="214"/>
        <v>2.178379906610131E-3</v>
      </c>
      <c r="X747">
        <f t="shared" si="214"/>
        <v>1.8198206928619391E-2</v>
      </c>
      <c r="Y747">
        <f t="shared" si="212"/>
        <v>1</v>
      </c>
      <c r="AA747">
        <f t="shared" si="207"/>
        <v>0.84820582208150996</v>
      </c>
    </row>
    <row r="748" spans="1:27" x14ac:dyDescent="0.3">
      <c r="A748" s="4">
        <v>44622</v>
      </c>
      <c r="B748">
        <v>746</v>
      </c>
      <c r="C748">
        <v>5630096</v>
      </c>
      <c r="E748">
        <f t="shared" si="198"/>
        <v>5817973250390.1279</v>
      </c>
      <c r="F748">
        <v>40920</v>
      </c>
      <c r="H748">
        <f t="shared" si="199"/>
        <v>1208274391.7143331</v>
      </c>
      <c r="I748">
        <f t="shared" si="200"/>
        <v>5671530.126672063</v>
      </c>
      <c r="J748">
        <f t="shared" si="208"/>
        <v>35172.293292718939</v>
      </c>
      <c r="K748">
        <f t="shared" si="209"/>
        <v>1716786853.0765643</v>
      </c>
      <c r="L748">
        <f t="shared" si="201"/>
        <v>33036132.39292369</v>
      </c>
      <c r="O748" s="2">
        <f t="shared" si="210"/>
        <v>746</v>
      </c>
      <c r="P748">
        <f t="shared" si="202"/>
        <v>5.586967076212411E-2</v>
      </c>
      <c r="Q748">
        <f t="shared" si="203"/>
        <v>-1.1877873824582694E-4</v>
      </c>
      <c r="R748">
        <f t="shared" si="204"/>
        <v>-1.5640116968201068E-5</v>
      </c>
      <c r="S748">
        <f t="shared" si="205"/>
        <v>-1.6670329868027765E-5</v>
      </c>
      <c r="T748">
        <f t="shared" si="206"/>
        <v>1.5108918508205578E-4</v>
      </c>
      <c r="U748">
        <f t="shared" si="214"/>
        <v>0.97926493430312389</v>
      </c>
      <c r="V748">
        <f t="shared" si="214"/>
        <v>2.1424404053400225E-4</v>
      </c>
      <c r="W748">
        <f t="shared" si="214"/>
        <v>2.1710128399631198E-3</v>
      </c>
      <c r="X748">
        <f t="shared" si="214"/>
        <v>1.8349808816379043E-2</v>
      </c>
      <c r="Y748">
        <f t="shared" si="212"/>
        <v>1</v>
      </c>
      <c r="AA748">
        <f t="shared" si="207"/>
        <v>0.78614983713969211</v>
      </c>
    </row>
    <row r="749" spans="1:27" x14ac:dyDescent="0.3">
      <c r="A749" s="4">
        <v>44623</v>
      </c>
      <c r="B749">
        <v>747</v>
      </c>
      <c r="C749">
        <v>5667355</v>
      </c>
      <c r="E749">
        <f t="shared" si="198"/>
        <v>5999102440746.4766</v>
      </c>
      <c r="F749">
        <v>37259</v>
      </c>
      <c r="H749">
        <f t="shared" si="199"/>
        <v>967162824.18002367</v>
      </c>
      <c r="I749">
        <f t="shared" si="200"/>
        <v>5704018.9165422004</v>
      </c>
      <c r="J749">
        <f t="shared" si="208"/>
        <v>32488.789870137349</v>
      </c>
      <c r="K749">
        <f t="shared" si="209"/>
        <v>1344242776.213434</v>
      </c>
      <c r="L749">
        <f t="shared" si="201"/>
        <v>22754904.683044251</v>
      </c>
      <c r="O749" s="2">
        <f t="shared" si="210"/>
        <v>747</v>
      </c>
      <c r="P749">
        <f t="shared" si="202"/>
        <v>5.1770044223492587E-2</v>
      </c>
      <c r="Q749">
        <f t="shared" si="203"/>
        <v>-1.0920456926238841E-4</v>
      </c>
      <c r="R749">
        <f t="shared" si="204"/>
        <v>-1.5401520037409074E-5</v>
      </c>
      <c r="S749">
        <f t="shared" si="205"/>
        <v>-2.5322943014644006E-5</v>
      </c>
      <c r="T749">
        <f t="shared" si="206"/>
        <v>1.4992903231444149E-4</v>
      </c>
      <c r="U749">
        <f t="shared" si="214"/>
        <v>0.97914615556487805</v>
      </c>
      <c r="V749">
        <f t="shared" si="214"/>
        <v>1.986039235658012E-4</v>
      </c>
      <c r="W749">
        <f t="shared" si="214"/>
        <v>2.1543425100950921E-3</v>
      </c>
      <c r="X749">
        <f t="shared" si="214"/>
        <v>1.85008980014611E-2</v>
      </c>
      <c r="Y749">
        <f t="shared" si="212"/>
        <v>1</v>
      </c>
      <c r="AA749">
        <f t="shared" si="207"/>
        <v>0.72837506903504234</v>
      </c>
    </row>
    <row r="750" spans="1:27" x14ac:dyDescent="0.3">
      <c r="A750" s="4">
        <v>44624</v>
      </c>
      <c r="B750">
        <v>748</v>
      </c>
      <c r="C750">
        <v>5693702</v>
      </c>
      <c r="E750">
        <f t="shared" si="198"/>
        <v>6128860363047.6318</v>
      </c>
      <c r="F750">
        <v>26347</v>
      </c>
      <c r="H750">
        <f t="shared" si="199"/>
        <v>407524720.87535763</v>
      </c>
      <c r="I750">
        <f t="shared" si="200"/>
        <v>5733888.9451013673</v>
      </c>
      <c r="J750">
        <f t="shared" si="208"/>
        <v>29870.028559166938</v>
      </c>
      <c r="K750">
        <f t="shared" si="209"/>
        <v>1614990556.5803101</v>
      </c>
      <c r="L750">
        <f t="shared" si="201"/>
        <v>12411730.228705872</v>
      </c>
      <c r="O750" s="2">
        <f t="shared" si="210"/>
        <v>748</v>
      </c>
      <c r="P750">
        <f t="shared" si="202"/>
        <v>4.7965929818083501E-2</v>
      </c>
      <c r="Q750">
        <f t="shared" si="203"/>
        <v>-9.9979648120621786E-5</v>
      </c>
      <c r="R750">
        <f t="shared" si="204"/>
        <v>-1.4963373367234034E-5</v>
      </c>
      <c r="S750">
        <f t="shared" si="205"/>
        <v>-3.3223689225564239E-5</v>
      </c>
      <c r="T750">
        <f t="shared" si="206"/>
        <v>1.4816671071342006E-4</v>
      </c>
      <c r="U750">
        <f t="shared" si="214"/>
        <v>0.97903695099561572</v>
      </c>
      <c r="V750">
        <f t="shared" si="214"/>
        <v>1.8320240352839211E-4</v>
      </c>
      <c r="W750">
        <f t="shared" si="214"/>
        <v>2.1290195670804479E-3</v>
      </c>
      <c r="X750">
        <f t="shared" si="214"/>
        <v>1.8650827033775543E-2</v>
      </c>
      <c r="Y750">
        <f t="shared" si="212"/>
        <v>1.0000000000000002</v>
      </c>
      <c r="AA750">
        <f t="shared" si="207"/>
        <v>0.67477807693254155</v>
      </c>
    </row>
    <row r="751" spans="1:27" x14ac:dyDescent="0.3">
      <c r="A751" s="4">
        <v>44625</v>
      </c>
      <c r="B751">
        <v>749</v>
      </c>
      <c r="C751">
        <v>5723858</v>
      </c>
      <c r="E751">
        <f t="shared" si="198"/>
        <v>6279081362627.5479</v>
      </c>
      <c r="F751">
        <v>30156</v>
      </c>
      <c r="H751">
        <f t="shared" si="199"/>
        <v>575819607.90463483</v>
      </c>
      <c r="I751">
        <f t="shared" si="200"/>
        <v>5761235.7398817483</v>
      </c>
      <c r="J751">
        <f t="shared" si="208"/>
        <v>27346.794780381024</v>
      </c>
      <c r="K751">
        <f t="shared" si="209"/>
        <v>1397095438.66764</v>
      </c>
      <c r="L751">
        <f t="shared" si="201"/>
        <v>7891633.9659345001</v>
      </c>
      <c r="O751" s="2">
        <f t="shared" si="210"/>
        <v>749</v>
      </c>
      <c r="P751">
        <f t="shared" si="202"/>
        <v>4.4448621051363456E-2</v>
      </c>
      <c r="Q751">
        <f t="shared" si="203"/>
        <v>-9.1193105354442177E-5</v>
      </c>
      <c r="R751">
        <f t="shared" si="204"/>
        <v>-1.4361745927370226E-5</v>
      </c>
      <c r="S751">
        <f t="shared" si="205"/>
        <v>-4.029969432686544E-5</v>
      </c>
      <c r="T751">
        <f t="shared" si="206"/>
        <v>1.4585454560867784E-4</v>
      </c>
      <c r="U751">
        <f t="shared" si="214"/>
        <v>0.97893697134749513</v>
      </c>
      <c r="V751">
        <f t="shared" si="214"/>
        <v>1.6823903016115806E-4</v>
      </c>
      <c r="W751">
        <f t="shared" si="214"/>
        <v>2.0957958778548835E-3</v>
      </c>
      <c r="X751">
        <f t="shared" si="214"/>
        <v>1.8798993744488963E-2</v>
      </c>
      <c r="Y751">
        <f t="shared" si="212"/>
        <v>1.0000000000000002</v>
      </c>
      <c r="AA751">
        <f t="shared" si="207"/>
        <v>0.62523320732910015</v>
      </c>
    </row>
    <row r="752" spans="1:27" x14ac:dyDescent="0.3">
      <c r="A752" s="4">
        <v>44626</v>
      </c>
      <c r="B752">
        <v>750</v>
      </c>
      <c r="C752">
        <v>5748725</v>
      </c>
      <c r="E752">
        <f t="shared" si="198"/>
        <v>6404323661104.3545</v>
      </c>
      <c r="F752">
        <v>24867</v>
      </c>
      <c r="H752">
        <f t="shared" si="199"/>
        <v>349960885.92567784</v>
      </c>
      <c r="I752">
        <f t="shared" si="200"/>
        <v>5786179.2077213703</v>
      </c>
      <c r="J752">
        <f t="shared" si="208"/>
        <v>24943.467839621939</v>
      </c>
      <c r="K752">
        <f t="shared" si="209"/>
        <v>1402817676.0355525</v>
      </c>
      <c r="L752">
        <f t="shared" si="201"/>
        <v>5847.3304964465478</v>
      </c>
      <c r="O752" s="2">
        <f t="shared" si="210"/>
        <v>750</v>
      </c>
      <c r="P752">
        <f t="shared" si="202"/>
        <v>4.1208064666114964E-2</v>
      </c>
      <c r="Q752">
        <f t="shared" si="203"/>
        <v>-8.2911193190501133E-5</v>
      </c>
      <c r="R752">
        <f t="shared" si="204"/>
        <v>-1.3632954962206257E-5</v>
      </c>
      <c r="S752">
        <f t="shared" si="205"/>
        <v>-4.6505785772971175E-5</v>
      </c>
      <c r="T752">
        <f t="shared" si="206"/>
        <v>1.4304993392567856E-4</v>
      </c>
      <c r="U752">
        <f t="shared" si="214"/>
        <v>0.9788457782421407</v>
      </c>
      <c r="V752">
        <f t="shared" si="214"/>
        <v>1.5387728423378784E-4</v>
      </c>
      <c r="W752">
        <f t="shared" si="214"/>
        <v>2.0554961835280183E-3</v>
      </c>
      <c r="X752">
        <f t="shared" si="214"/>
        <v>1.8944848290097641E-2</v>
      </c>
      <c r="Y752">
        <f t="shared" si="212"/>
        <v>1.0000000000000002</v>
      </c>
      <c r="AA752">
        <f t="shared" si="207"/>
        <v>0.57959616558493177</v>
      </c>
    </row>
    <row r="753" spans="1:27" x14ac:dyDescent="0.3">
      <c r="A753" s="4">
        <v>44627</v>
      </c>
      <c r="B753">
        <v>751</v>
      </c>
      <c r="C753">
        <v>5770105</v>
      </c>
      <c r="E753">
        <f t="shared" si="198"/>
        <v>6512992493602.835</v>
      </c>
      <c r="F753">
        <v>21380</v>
      </c>
      <c r="H753">
        <f t="shared" si="199"/>
        <v>231655752.44626331</v>
      </c>
      <c r="I753">
        <f t="shared" si="200"/>
        <v>5808857.3770067999</v>
      </c>
      <c r="J753">
        <f t="shared" si="208"/>
        <v>22678.169285429642</v>
      </c>
      <c r="K753">
        <f t="shared" si="209"/>
        <v>1501746723.6771545</v>
      </c>
      <c r="L753">
        <f t="shared" si="201"/>
        <v>1685243.4936329063</v>
      </c>
      <c r="O753" s="2">
        <f t="shared" si="210"/>
        <v>751</v>
      </c>
      <c r="P753">
        <f t="shared" si="202"/>
        <v>3.8233105217499369E-2</v>
      </c>
      <c r="Q753">
        <f t="shared" si="203"/>
        <v>-7.5178718323849476E-5</v>
      </c>
      <c r="R753">
        <f t="shared" si="204"/>
        <v>-1.2811977445134173E-5</v>
      </c>
      <c r="S753">
        <f t="shared" si="205"/>
        <v>-5.1822720553160967E-5</v>
      </c>
      <c r="T753">
        <f t="shared" si="206"/>
        <v>1.3981341632214462E-4</v>
      </c>
      <c r="U753">
        <f t="shared" si="214"/>
        <v>0.97876286704895021</v>
      </c>
      <c r="V753">
        <f t="shared" si="214"/>
        <v>1.4024432927158158E-4</v>
      </c>
      <c r="W753">
        <f t="shared" si="214"/>
        <v>2.0089903977550472E-3</v>
      </c>
      <c r="X753">
        <f t="shared" si="214"/>
        <v>1.908789822402332E-2</v>
      </c>
      <c r="Y753">
        <f t="shared" si="212"/>
        <v>1.0000000000000002</v>
      </c>
      <c r="AA753">
        <f t="shared" si="207"/>
        <v>0.53770746972257588</v>
      </c>
    </row>
    <row r="754" spans="1:27" x14ac:dyDescent="0.3">
      <c r="A754" s="4">
        <v>44628</v>
      </c>
      <c r="B754">
        <v>752</v>
      </c>
      <c r="C754">
        <v>5800253</v>
      </c>
      <c r="E754">
        <f t="shared" si="198"/>
        <v>6667780195582.3926</v>
      </c>
      <c r="F754">
        <v>30148</v>
      </c>
      <c r="H754">
        <f t="shared" si="199"/>
        <v>575435732.04004204</v>
      </c>
      <c r="I754">
        <f t="shared" si="200"/>
        <v>5829420.5318138069</v>
      </c>
      <c r="J754">
        <f t="shared" si="208"/>
        <v>20563.15480700694</v>
      </c>
      <c r="K754">
        <f t="shared" si="209"/>
        <v>850744912.10943496</v>
      </c>
      <c r="L754">
        <f t="shared" si="201"/>
        <v>91869257.373642161</v>
      </c>
      <c r="O754" s="2">
        <f t="shared" si="210"/>
        <v>752</v>
      </c>
      <c r="P754">
        <f t="shared" si="202"/>
        <v>3.5511719361880141E-2</v>
      </c>
      <c r="Q754">
        <f t="shared" si="203"/>
        <v>-6.8021132714473761E-5</v>
      </c>
      <c r="R754">
        <f t="shared" si="204"/>
        <v>-1.1931200181449899E-5</v>
      </c>
      <c r="S754">
        <f t="shared" si="205"/>
        <v>-5.6254539755458882E-5</v>
      </c>
      <c r="T754">
        <f t="shared" si="206"/>
        <v>1.3620687265138254E-4</v>
      </c>
      <c r="U754">
        <f t="shared" si="214"/>
        <v>0.97868768833062636</v>
      </c>
      <c r="V754">
        <f t="shared" si="214"/>
        <v>1.2743235182644739E-4</v>
      </c>
      <c r="W754">
        <f t="shared" si="214"/>
        <v>1.9571676772018863E-3</v>
      </c>
      <c r="X754">
        <f t="shared" si="214"/>
        <v>1.9227711640345466E-2</v>
      </c>
      <c r="Y754">
        <f t="shared" si="212"/>
        <v>1.0000000000000002</v>
      </c>
      <c r="AA754">
        <f t="shared" si="207"/>
        <v>0.49939574553313354</v>
      </c>
    </row>
    <row r="755" spans="1:27" x14ac:dyDescent="0.3">
      <c r="A755" s="4">
        <v>44629</v>
      </c>
      <c r="B755">
        <v>753</v>
      </c>
      <c r="C755">
        <v>5826589</v>
      </c>
      <c r="E755">
        <f t="shared" si="198"/>
        <v>6804483657083.0547</v>
      </c>
      <c r="F755">
        <v>26336</v>
      </c>
      <c r="H755">
        <f t="shared" si="199"/>
        <v>407080722.56154245</v>
      </c>
      <c r="I755">
        <f t="shared" si="200"/>
        <v>5848025.917930264</v>
      </c>
      <c r="J755">
        <f t="shared" si="208"/>
        <v>18605.386116457172</v>
      </c>
      <c r="K755">
        <f t="shared" si="209"/>
        <v>459541450.34887528</v>
      </c>
      <c r="L755">
        <f t="shared" si="201"/>
        <v>59762391.016425133</v>
      </c>
      <c r="O755" s="2">
        <f t="shared" si="210"/>
        <v>753</v>
      </c>
      <c r="P755">
        <f t="shared" si="202"/>
        <v>3.3031237236214615E-2</v>
      </c>
      <c r="Q755">
        <f t="shared" si="203"/>
        <v>-6.144705212810478E-5</v>
      </c>
      <c r="R755">
        <f t="shared" si="204"/>
        <v>-1.1019526364930982E-5</v>
      </c>
      <c r="S755">
        <f t="shared" si="205"/>
        <v>-5.9825323038709014E-5</v>
      </c>
      <c r="T755">
        <f t="shared" si="206"/>
        <v>1.3229190153174478E-4</v>
      </c>
      <c r="U755">
        <f t="shared" si="214"/>
        <v>0.97861966719791194</v>
      </c>
      <c r="V755">
        <f t="shared" si="214"/>
        <v>1.1550115164499749E-4</v>
      </c>
      <c r="W755">
        <f t="shared" si="214"/>
        <v>1.9009131374464275E-3</v>
      </c>
      <c r="X755">
        <f t="shared" si="214"/>
        <v>1.9363918512996847E-2</v>
      </c>
      <c r="Y755">
        <f t="shared" si="212"/>
        <v>1.0000000000000002</v>
      </c>
      <c r="AA755">
        <f t="shared" si="207"/>
        <v>0.464480829261948</v>
      </c>
    </row>
    <row r="756" spans="1:27" x14ac:dyDescent="0.3">
      <c r="A756" s="4">
        <v>44630</v>
      </c>
      <c r="B756">
        <v>754</v>
      </c>
      <c r="C756">
        <v>5847900</v>
      </c>
      <c r="E756">
        <f t="shared" si="198"/>
        <v>6916119029950.4434</v>
      </c>
      <c r="F756">
        <v>21311</v>
      </c>
      <c r="H756">
        <f t="shared" si="199"/>
        <v>229560120.11414987</v>
      </c>
      <c r="I756">
        <f t="shared" si="200"/>
        <v>5864833.1377594359</v>
      </c>
      <c r="J756">
        <f t="shared" si="208"/>
        <v>16807.219829171896</v>
      </c>
      <c r="K756">
        <f t="shared" si="209"/>
        <v>286731154.38003457</v>
      </c>
      <c r="L756">
        <f t="shared" si="201"/>
        <v>20284035.827144425</v>
      </c>
      <c r="O756" s="2">
        <f t="shared" si="210"/>
        <v>754</v>
      </c>
      <c r="P756">
        <f t="shared" si="202"/>
        <v>3.0778548814895342E-2</v>
      </c>
      <c r="Q756">
        <f t="shared" si="203"/>
        <v>-5.5450991031570622E-5</v>
      </c>
      <c r="R756">
        <f t="shared" si="204"/>
        <v>-1.0101826335214647E-5</v>
      </c>
      <c r="S756">
        <f t="shared" si="205"/>
        <v>-6.257560841815424E-5</v>
      </c>
      <c r="T756">
        <f t="shared" si="206"/>
        <v>1.2812842578493951E-4</v>
      </c>
      <c r="U756">
        <f t="shared" ref="U756:X771" si="215" xml:space="preserve"> U755+($N$36*Q755)</f>
        <v>0.97855822014578386</v>
      </c>
      <c r="V756">
        <f t="shared" si="215"/>
        <v>1.0448162528006651E-4</v>
      </c>
      <c r="W756">
        <f t="shared" si="215"/>
        <v>1.8410878144077185E-3</v>
      </c>
      <c r="X756">
        <f t="shared" si="215"/>
        <v>1.9496210414528592E-2</v>
      </c>
      <c r="Y756">
        <f t="shared" si="212"/>
        <v>1.0000000000000002</v>
      </c>
      <c r="AA756">
        <f t="shared" si="207"/>
        <v>0.432776651175312</v>
      </c>
    </row>
    <row r="757" spans="1:27" x14ac:dyDescent="0.3">
      <c r="A757" s="4">
        <v>44631</v>
      </c>
      <c r="B757">
        <v>755</v>
      </c>
      <c r="C757">
        <v>5864010</v>
      </c>
      <c r="E757">
        <f t="shared" si="198"/>
        <v>7001112378102.666</v>
      </c>
      <c r="F757">
        <v>16110</v>
      </c>
      <c r="H757">
        <f t="shared" si="199"/>
        <v>99007306.645714357</v>
      </c>
      <c r="I757">
        <f t="shared" si="200"/>
        <v>5880000.2932817237</v>
      </c>
      <c r="J757">
        <f t="shared" si="208"/>
        <v>15167.155522287823</v>
      </c>
      <c r="K757">
        <f t="shared" si="209"/>
        <v>255689479.23553953</v>
      </c>
      <c r="L757">
        <f t="shared" si="201"/>
        <v>888955.70915234729</v>
      </c>
      <c r="O757" s="2">
        <f t="shared" si="210"/>
        <v>755</v>
      </c>
      <c r="P757">
        <f t="shared" si="202"/>
        <v>2.8740293631351055E-2</v>
      </c>
      <c r="Q757">
        <f t="shared" si="203"/>
        <v>-5.0016132867242508E-5</v>
      </c>
      <c r="R757">
        <f t="shared" si="204"/>
        <v>-9.1986975564008411E-6</v>
      </c>
      <c r="S757">
        <f t="shared" si="205"/>
        <v>-6.455871661167377E-5</v>
      </c>
      <c r="T757">
        <f t="shared" si="206"/>
        <v>1.2377354703531712E-4</v>
      </c>
      <c r="U757">
        <f t="shared" si="215"/>
        <v>0.97850276915475232</v>
      </c>
      <c r="V757">
        <f t="shared" si="215"/>
        <v>9.4379798944851858E-5</v>
      </c>
      <c r="W757">
        <f t="shared" si="215"/>
        <v>1.7785122059895643E-3</v>
      </c>
      <c r="X757">
        <f t="shared" si="215"/>
        <v>1.9624338840313532E-2</v>
      </c>
      <c r="Y757">
        <f t="shared" si="212"/>
        <v>1.0000000000000002</v>
      </c>
      <c r="AA757">
        <f t="shared" si="207"/>
        <v>0.40409388003537683</v>
      </c>
    </row>
    <row r="758" spans="1:27" x14ac:dyDescent="0.3">
      <c r="A758" s="4">
        <v>44632</v>
      </c>
      <c r="B758">
        <v>756</v>
      </c>
      <c r="C758">
        <v>5878910</v>
      </c>
      <c r="E758">
        <f t="shared" si="198"/>
        <v>7080184041470.6445</v>
      </c>
      <c r="F758">
        <v>14900</v>
      </c>
      <c r="H758">
        <f t="shared" si="199"/>
        <v>76391822.126043722</v>
      </c>
      <c r="I758">
        <f t="shared" si="200"/>
        <v>5893680.886751893</v>
      </c>
      <c r="J758">
        <f t="shared" si="208"/>
        <v>13680.593470169231</v>
      </c>
      <c r="K758">
        <f t="shared" si="209"/>
        <v>218179095.43724746</v>
      </c>
      <c r="L758">
        <f t="shared" si="201"/>
        <v>1486952.2849939174</v>
      </c>
      <c r="O758" s="2">
        <f t="shared" si="210"/>
        <v>756</v>
      </c>
      <c r="P758">
        <f t="shared" si="202"/>
        <v>2.6903032731753224E-2</v>
      </c>
      <c r="Q758">
        <f t="shared" si="203"/>
        <v>-4.5116991484692436E-5</v>
      </c>
      <c r="R758">
        <f t="shared" si="204"/>
        <v>-8.3264840302703201E-6</v>
      </c>
      <c r="S758">
        <f t="shared" si="205"/>
        <v>-6.5837180597163472E-5</v>
      </c>
      <c r="T758">
        <f t="shared" si="206"/>
        <v>1.1928065611212623E-4</v>
      </c>
      <c r="U758">
        <f t="shared" si="215"/>
        <v>0.97845275302188506</v>
      </c>
      <c r="V758">
        <f t="shared" si="215"/>
        <v>8.5181101388451017E-5</v>
      </c>
      <c r="W758">
        <f t="shared" si="215"/>
        <v>1.7139534893778905E-3</v>
      </c>
      <c r="X758">
        <f t="shared" si="215"/>
        <v>1.9748112387348849E-2</v>
      </c>
      <c r="Y758">
        <f t="shared" si="212"/>
        <v>1.0000000000000002</v>
      </c>
      <c r="AA758">
        <f t="shared" si="207"/>
        <v>0.37824231485012583</v>
      </c>
    </row>
    <row r="759" spans="1:27" x14ac:dyDescent="0.3">
      <c r="A759" s="4">
        <v>44633</v>
      </c>
      <c r="B759">
        <v>757</v>
      </c>
      <c r="C759">
        <v>5890495</v>
      </c>
      <c r="E759">
        <f t="shared" si="198"/>
        <v>7141970415170.0088</v>
      </c>
      <c r="F759">
        <v>11585</v>
      </c>
      <c r="H759">
        <f t="shared" si="199"/>
        <v>29433245.735375833</v>
      </c>
      <c r="I759">
        <f t="shared" si="200"/>
        <v>5906021.4493607096</v>
      </c>
      <c r="J759">
        <f t="shared" si="208"/>
        <v>12340.562608816661</v>
      </c>
      <c r="K759">
        <f t="shared" si="209"/>
        <v>241070629.75068071</v>
      </c>
      <c r="L759">
        <f t="shared" si="201"/>
        <v>570874.85584183864</v>
      </c>
      <c r="O759" s="2">
        <f t="shared" si="210"/>
        <v>757</v>
      </c>
      <c r="P759">
        <f t="shared" si="202"/>
        <v>2.5253402178765171E-2</v>
      </c>
      <c r="Q759">
        <f t="shared" si="203"/>
        <v>-4.0721858048727487E-5</v>
      </c>
      <c r="R759">
        <f t="shared" si="204"/>
        <v>-7.4974980530785219E-6</v>
      </c>
      <c r="S759">
        <f t="shared" si="205"/>
        <v>-6.647943583088287E-5</v>
      </c>
      <c r="T759">
        <f t="shared" si="206"/>
        <v>1.1469879193268888E-4</v>
      </c>
      <c r="U759">
        <f t="shared" si="215"/>
        <v>0.97840763603040037</v>
      </c>
      <c r="V759">
        <f t="shared" si="215"/>
        <v>7.6854617358180697E-5</v>
      </c>
      <c r="W759">
        <f t="shared" si="215"/>
        <v>1.6481163087807269E-3</v>
      </c>
      <c r="X759">
        <f t="shared" si="215"/>
        <v>1.9867393043460975E-2</v>
      </c>
      <c r="Y759">
        <f t="shared" si="212"/>
        <v>1.0000000000000002</v>
      </c>
      <c r="AA759">
        <f t="shared" si="207"/>
        <v>0.35503301615090388</v>
      </c>
    </row>
    <row r="760" spans="1:27" x14ac:dyDescent="0.3">
      <c r="A760" s="4">
        <v>44634</v>
      </c>
      <c r="B760">
        <v>758</v>
      </c>
      <c r="C760">
        <v>5900124</v>
      </c>
      <c r="E760">
        <f t="shared" si="198"/>
        <v>7193529107939.6836</v>
      </c>
      <c r="F760">
        <v>9629</v>
      </c>
      <c r="H760">
        <f t="shared" si="199"/>
        <v>12035636.842420664</v>
      </c>
      <c r="I760">
        <f t="shared" si="200"/>
        <v>5917159.8391837142</v>
      </c>
      <c r="J760">
        <f t="shared" si="208"/>
        <v>11138.389823004603</v>
      </c>
      <c r="K760">
        <f t="shared" si="209"/>
        <v>290219816.6933735</v>
      </c>
      <c r="L760">
        <f t="shared" si="201"/>
        <v>2278257.6377898678</v>
      </c>
      <c r="O760" s="2">
        <f t="shared" si="210"/>
        <v>758</v>
      </c>
      <c r="P760">
        <f t="shared" si="202"/>
        <v>2.3778247837133414E-2</v>
      </c>
      <c r="Q760">
        <f t="shared" si="203"/>
        <v>-3.6794964486476755E-5</v>
      </c>
      <c r="R760">
        <f t="shared" si="204"/>
        <v>-6.720386300865106E-6</v>
      </c>
      <c r="S760">
        <f t="shared" si="205"/>
        <v>-6.6556879938747454E-5</v>
      </c>
      <c r="T760">
        <f t="shared" si="206"/>
        <v>1.1007223072608932E-4</v>
      </c>
      <c r="U760">
        <f t="shared" si="215"/>
        <v>0.97836691417235166</v>
      </c>
      <c r="V760">
        <f t="shared" si="215"/>
        <v>6.9357119305102181E-5</v>
      </c>
      <c r="W760">
        <f t="shared" si="215"/>
        <v>1.5816368729498441E-3</v>
      </c>
      <c r="X760">
        <f t="shared" si="215"/>
        <v>1.9982091835393664E-2</v>
      </c>
      <c r="Y760">
        <f t="shared" si="212"/>
        <v>1.0000000000000002</v>
      </c>
      <c r="AA760">
        <f t="shared" si="207"/>
        <v>0.33428017442509789</v>
      </c>
    </row>
    <row r="761" spans="1:27" x14ac:dyDescent="0.3">
      <c r="A761" s="4">
        <v>44635</v>
      </c>
      <c r="B761">
        <v>759</v>
      </c>
      <c r="C761">
        <v>5914532</v>
      </c>
      <c r="E761">
        <f t="shared" si="198"/>
        <v>7271023386657.6045</v>
      </c>
      <c r="F761">
        <v>14408</v>
      </c>
      <c r="H761">
        <f t="shared" si="199"/>
        <v>68033488.4535826</v>
      </c>
      <c r="I761">
        <f t="shared" si="200"/>
        <v>5927224.130883853</v>
      </c>
      <c r="J761">
        <f t="shared" si="208"/>
        <v>10064.29170013871</v>
      </c>
      <c r="K761">
        <f t="shared" si="209"/>
        <v>161090186.3728539</v>
      </c>
      <c r="L761">
        <f t="shared" si="201"/>
        <v>18867801.794283856</v>
      </c>
      <c r="O761" s="2">
        <f t="shared" si="210"/>
        <v>759</v>
      </c>
      <c r="P761">
        <f t="shared" si="202"/>
        <v>2.2464741544547005E-2</v>
      </c>
      <c r="Q761">
        <f t="shared" si="203"/>
        <v>-3.3298326990034793E-5</v>
      </c>
      <c r="R761">
        <f t="shared" si="204"/>
        <v>-6.0005861736199141E-6</v>
      </c>
      <c r="S761">
        <f t="shared" si="205"/>
        <v>-6.6141366720669703E-5</v>
      </c>
      <c r="T761">
        <f t="shared" si="206"/>
        <v>1.0544027988432441E-4</v>
      </c>
      <c r="U761">
        <f t="shared" si="215"/>
        <v>0.97833011920786517</v>
      </c>
      <c r="V761">
        <f t="shared" si="215"/>
        <v>6.2636733004237075E-5</v>
      </c>
      <c r="W761">
        <f t="shared" si="215"/>
        <v>1.5150799930110966E-3</v>
      </c>
      <c r="X761">
        <f t="shared" si="215"/>
        <v>2.0092164066119755E-2</v>
      </c>
      <c r="Y761">
        <f t="shared" si="212"/>
        <v>1.0000000000000002</v>
      </c>
      <c r="AA761">
        <f t="shared" si="207"/>
        <v>0.31580271815064848</v>
      </c>
    </row>
    <row r="762" spans="1:27" x14ac:dyDescent="0.3">
      <c r="A762" s="4">
        <v>44636</v>
      </c>
      <c r="B762">
        <v>760</v>
      </c>
      <c r="C762">
        <v>5927550</v>
      </c>
      <c r="E762">
        <f t="shared" si="198"/>
        <v>7341398499971.2119</v>
      </c>
      <c r="F762">
        <v>13018</v>
      </c>
      <c r="H762">
        <f t="shared" si="199"/>
        <v>47035476.980572544</v>
      </c>
      <c r="I762">
        <f t="shared" si="200"/>
        <v>5936332.00965562</v>
      </c>
      <c r="J762">
        <f t="shared" si="208"/>
        <v>9107.8787717670202</v>
      </c>
      <c r="K762">
        <f t="shared" si="209"/>
        <v>77123693.591402411</v>
      </c>
      <c r="L762">
        <f t="shared" si="201"/>
        <v>15289048.019478187</v>
      </c>
      <c r="O762" s="2">
        <f t="shared" si="210"/>
        <v>760</v>
      </c>
      <c r="P762">
        <f t="shared" si="202"/>
        <v>2.1300479096810192E-2</v>
      </c>
      <c r="Q762">
        <f t="shared" si="203"/>
        <v>-3.019325981822586E-5</v>
      </c>
      <c r="R762">
        <f t="shared" si="204"/>
        <v>-5.3408255254312032E-6</v>
      </c>
      <c r="S762">
        <f t="shared" si="205"/>
        <v>-6.5303160871732827E-5</v>
      </c>
      <c r="T762">
        <f t="shared" si="206"/>
        <v>1.008372462153899E-4</v>
      </c>
      <c r="U762">
        <f t="shared" si="215"/>
        <v>0.97829682088087511</v>
      </c>
      <c r="V762">
        <f t="shared" si="215"/>
        <v>5.6636146830617161E-5</v>
      </c>
      <c r="W762">
        <f t="shared" si="215"/>
        <v>1.4489386262904269E-3</v>
      </c>
      <c r="X762">
        <f t="shared" si="215"/>
        <v>2.019760434600408E-2</v>
      </c>
      <c r="Y762">
        <f t="shared" si="212"/>
        <v>1.0000000000000002</v>
      </c>
      <c r="AA762">
        <f t="shared" si="207"/>
        <v>0.29942566810811755</v>
      </c>
    </row>
    <row r="763" spans="1:27" x14ac:dyDescent="0.3">
      <c r="A763" s="4">
        <v>44637</v>
      </c>
      <c r="B763">
        <v>761</v>
      </c>
      <c r="C763">
        <v>5939082</v>
      </c>
      <c r="E763">
        <f t="shared" si="198"/>
        <v>7404023430108.1992</v>
      </c>
      <c r="F763">
        <v>11532</v>
      </c>
      <c r="H763">
        <f t="shared" si="199"/>
        <v>28860979.132448111</v>
      </c>
      <c r="I763">
        <f t="shared" si="200"/>
        <v>5944590.5792297358</v>
      </c>
      <c r="J763">
        <f t="shared" si="208"/>
        <v>8258.5695741157979</v>
      </c>
      <c r="K763">
        <f t="shared" si="209"/>
        <v>30344445.130276322</v>
      </c>
      <c r="L763">
        <f t="shared" si="201"/>
        <v>10715346.75310443</v>
      </c>
      <c r="O763" s="2">
        <f t="shared" si="210"/>
        <v>761</v>
      </c>
      <c r="P763">
        <f t="shared" si="202"/>
        <v>2.0273560753852851E-2</v>
      </c>
      <c r="Q763">
        <f t="shared" si="203"/>
        <v>-2.7441570110060557E-5</v>
      </c>
      <c r="R763">
        <f t="shared" si="204"/>
        <v>-4.7416278472452232E-6</v>
      </c>
      <c r="S763">
        <f t="shared" si="205"/>
        <v>-6.4109348577929236E-5</v>
      </c>
      <c r="T763">
        <f t="shared" si="206"/>
        <v>9.6292546535235016E-5</v>
      </c>
      <c r="U763">
        <f t="shared" si="215"/>
        <v>0.97826662762105687</v>
      </c>
      <c r="V763">
        <f t="shared" si="215"/>
        <v>5.1295321305185958E-5</v>
      </c>
      <c r="W763">
        <f t="shared" si="215"/>
        <v>1.3836354654186941E-3</v>
      </c>
      <c r="X763">
        <f t="shared" si="215"/>
        <v>2.0298441592219472E-2</v>
      </c>
      <c r="Y763">
        <f t="shared" si="212"/>
        <v>1.0000000000000002</v>
      </c>
      <c r="AA763">
        <f t="shared" si="207"/>
        <v>0.28498124826327281</v>
      </c>
    </row>
    <row r="764" spans="1:27" x14ac:dyDescent="0.3">
      <c r="A764" s="4">
        <v>44638</v>
      </c>
      <c r="B764">
        <v>762</v>
      </c>
      <c r="C764">
        <v>5948610</v>
      </c>
      <c r="E764">
        <f t="shared" si="198"/>
        <v>7455966227695.3467</v>
      </c>
      <c r="F764">
        <v>9528</v>
      </c>
      <c r="H764">
        <f t="shared" si="199"/>
        <v>11345051.051935758</v>
      </c>
      <c r="I764">
        <f t="shared" si="200"/>
        <v>5952096.4966875156</v>
      </c>
      <c r="J764">
        <f t="shared" si="208"/>
        <v>7505.9174577798694</v>
      </c>
      <c r="K764">
        <f t="shared" si="209"/>
        <v>12155659.152057521</v>
      </c>
      <c r="L764">
        <f t="shared" si="201"/>
        <v>4088817.8075514259</v>
      </c>
      <c r="O764" s="2">
        <f t="shared" si="210"/>
        <v>762</v>
      </c>
      <c r="P764">
        <f t="shared" si="202"/>
        <v>1.9372655201815154E-2</v>
      </c>
      <c r="Q764">
        <f t="shared" si="203"/>
        <v>-2.5006458799659103E-5</v>
      </c>
      <c r="R764">
        <f t="shared" si="204"/>
        <v>-4.2017943914397268E-6</v>
      </c>
      <c r="S764">
        <f t="shared" si="205"/>
        <v>-6.2622675681411847E-5</v>
      </c>
      <c r="T764">
        <f t="shared" si="206"/>
        <v>9.183092887251068E-5</v>
      </c>
      <c r="U764">
        <f t="shared" si="215"/>
        <v>0.97823918605094684</v>
      </c>
      <c r="V764">
        <f t="shared" si="215"/>
        <v>4.6553693457940735E-5</v>
      </c>
      <c r="W764">
        <f t="shared" si="215"/>
        <v>1.3195261168407648E-3</v>
      </c>
      <c r="X764">
        <f t="shared" si="215"/>
        <v>2.0394734138754707E-2</v>
      </c>
      <c r="Y764">
        <f t="shared" si="212"/>
        <v>1.0000000000000002</v>
      </c>
      <c r="AA764">
        <f t="shared" si="207"/>
        <v>0.27230976650988353</v>
      </c>
    </row>
    <row r="765" spans="1:27" x14ac:dyDescent="0.3">
      <c r="A765" s="4">
        <v>44639</v>
      </c>
      <c r="B765">
        <v>763</v>
      </c>
      <c r="C765">
        <v>5956561</v>
      </c>
      <c r="E765">
        <f t="shared" si="198"/>
        <v>7499450835425.7959</v>
      </c>
      <c r="F765">
        <v>7951</v>
      </c>
      <c r="H765">
        <f t="shared" si="199"/>
        <v>3208546.2440675055</v>
      </c>
      <c r="I765">
        <f t="shared" si="200"/>
        <v>5958936.3536967468</v>
      </c>
      <c r="J765">
        <f t="shared" si="208"/>
        <v>6839.8570092311129</v>
      </c>
      <c r="K765">
        <f t="shared" si="209"/>
        <v>5642305.1846484588</v>
      </c>
      <c r="L765">
        <f t="shared" si="201"/>
        <v>1234638.745934827</v>
      </c>
      <c r="O765" s="2">
        <f t="shared" si="210"/>
        <v>763</v>
      </c>
      <c r="P765">
        <f t="shared" si="202"/>
        <v>1.8587048087099961E-2</v>
      </c>
      <c r="Q765">
        <f t="shared" si="203"/>
        <v>-2.285316164857386E-5</v>
      </c>
      <c r="R765">
        <f t="shared" si="204"/>
        <v>-3.7188436892157743E-6</v>
      </c>
      <c r="S765">
        <f t="shared" si="205"/>
        <v>-6.0900769192104111E-5</v>
      </c>
      <c r="T765">
        <f t="shared" si="206"/>
        <v>8.7472774529893745E-5</v>
      </c>
      <c r="U765">
        <f t="shared" si="215"/>
        <v>0.97821417959214718</v>
      </c>
      <c r="V765">
        <f t="shared" si="215"/>
        <v>4.2351899066501005E-5</v>
      </c>
      <c r="W765">
        <f t="shared" si="215"/>
        <v>1.2569034411593529E-3</v>
      </c>
      <c r="X765">
        <f t="shared" si="215"/>
        <v>2.0486565067627218E-2</v>
      </c>
      <c r="Y765">
        <f t="shared" si="212"/>
        <v>1.0000000000000002</v>
      </c>
      <c r="AA765">
        <f t="shared" si="207"/>
        <v>0.26126028094334436</v>
      </c>
    </row>
    <row r="766" spans="1:27" x14ac:dyDescent="0.3">
      <c r="A766" s="4">
        <v>44640</v>
      </c>
      <c r="B766">
        <v>764</v>
      </c>
      <c r="C766">
        <v>5962483</v>
      </c>
      <c r="E766">
        <f t="shared" si="198"/>
        <v>7531920847825.2842</v>
      </c>
      <c r="F766">
        <v>5922</v>
      </c>
      <c r="H766">
        <f t="shared" si="199"/>
        <v>56529.086702453867</v>
      </c>
      <c r="I766">
        <f t="shared" si="200"/>
        <v>5965187.2330850437</v>
      </c>
      <c r="J766">
        <f t="shared" si="208"/>
        <v>6250.8793882969767</v>
      </c>
      <c r="K766">
        <f t="shared" si="209"/>
        <v>7312876.5782451201</v>
      </c>
      <c r="L766">
        <f t="shared" si="201"/>
        <v>108161.65204659356</v>
      </c>
      <c r="O766" s="2">
        <f t="shared" si="210"/>
        <v>764</v>
      </c>
      <c r="P766">
        <f t="shared" si="202"/>
        <v>1.7906676372755951E-2</v>
      </c>
      <c r="Q766">
        <f t="shared" si="203"/>
        <v>-2.0949368796175119E-5</v>
      </c>
      <c r="R766">
        <f t="shared" si="204"/>
        <v>-3.2893967923158099E-6</v>
      </c>
      <c r="S766">
        <f t="shared" si="205"/>
        <v>-5.8995688734940255E-5</v>
      </c>
      <c r="T766">
        <f t="shared" si="206"/>
        <v>8.3234454323431181E-5</v>
      </c>
      <c r="U766">
        <f t="shared" si="215"/>
        <v>0.97819132643049855</v>
      </c>
      <c r="V766">
        <f t="shared" si="215"/>
        <v>3.863305537728523E-5</v>
      </c>
      <c r="W766">
        <f t="shared" si="215"/>
        <v>1.1960026719672488E-3</v>
      </c>
      <c r="X766">
        <f t="shared" si="215"/>
        <v>2.0574037842157111E-2</v>
      </c>
      <c r="Y766">
        <f t="shared" si="212"/>
        <v>1.0000000000000002</v>
      </c>
      <c r="AA766">
        <f t="shared" si="207"/>
        <v>0.25169106911868949</v>
      </c>
    </row>
    <row r="767" spans="1:27" x14ac:dyDescent="0.3">
      <c r="A767" s="4">
        <v>44641</v>
      </c>
      <c r="B767">
        <v>765</v>
      </c>
      <c r="C767">
        <v>5967182</v>
      </c>
      <c r="E767">
        <f t="shared" si="198"/>
        <v>7557735124067.9434</v>
      </c>
      <c r="F767">
        <v>4699</v>
      </c>
      <c r="H767">
        <f t="shared" si="199"/>
        <v>2133815.2870684182</v>
      </c>
      <c r="I767">
        <f t="shared" si="200"/>
        <v>5970917.3801701423</v>
      </c>
      <c r="J767">
        <f t="shared" si="208"/>
        <v>5730.1470850985497</v>
      </c>
      <c r="K767">
        <f t="shared" si="209"/>
        <v>13953065.015492154</v>
      </c>
      <c r="L767">
        <f t="shared" si="201"/>
        <v>1063264.3111072357</v>
      </c>
      <c r="O767" s="2">
        <f t="shared" si="210"/>
        <v>765</v>
      </c>
      <c r="P767">
        <f t="shared" si="202"/>
        <v>1.732214985865841E-2</v>
      </c>
      <c r="Q767">
        <f t="shared" si="203"/>
        <v>-1.9265462081398789E-5</v>
      </c>
      <c r="R767">
        <f t="shared" si="204"/>
        <v>-2.9095030388704213E-6</v>
      </c>
      <c r="S767">
        <f t="shared" si="205"/>
        <v>-5.6953750918137291E-5</v>
      </c>
      <c r="T767">
        <f t="shared" si="206"/>
        <v>7.9128716038406497E-5</v>
      </c>
      <c r="U767">
        <f t="shared" si="215"/>
        <v>0.9781703770617024</v>
      </c>
      <c r="V767">
        <f t="shared" si="215"/>
        <v>3.5343658584969421E-5</v>
      </c>
      <c r="W767">
        <f t="shared" si="215"/>
        <v>1.1370069832323086E-3</v>
      </c>
      <c r="X767">
        <f t="shared" si="215"/>
        <v>2.0657272296480542E-2</v>
      </c>
      <c r="Y767">
        <f t="shared" si="212"/>
        <v>1.0000000000000002</v>
      </c>
      <c r="AA767">
        <f t="shared" si="207"/>
        <v>0.24346991896150519</v>
      </c>
    </row>
    <row r="768" spans="1:27" x14ac:dyDescent="0.3">
      <c r="A768" s="4">
        <v>44642</v>
      </c>
      <c r="B768">
        <v>766</v>
      </c>
      <c r="C768">
        <v>5974646</v>
      </c>
      <c r="E768">
        <f t="shared" si="198"/>
        <v>7598829900586.5605</v>
      </c>
      <c r="F768">
        <v>7464</v>
      </c>
      <c r="H768">
        <f t="shared" si="199"/>
        <v>1701045.9869769288</v>
      </c>
      <c r="I768">
        <f t="shared" si="200"/>
        <v>5976186.9390032915</v>
      </c>
      <c r="J768">
        <f t="shared" si="208"/>
        <v>5269.5588331492618</v>
      </c>
      <c r="K768">
        <f t="shared" si="209"/>
        <v>2374493.0118651241</v>
      </c>
      <c r="L768">
        <f t="shared" si="201"/>
        <v>4815572.0347692296</v>
      </c>
      <c r="O768" s="2">
        <f t="shared" si="210"/>
        <v>766</v>
      </c>
      <c r="P768">
        <f t="shared" si="202"/>
        <v>1.6824761258267224E-2</v>
      </c>
      <c r="Q768">
        <f t="shared" si="203"/>
        <v>-1.7774607694000484E-5</v>
      </c>
      <c r="R768">
        <f t="shared" si="204"/>
        <v>-2.574906100986105E-6</v>
      </c>
      <c r="S768">
        <f t="shared" si="205"/>
        <v>-5.4815570313111328E-5</v>
      </c>
      <c r="T768">
        <f t="shared" si="206"/>
        <v>7.5165084108097917E-5</v>
      </c>
      <c r="U768">
        <f t="shared" si="215"/>
        <v>0.97815111159962098</v>
      </c>
      <c r="V768">
        <f t="shared" si="215"/>
        <v>3.2434155546098999E-5</v>
      </c>
      <c r="W768">
        <f t="shared" si="215"/>
        <v>1.0800532323141712E-3</v>
      </c>
      <c r="X768">
        <f t="shared" si="215"/>
        <v>2.0736401012518949E-2</v>
      </c>
      <c r="Y768">
        <f t="shared" si="212"/>
        <v>1.0000000000000002</v>
      </c>
      <c r="AA768">
        <f t="shared" si="207"/>
        <v>0.23647426068782301</v>
      </c>
    </row>
    <row r="769" spans="1:27" x14ac:dyDescent="0.3">
      <c r="A769" s="4">
        <v>44643</v>
      </c>
      <c r="B769">
        <v>767</v>
      </c>
      <c r="C769">
        <v>5981022</v>
      </c>
      <c r="E769">
        <f t="shared" si="198"/>
        <v>7634022685568.4004</v>
      </c>
      <c r="F769">
        <v>6376</v>
      </c>
      <c r="H769">
        <f t="shared" si="199"/>
        <v>46760.402347467898</v>
      </c>
      <c r="I769">
        <f t="shared" si="200"/>
        <v>5981048.7139549619</v>
      </c>
      <c r="J769">
        <f t="shared" si="208"/>
        <v>4861.7749516703188</v>
      </c>
      <c r="K769">
        <f t="shared" si="209"/>
        <v>713.6353897042145</v>
      </c>
      <c r="L769">
        <f t="shared" si="201"/>
        <v>2292877.4969890253</v>
      </c>
      <c r="O769" s="2">
        <f t="shared" si="210"/>
        <v>767</v>
      </c>
      <c r="P769">
        <f t="shared" si="202"/>
        <v>1.6406486240389869E-2</v>
      </c>
      <c r="Q769">
        <f t="shared" si="203"/>
        <v>-1.6452738348884218E-5</v>
      </c>
      <c r="R769">
        <f t="shared" si="204"/>
        <v>-2.2812535883392522E-6</v>
      </c>
      <c r="S769">
        <f t="shared" si="205"/>
        <v>-5.2616264503361975E-5</v>
      </c>
      <c r="T769">
        <f t="shared" si="206"/>
        <v>7.1350256440585441E-5</v>
      </c>
      <c r="U769">
        <f t="shared" si="215"/>
        <v>0.97813333699192695</v>
      </c>
      <c r="V769">
        <f t="shared" si="215"/>
        <v>2.9859249445112894E-5</v>
      </c>
      <c r="W769">
        <f t="shared" si="215"/>
        <v>1.0252376620010599E-3</v>
      </c>
      <c r="X769">
        <f t="shared" si="215"/>
        <v>2.0811566096627047E-2</v>
      </c>
      <c r="Y769">
        <f t="shared" si="212"/>
        <v>1.0000000000000002</v>
      </c>
      <c r="AA769">
        <f t="shared" si="207"/>
        <v>0.23059115929856103</v>
      </c>
    </row>
    <row r="770" spans="1:27" x14ac:dyDescent="0.3">
      <c r="A770" s="4">
        <v>44644</v>
      </c>
      <c r="B770">
        <v>768</v>
      </c>
      <c r="C770">
        <v>5986830</v>
      </c>
      <c r="E770">
        <f t="shared" si="198"/>
        <v>7666151118868.7773</v>
      </c>
      <c r="F770">
        <v>5808</v>
      </c>
      <c r="H770">
        <f t="shared" si="199"/>
        <v>123734.01625414638</v>
      </c>
      <c r="I770">
        <f t="shared" si="200"/>
        <v>5985548.9264247967</v>
      </c>
      <c r="J770">
        <f t="shared" si="208"/>
        <v>4500.2124698348343</v>
      </c>
      <c r="K770">
        <f t="shared" si="209"/>
        <v>1641149.5050841831</v>
      </c>
      <c r="L770">
        <f t="shared" si="201"/>
        <v>1710308.2240555042</v>
      </c>
      <c r="O770" s="2">
        <f t="shared" si="210"/>
        <v>768</v>
      </c>
      <c r="P770">
        <f t="shared" si="202"/>
        <v>1.6059974828848991E-2</v>
      </c>
      <c r="Q770">
        <f t="shared" si="203"/>
        <v>-1.5278454872456045E-5</v>
      </c>
      <c r="R770">
        <f t="shared" si="204"/>
        <v>-2.024255732352537E-6</v>
      </c>
      <c r="S770">
        <f t="shared" si="205"/>
        <v>-5.0385776370604151E-5</v>
      </c>
      <c r="T770">
        <f t="shared" si="206"/>
        <v>6.7688486975412733E-5</v>
      </c>
      <c r="U770">
        <f t="shared" si="215"/>
        <v>0.97811688425357801</v>
      </c>
      <c r="V770">
        <f t="shared" si="215"/>
        <v>2.7577995856773642E-5</v>
      </c>
      <c r="W770">
        <f t="shared" si="215"/>
        <v>9.7262139749769796E-4</v>
      </c>
      <c r="X770">
        <f t="shared" si="215"/>
        <v>2.0882916353067632E-2</v>
      </c>
      <c r="Y770">
        <f t="shared" si="212"/>
        <v>1</v>
      </c>
      <c r="AA770">
        <f t="shared" si="207"/>
        <v>0.22571718700117813</v>
      </c>
    </row>
    <row r="771" spans="1:27" x14ac:dyDescent="0.3">
      <c r="A771" s="4">
        <v>44645</v>
      </c>
      <c r="B771">
        <v>769</v>
      </c>
      <c r="C771">
        <v>5991687</v>
      </c>
      <c r="E771">
        <f t="shared" ref="E771:E834" si="216">(C771-$D$2)^2</f>
        <v>7693070653026.5205</v>
      </c>
      <c r="F771">
        <v>4857</v>
      </c>
      <c r="H771">
        <f t="shared" ref="H771:H824" si="217">(F771-$G$2)^2</f>
        <v>1697179.612777476</v>
      </c>
      <c r="I771">
        <f t="shared" ref="I771:I824" si="218">(V771+W771+X771)*$N$39</f>
        <v>5989727.9446331253</v>
      </c>
      <c r="J771">
        <f t="shared" si="208"/>
        <v>4179.0182083286345</v>
      </c>
      <c r="K771">
        <f t="shared" si="209"/>
        <v>3837897.9304804574</v>
      </c>
      <c r="L771">
        <f t="shared" ref="L771:L824" si="219">(F771-J771)^2</f>
        <v>459659.30983791483</v>
      </c>
      <c r="O771" s="2">
        <f t="shared" si="210"/>
        <v>769</v>
      </c>
      <c r="P771">
        <f t="shared" ref="P771:P834" si="220">$N$2*EXP(-((O771-$N$3)^2)/($N$4^2)) + $N$5*EXP(-((O771-$N$6)^2)/($N$7^2)) + $N$8*EXP(-((O771-$N$9)^2)/($N$10^2)) + $N$11*EXP(-((O771-$N$12)^2)/($N$13^2))+ $N$14*EXP(-((O771-$N$15)^2)/($N$16^2))+ $N$17*EXP(-((O771-$N$18)^2)/($N$19^2))+ $N$20*EXP(-((O771-$N$21)^2)/($N$22^2))+ $N$23*EXP(-((O771-$N$24)^2)/($N$25^2))+$N$26*EXP(-((O771-$N$27)^2)/($N$28^2))</f>
        <v>1.5778535510924955E-2</v>
      </c>
      <c r="Q771">
        <f t="shared" ref="Q771:Q824" si="221">$N$37*$N$39 -(P771*(U771*W771)) + $N$32*X771 - $N$38*U771</f>
        <v>-1.4232872412024878E-5</v>
      </c>
      <c r="R771">
        <f t="shared" ref="R771:R824" si="222">(P771*(U771*W771)) - $N$35*V771 - $N$38*V771</f>
        <v>-1.7997998872837783E-6</v>
      </c>
      <c r="S771">
        <f t="shared" ref="S771:S824" si="223">$N$35*V771 - $N$34*W771 - $N$38*W771</f>
        <v>-4.8149273511800965E-5</v>
      </c>
      <c r="T771">
        <f t="shared" ref="T771:T824" si="224">$N$34*W771- $N$32*X771 - $N$38*X771</f>
        <v>6.4181945811109622E-5</v>
      </c>
      <c r="U771">
        <f t="shared" si="215"/>
        <v>0.97810160579870553</v>
      </c>
      <c r="V771">
        <f t="shared" si="215"/>
        <v>2.5553740124421105E-5</v>
      </c>
      <c r="W771">
        <f t="shared" si="215"/>
        <v>9.2223562112709386E-4</v>
      </c>
      <c r="X771">
        <f t="shared" si="215"/>
        <v>2.0950604840043043E-2</v>
      </c>
      <c r="Y771">
        <f t="shared" si="212"/>
        <v>1.0000000000000002</v>
      </c>
      <c r="AA771">
        <f t="shared" ref="AA771:AA824" si="225">(P771/$N$34)*U771</f>
        <v>0.2217581943357228</v>
      </c>
    </row>
    <row r="772" spans="1:27" x14ac:dyDescent="0.3">
      <c r="A772" s="4">
        <v>44646</v>
      </c>
      <c r="B772">
        <v>770</v>
      </c>
      <c r="C772">
        <v>5995876</v>
      </c>
      <c r="E772">
        <f t="shared" si="216"/>
        <v>7716325744288.3164</v>
      </c>
      <c r="F772">
        <v>4189</v>
      </c>
      <c r="H772">
        <f t="shared" si="217"/>
        <v>3883888.9192733583</v>
      </c>
      <c r="I772">
        <f t="shared" si="218"/>
        <v>5993620.9713470964</v>
      </c>
      <c r="J772">
        <f t="shared" ref="J772:J824" si="226">I772-I771</f>
        <v>3893.0267139710486</v>
      </c>
      <c r="K772">
        <f t="shared" ref="K772:K824" si="227">(C772-I772)^2</f>
        <v>5085154.2254163325</v>
      </c>
      <c r="L772">
        <f t="shared" si="219"/>
        <v>87600.186042775487</v>
      </c>
      <c r="O772" s="2">
        <f t="shared" ref="O772:O835" si="228">O771+$N$36</f>
        <v>770</v>
      </c>
      <c r="P772">
        <f t="shared" si="220"/>
        <v>1.5556113341614258E-2</v>
      </c>
      <c r="Q772">
        <f t="shared" si="221"/>
        <v>-1.3299431838826629E-5</v>
      </c>
      <c r="R772">
        <f t="shared" si="222"/>
        <v>-1.6040279985623379E-6</v>
      </c>
      <c r="S772">
        <f t="shared" si="223"/>
        <v>-4.5927591698348889E-5</v>
      </c>
      <c r="T772">
        <f t="shared" si="224"/>
        <v>6.0831051535737857E-5</v>
      </c>
      <c r="U772">
        <f t="shared" ref="U772:X787" si="229" xml:space="preserve"> U771+($N$36*Q771)</f>
        <v>0.97808737292629355</v>
      </c>
      <c r="V772">
        <f t="shared" si="229"/>
        <v>2.3753940237137328E-5</v>
      </c>
      <c r="W772">
        <f t="shared" si="229"/>
        <v>8.7408634761529293E-4</v>
      </c>
      <c r="X772">
        <f t="shared" si="229"/>
        <v>2.1014786785854153E-2</v>
      </c>
      <c r="Y772">
        <f t="shared" ref="Y772:Y824" si="230">U772+V772+W772+X772</f>
        <v>1.0000000000000002</v>
      </c>
      <c r="AA772">
        <f t="shared" si="225"/>
        <v>0.21862899790600032</v>
      </c>
    </row>
    <row r="773" spans="1:27" x14ac:dyDescent="0.3">
      <c r="A773" s="4">
        <v>44647</v>
      </c>
      <c r="B773">
        <v>771</v>
      </c>
      <c r="C773">
        <v>5998953</v>
      </c>
      <c r="E773">
        <f t="shared" si="216"/>
        <v>7733429962790.2607</v>
      </c>
      <c r="F773">
        <v>3077</v>
      </c>
      <c r="H773">
        <f t="shared" si="217"/>
        <v>9503399.7408653069</v>
      </c>
      <c r="I773">
        <f t="shared" si="218"/>
        <v>5997258.6800210979</v>
      </c>
      <c r="J773">
        <f t="shared" si="226"/>
        <v>3637.7086740015075</v>
      </c>
      <c r="K773">
        <f t="shared" si="227"/>
        <v>2870720.1909068683</v>
      </c>
      <c r="L773">
        <f t="shared" si="219"/>
        <v>314394.21710052877</v>
      </c>
      <c r="O773" s="2">
        <f t="shared" si="228"/>
        <v>771</v>
      </c>
      <c r="P773">
        <f t="shared" si="220"/>
        <v>1.5387263249710702E-2</v>
      </c>
      <c r="Q773">
        <f t="shared" si="221"/>
        <v>-1.2463692586179694E-5</v>
      </c>
      <c r="R773">
        <f t="shared" si="222"/>
        <v>-1.4333840315846491E-6</v>
      </c>
      <c r="S773">
        <f t="shared" si="223"/>
        <v>-4.37376960776315E-5</v>
      </c>
      <c r="T773">
        <f t="shared" si="224"/>
        <v>5.7634772695395844E-5</v>
      </c>
      <c r="U773">
        <f t="shared" si="229"/>
        <v>0.97807407349445474</v>
      </c>
      <c r="V773">
        <f t="shared" si="229"/>
        <v>2.2149912238574991E-5</v>
      </c>
      <c r="W773">
        <f t="shared" si="229"/>
        <v>8.2815875591694401E-4</v>
      </c>
      <c r="X773">
        <f t="shared" si="229"/>
        <v>2.1075617837389891E-2</v>
      </c>
      <c r="Y773">
        <f t="shared" si="230"/>
        <v>1.0000000000000002</v>
      </c>
      <c r="AA773">
        <f t="shared" si="225"/>
        <v>0.21625300150052221</v>
      </c>
    </row>
    <row r="774" spans="1:27" x14ac:dyDescent="0.3">
      <c r="A774" s="4">
        <v>44648</v>
      </c>
      <c r="B774">
        <v>772</v>
      </c>
      <c r="C774">
        <v>6001751</v>
      </c>
      <c r="E774">
        <f t="shared" si="216"/>
        <v>7748999733301.6973</v>
      </c>
      <c r="F774">
        <v>2798</v>
      </c>
      <c r="H774">
        <f t="shared" si="217"/>
        <v>11301419.963189185</v>
      </c>
      <c r="I774">
        <f t="shared" si="218"/>
        <v>6000667.794273519</v>
      </c>
      <c r="J774">
        <f t="shared" si="226"/>
        <v>3409.1142524210736</v>
      </c>
      <c r="K774">
        <f t="shared" si="227"/>
        <v>1173334.6458813236</v>
      </c>
      <c r="L774">
        <f t="shared" si="219"/>
        <v>373460.62951216765</v>
      </c>
      <c r="O774" s="2">
        <f t="shared" si="228"/>
        <v>772</v>
      </c>
      <c r="P774">
        <f t="shared" si="220"/>
        <v>1.5267119657848625E-2</v>
      </c>
      <c r="Q774">
        <f t="shared" si="221"/>
        <v>-1.1713119308440714E-5</v>
      </c>
      <c r="R774">
        <f t="shared" si="222"/>
        <v>-1.2846378224084365E-6</v>
      </c>
      <c r="S774">
        <f t="shared" si="223"/>
        <v>-4.1593140035073448E-5</v>
      </c>
      <c r="T774">
        <f t="shared" si="224"/>
        <v>5.4590897165922598E-5</v>
      </c>
      <c r="U774">
        <f t="shared" si="229"/>
        <v>0.97806160980186851</v>
      </c>
      <c r="V774">
        <f t="shared" si="229"/>
        <v>2.0716528206990343E-5</v>
      </c>
      <c r="W774">
        <f t="shared" si="229"/>
        <v>7.8442105983931253E-4</v>
      </c>
      <c r="X774">
        <f t="shared" si="229"/>
        <v>2.1133252610085286E-2</v>
      </c>
      <c r="Y774">
        <f t="shared" si="230"/>
        <v>1.0000000000000002</v>
      </c>
      <c r="AA774">
        <f t="shared" si="225"/>
        <v>0.21456176609151648</v>
      </c>
    </row>
    <row r="775" spans="1:27" x14ac:dyDescent="0.3">
      <c r="A775" s="4">
        <v>44649</v>
      </c>
      <c r="B775">
        <v>773</v>
      </c>
      <c r="C775">
        <v>6005646</v>
      </c>
      <c r="E775">
        <f t="shared" si="216"/>
        <v>7770699946976.3135</v>
      </c>
      <c r="F775">
        <v>3895</v>
      </c>
      <c r="H775">
        <f t="shared" si="217"/>
        <v>5129130.8954856182</v>
      </c>
      <c r="I775">
        <f t="shared" si="218"/>
        <v>6003871.6090096887</v>
      </c>
      <c r="J775">
        <f t="shared" si="226"/>
        <v>3203.8147361697629</v>
      </c>
      <c r="K775">
        <f t="shared" si="227"/>
        <v>3148463.3864978445</v>
      </c>
      <c r="L775">
        <f t="shared" si="219"/>
        <v>477737.06893607444</v>
      </c>
      <c r="O775" s="2">
        <f t="shared" si="228"/>
        <v>773</v>
      </c>
      <c r="P775">
        <f t="shared" si="220"/>
        <v>1.5191363426005669E-2</v>
      </c>
      <c r="Q775">
        <f t="shared" si="221"/>
        <v>-1.1036871439641797E-5</v>
      </c>
      <c r="R775">
        <f t="shared" si="222"/>
        <v>-1.1548910646012582E-6</v>
      </c>
      <c r="S775">
        <f t="shared" si="223"/>
        <v>-3.9504507086372424E-5</v>
      </c>
      <c r="T775">
        <f t="shared" si="224"/>
        <v>5.1696269590615478E-5</v>
      </c>
      <c r="U775">
        <f t="shared" si="229"/>
        <v>0.97804989668256004</v>
      </c>
      <c r="V775">
        <f t="shared" si="229"/>
        <v>1.9431890384581905E-5</v>
      </c>
      <c r="W775">
        <f t="shared" si="229"/>
        <v>7.4282791980423912E-4</v>
      </c>
      <c r="X775">
        <f t="shared" si="229"/>
        <v>2.1187843507251208E-2</v>
      </c>
      <c r="Y775">
        <f t="shared" si="230"/>
        <v>1</v>
      </c>
      <c r="AA775">
        <f t="shared" si="225"/>
        <v>0.21349454277925969</v>
      </c>
    </row>
    <row r="776" spans="1:27" x14ac:dyDescent="0.3">
      <c r="A776" s="4">
        <v>44650</v>
      </c>
      <c r="B776">
        <v>774</v>
      </c>
      <c r="C776">
        <v>6009486</v>
      </c>
      <c r="E776">
        <f t="shared" si="216"/>
        <v>7792123441548.4629</v>
      </c>
      <c r="F776">
        <v>3840</v>
      </c>
      <c r="H776">
        <f t="shared" si="217"/>
        <v>5381279.3264096798</v>
      </c>
      <c r="I776">
        <f t="shared" si="218"/>
        <v>6006890.4539841497</v>
      </c>
      <c r="J776">
        <f t="shared" si="226"/>
        <v>3018.8449744610116</v>
      </c>
      <c r="K776">
        <f t="shared" si="227"/>
        <v>6736859.1203962015</v>
      </c>
      <c r="L776">
        <f t="shared" si="219"/>
        <v>674295.57596793666</v>
      </c>
      <c r="O776" s="2">
        <f t="shared" si="228"/>
        <v>774</v>
      </c>
      <c r="P776">
        <f t="shared" si="220"/>
        <v>1.5156187020225755E-2</v>
      </c>
      <c r="Q776">
        <f t="shared" si="221"/>
        <v>-1.0425601986895004E-5</v>
      </c>
      <c r="R776">
        <f t="shared" si="222"/>
        <v>-1.0415703051130786E-6</v>
      </c>
      <c r="S776">
        <f t="shared" si="223"/>
        <v>-3.7479825772949482E-5</v>
      </c>
      <c r="T776">
        <f t="shared" si="224"/>
        <v>4.8946998064957566E-5</v>
      </c>
      <c r="U776">
        <f t="shared" si="229"/>
        <v>0.97803885981112038</v>
      </c>
      <c r="V776">
        <f t="shared" si="229"/>
        <v>1.8276999319980647E-5</v>
      </c>
      <c r="W776">
        <f t="shared" si="229"/>
        <v>7.0332341271786667E-4</v>
      </c>
      <c r="X776">
        <f t="shared" si="229"/>
        <v>2.1239539776841822E-2</v>
      </c>
      <c r="Y776">
        <f t="shared" si="230"/>
        <v>1</v>
      </c>
      <c r="AA776">
        <f t="shared" si="225"/>
        <v>0.21299778125431074</v>
      </c>
    </row>
    <row r="777" spans="1:27" x14ac:dyDescent="0.3">
      <c r="A777" s="4">
        <v>44651</v>
      </c>
      <c r="B777">
        <v>775</v>
      </c>
      <c r="C777">
        <v>6012818</v>
      </c>
      <c r="E777">
        <f t="shared" si="216"/>
        <v>7810736683421.8389</v>
      </c>
      <c r="F777">
        <v>3332</v>
      </c>
      <c r="H777">
        <f t="shared" si="217"/>
        <v>7996217.9247628367</v>
      </c>
      <c r="I777">
        <f t="shared" si="218"/>
        <v>6009742.1023281571</v>
      </c>
      <c r="J777">
        <f t="shared" si="226"/>
        <v>2851.6483440073207</v>
      </c>
      <c r="K777">
        <f t="shared" si="227"/>
        <v>9461146.4876488652</v>
      </c>
      <c r="L777">
        <f t="shared" si="219"/>
        <v>230737.71341490932</v>
      </c>
      <c r="O777" s="2">
        <f t="shared" si="228"/>
        <v>775</v>
      </c>
      <c r="P777">
        <f t="shared" si="220"/>
        <v>1.5158258698742808E-2</v>
      </c>
      <c r="Q777">
        <f t="shared" si="221"/>
        <v>-9.8712696855532377E-6</v>
      </c>
      <c r="R777">
        <f t="shared" si="222"/>
        <v>-9.4241097285206185E-7</v>
      </c>
      <c r="S777">
        <f t="shared" si="223"/>
        <v>-3.5524951288759727E-5</v>
      </c>
      <c r="T777">
        <f t="shared" si="224"/>
        <v>4.6338631947165024E-5</v>
      </c>
      <c r="U777">
        <f t="shared" si="229"/>
        <v>0.97802843420913343</v>
      </c>
      <c r="V777">
        <f t="shared" si="229"/>
        <v>1.723542901486757E-5</v>
      </c>
      <c r="W777">
        <f t="shared" si="229"/>
        <v>6.658435869449172E-4</v>
      </c>
      <c r="X777">
        <f t="shared" si="229"/>
        <v>2.128848677490678E-2</v>
      </c>
      <c r="Y777">
        <f t="shared" si="230"/>
        <v>1</v>
      </c>
      <c r="AA777">
        <f t="shared" si="225"/>
        <v>0.21302462482725834</v>
      </c>
    </row>
    <row r="778" spans="1:27" x14ac:dyDescent="0.3">
      <c r="A778" s="4">
        <v>44652</v>
      </c>
      <c r="B778">
        <v>776</v>
      </c>
      <c r="C778">
        <v>6015748</v>
      </c>
      <c r="E778">
        <f t="shared" si="216"/>
        <v>7827122617723.1934</v>
      </c>
      <c r="F778">
        <v>2930</v>
      </c>
      <c r="H778">
        <f t="shared" si="217"/>
        <v>10431339.728971437</v>
      </c>
      <c r="I778">
        <f t="shared" si="218"/>
        <v>6012442.1276971893</v>
      </c>
      <c r="J778">
        <f t="shared" si="226"/>
        <v>2700.0253690322861</v>
      </c>
      <c r="K778">
        <f t="shared" si="227"/>
        <v>10928791.682490665</v>
      </c>
      <c r="L778">
        <f t="shared" si="219"/>
        <v>52888.330888736193</v>
      </c>
      <c r="O778" s="2">
        <f t="shared" si="228"/>
        <v>776</v>
      </c>
      <c r="P778">
        <f t="shared" si="220"/>
        <v>1.5194686399062542E-2</v>
      </c>
      <c r="Q778">
        <f t="shared" si="221"/>
        <v>-9.3669669187152981E-6</v>
      </c>
      <c r="R778">
        <f t="shared" si="222"/>
        <v>-8.5543566354763283E-7</v>
      </c>
      <c r="S778">
        <f t="shared" si="223"/>
        <v>-3.3643910527584851E-5</v>
      </c>
      <c r="T778">
        <f t="shared" si="224"/>
        <v>4.3866313109847779E-5</v>
      </c>
      <c r="U778">
        <f t="shared" si="229"/>
        <v>0.97801856293944789</v>
      </c>
      <c r="V778">
        <f t="shared" si="229"/>
        <v>1.6293018042015508E-5</v>
      </c>
      <c r="W778">
        <f t="shared" si="229"/>
        <v>6.3031863565615742E-4</v>
      </c>
      <c r="X778">
        <f t="shared" si="229"/>
        <v>2.1334825406853945E-2</v>
      </c>
      <c r="Y778">
        <f t="shared" si="230"/>
        <v>1</v>
      </c>
      <c r="AA778">
        <f t="shared" si="225"/>
        <v>0.21353440156365586</v>
      </c>
    </row>
    <row r="779" spans="1:27" x14ac:dyDescent="0.3">
      <c r="A779" s="4">
        <v>44653</v>
      </c>
      <c r="B779">
        <v>777</v>
      </c>
      <c r="C779">
        <v>6018048</v>
      </c>
      <c r="E779">
        <f t="shared" si="216"/>
        <v>7839997325526.3037</v>
      </c>
      <c r="F779">
        <v>2300</v>
      </c>
      <c r="H779">
        <f t="shared" si="217"/>
        <v>14897735.392283421</v>
      </c>
      <c r="I779">
        <f t="shared" si="218"/>
        <v>6015004.2143503819</v>
      </c>
      <c r="J779">
        <f t="shared" si="226"/>
        <v>2562.0866531925276</v>
      </c>
      <c r="K779">
        <f t="shared" si="227"/>
        <v>9264631.080821285</v>
      </c>
      <c r="L779">
        <f t="shared" si="219"/>
        <v>68689.413781660231</v>
      </c>
      <c r="O779" s="2">
        <f t="shared" si="228"/>
        <v>777</v>
      </c>
      <c r="P779">
        <f t="shared" si="220"/>
        <v>1.5262981904232531E-2</v>
      </c>
      <c r="Q779">
        <f t="shared" si="221"/>
        <v>-8.9067644986871942E-6</v>
      </c>
      <c r="R779">
        <f t="shared" si="222"/>
        <v>-7.7892918695148742E-7</v>
      </c>
      <c r="S779">
        <f t="shared" si="223"/>
        <v>-3.1839209492855237E-5</v>
      </c>
      <c r="T779">
        <f t="shared" si="224"/>
        <v>4.1524903178493919E-5</v>
      </c>
      <c r="U779">
        <f t="shared" si="229"/>
        <v>0.97800919597252922</v>
      </c>
      <c r="V779">
        <f t="shared" si="229"/>
        <v>1.5437582378467874E-5</v>
      </c>
      <c r="W779">
        <f t="shared" si="229"/>
        <v>5.9667472512857258E-4</v>
      </c>
      <c r="X779">
        <f t="shared" si="229"/>
        <v>2.1378691719963792E-2</v>
      </c>
      <c r="Y779">
        <f t="shared" si="230"/>
        <v>1</v>
      </c>
      <c r="AA779">
        <f t="shared" si="225"/>
        <v>0.21449211959391346</v>
      </c>
    </row>
    <row r="780" spans="1:27" x14ac:dyDescent="0.3">
      <c r="A780" s="4">
        <v>44654</v>
      </c>
      <c r="B780">
        <v>778</v>
      </c>
      <c r="C780">
        <v>6019981</v>
      </c>
      <c r="E780">
        <f t="shared" si="216"/>
        <v>7850825860168.9619</v>
      </c>
      <c r="F780">
        <v>1933</v>
      </c>
      <c r="H780">
        <f t="shared" si="217"/>
        <v>17865487.104085799</v>
      </c>
      <c r="I780">
        <f t="shared" si="218"/>
        <v>6017440.4247740163</v>
      </c>
      <c r="J780">
        <f t="shared" si="226"/>
        <v>2436.2104236343876</v>
      </c>
      <c r="K780">
        <f t="shared" si="227"/>
        <v>6454522.478882364</v>
      </c>
      <c r="L780">
        <f t="shared" si="219"/>
        <v>253220.73045429977</v>
      </c>
      <c r="O780" s="2">
        <f t="shared" si="228"/>
        <v>778</v>
      </c>
      <c r="P780">
        <f t="shared" si="220"/>
        <v>1.5361025766384824E-2</v>
      </c>
      <c r="Q780">
        <f t="shared" si="221"/>
        <v>-8.485573454741481E-6</v>
      </c>
      <c r="R780">
        <f t="shared" si="222"/>
        <v>-7.1141226337641699E-7</v>
      </c>
      <c r="S780">
        <f t="shared" si="223"/>
        <v>-3.0112103657997E-5</v>
      </c>
      <c r="T780">
        <f t="shared" si="224"/>
        <v>3.93090893761149E-5</v>
      </c>
      <c r="U780">
        <f t="shared" si="229"/>
        <v>0.9780002892080305</v>
      </c>
      <c r="V780">
        <f t="shared" si="229"/>
        <v>1.4658653191516386E-5</v>
      </c>
      <c r="W780">
        <f t="shared" si="229"/>
        <v>5.6483551563571736E-4</v>
      </c>
      <c r="X780">
        <f t="shared" si="229"/>
        <v>2.1420216623142287E-2</v>
      </c>
      <c r="Y780">
        <f t="shared" si="230"/>
        <v>1</v>
      </c>
      <c r="AA780">
        <f t="shared" si="225"/>
        <v>0.21586797327077001</v>
      </c>
    </row>
    <row r="781" spans="1:27" x14ac:dyDescent="0.3">
      <c r="A781" s="4">
        <v>44655</v>
      </c>
      <c r="B781">
        <v>779</v>
      </c>
      <c r="C781">
        <v>6021642</v>
      </c>
      <c r="E781">
        <f t="shared" si="216"/>
        <v>7860136638929.4258</v>
      </c>
      <c r="F781">
        <v>1661</v>
      </c>
      <c r="H781">
        <f t="shared" si="217"/>
        <v>20238827.707928434</v>
      </c>
      <c r="I781">
        <f t="shared" si="218"/>
        <v>6019761.4295007046</v>
      </c>
      <c r="J781">
        <f t="shared" si="226"/>
        <v>2321.0047266883776</v>
      </c>
      <c r="K781">
        <f t="shared" si="227"/>
        <v>3536545.4028200326</v>
      </c>
      <c r="L781">
        <f t="shared" si="219"/>
        <v>435606.23925099993</v>
      </c>
      <c r="O781" s="2">
        <f t="shared" si="228"/>
        <v>779</v>
      </c>
      <c r="P781">
        <f t="shared" si="220"/>
        <v>1.5487033372123128E-2</v>
      </c>
      <c r="Q781">
        <f t="shared" si="221"/>
        <v>-8.0990233045875619E-6</v>
      </c>
      <c r="R781">
        <f t="shared" si="222"/>
        <v>-6.516152395789476E-7</v>
      </c>
      <c r="S781">
        <f t="shared" si="223"/>
        <v>-2.8462833008301412E-5</v>
      </c>
      <c r="T781">
        <f t="shared" si="224"/>
        <v>3.7213471552467922E-5</v>
      </c>
      <c r="U781">
        <f t="shared" si="229"/>
        <v>0.97799180363457572</v>
      </c>
      <c r="V781">
        <f t="shared" si="229"/>
        <v>1.3947240928139969E-5</v>
      </c>
      <c r="W781">
        <f t="shared" si="229"/>
        <v>5.3472341197772035E-4</v>
      </c>
      <c r="X781">
        <f t="shared" si="229"/>
        <v>2.1459525712518402E-2</v>
      </c>
      <c r="Y781">
        <f t="shared" si="230"/>
        <v>1</v>
      </c>
      <c r="AA781">
        <f t="shared" si="225"/>
        <v>0.21763686554124917</v>
      </c>
    </row>
    <row r="782" spans="1:27" x14ac:dyDescent="0.3">
      <c r="A782" s="4">
        <v>44656</v>
      </c>
      <c r="B782">
        <v>780</v>
      </c>
      <c r="C782">
        <v>6023924</v>
      </c>
      <c r="E782">
        <f t="shared" si="216"/>
        <v>7872937447289.7295</v>
      </c>
      <c r="F782">
        <v>2282</v>
      </c>
      <c r="H782">
        <f t="shared" si="217"/>
        <v>15037010.696949478</v>
      </c>
      <c r="I782">
        <f t="shared" si="218"/>
        <v>6021976.7036329452</v>
      </c>
      <c r="J782">
        <f t="shared" si="226"/>
        <v>2215.2741322405636</v>
      </c>
      <c r="K782">
        <f t="shared" si="227"/>
        <v>3791963.1411448424</v>
      </c>
      <c r="L782">
        <f t="shared" si="219"/>
        <v>4452.3414282497897</v>
      </c>
      <c r="O782" s="2">
        <f t="shared" si="228"/>
        <v>780</v>
      </c>
      <c r="P782">
        <f t="shared" si="220"/>
        <v>1.5639522448495063E-2</v>
      </c>
      <c r="Q782">
        <f t="shared" si="221"/>
        <v>-7.7433558468389679E-6</v>
      </c>
      <c r="R782">
        <f t="shared" si="222"/>
        <v>-5.9845277456329329E-7</v>
      </c>
      <c r="S782">
        <f t="shared" si="223"/>
        <v>-2.6890824234402798E-5</v>
      </c>
      <c r="T782">
        <f t="shared" si="224"/>
        <v>3.5232632855805057E-5</v>
      </c>
      <c r="U782">
        <f t="shared" si="229"/>
        <v>0.97798370461127115</v>
      </c>
      <c r="V782">
        <f t="shared" si="229"/>
        <v>1.3295625688561022E-5</v>
      </c>
      <c r="W782">
        <f t="shared" si="229"/>
        <v>5.0626057896941898E-4</v>
      </c>
      <c r="X782">
        <f t="shared" si="229"/>
        <v>2.149673918407087E-2</v>
      </c>
      <c r="Y782">
        <f t="shared" si="230"/>
        <v>1</v>
      </c>
      <c r="AA782">
        <f t="shared" si="225"/>
        <v>0.21977795070069947</v>
      </c>
    </row>
    <row r="783" spans="1:27" x14ac:dyDescent="0.3">
      <c r="A783" s="4">
        <v>44657</v>
      </c>
      <c r="B783">
        <v>781</v>
      </c>
      <c r="C783">
        <v>6026324</v>
      </c>
      <c r="E783">
        <f t="shared" si="216"/>
        <v>7886411409797.3232</v>
      </c>
      <c r="F783">
        <v>2400</v>
      </c>
      <c r="H783">
        <f t="shared" si="217"/>
        <v>14135783.699694218</v>
      </c>
      <c r="I783">
        <f t="shared" si="218"/>
        <v>6024094.6943164039</v>
      </c>
      <c r="J783">
        <f t="shared" si="226"/>
        <v>2117.9906834587455</v>
      </c>
      <c r="K783">
        <f t="shared" si="227"/>
        <v>4969803.8309136946</v>
      </c>
      <c r="L783">
        <f t="shared" si="219"/>
        <v>79529.254616065489</v>
      </c>
      <c r="O783" s="2">
        <f t="shared" si="228"/>
        <v>781</v>
      </c>
      <c r="P783">
        <f t="shared" si="220"/>
        <v>1.5817282230820247E-2</v>
      </c>
      <c r="Q783">
        <f t="shared" si="221"/>
        <v>-7.415333246469532E-6</v>
      </c>
      <c r="R783">
        <f t="shared" si="222"/>
        <v>-5.5100011477635788E-7</v>
      </c>
      <c r="S783">
        <f t="shared" si="223"/>
        <v>-2.5394862971949872E-5</v>
      </c>
      <c r="T783">
        <f t="shared" si="224"/>
        <v>3.3361196333195762E-5</v>
      </c>
      <c r="U783">
        <f t="shared" si="229"/>
        <v>0.9779759612554243</v>
      </c>
      <c r="V783">
        <f t="shared" si="229"/>
        <v>1.2697172913997728E-5</v>
      </c>
      <c r="W783">
        <f t="shared" si="229"/>
        <v>4.7936975473501618E-4</v>
      </c>
      <c r="X783">
        <f t="shared" si="229"/>
        <v>2.1531971816926676E-2</v>
      </c>
      <c r="Y783">
        <f t="shared" si="230"/>
        <v>1</v>
      </c>
      <c r="AA783">
        <f t="shared" si="225"/>
        <v>0.22227420061345257</v>
      </c>
    </row>
    <row r="784" spans="1:27" x14ac:dyDescent="0.3">
      <c r="A784" s="4">
        <v>44658</v>
      </c>
      <c r="B784">
        <v>782</v>
      </c>
      <c r="C784">
        <v>6028413</v>
      </c>
      <c r="E784">
        <f t="shared" si="216"/>
        <v>7898148748850.9746</v>
      </c>
      <c r="F784">
        <v>2089</v>
      </c>
      <c r="H784">
        <f t="shared" si="217"/>
        <v>16571074.463646641</v>
      </c>
      <c r="I784">
        <f t="shared" si="218"/>
        <v>6026122.963072408</v>
      </c>
      <c r="J784">
        <f t="shared" si="226"/>
        <v>2028.2687560040504</v>
      </c>
      <c r="K784">
        <f t="shared" si="227"/>
        <v>5244269.1297350498</v>
      </c>
      <c r="L784">
        <f t="shared" si="219"/>
        <v>3688.2839972955676</v>
      </c>
      <c r="O784" s="2">
        <f t="shared" si="228"/>
        <v>782</v>
      </c>
      <c r="P784">
        <f t="shared" si="220"/>
        <v>1.6019344444893648E-2</v>
      </c>
      <c r="Q784">
        <f t="shared" si="221"/>
        <v>-7.1121590509436622E-6</v>
      </c>
      <c r="R784">
        <f t="shared" si="222"/>
        <v>-5.0847132380874085E-7</v>
      </c>
      <c r="S784">
        <f t="shared" si="223"/>
        <v>-2.3973239169271738E-5</v>
      </c>
      <c r="T784">
        <f t="shared" si="224"/>
        <v>3.159386954402414E-5</v>
      </c>
      <c r="U784">
        <f t="shared" si="229"/>
        <v>0.97796854592217786</v>
      </c>
      <c r="V784">
        <f t="shared" si="229"/>
        <v>1.214617279922137E-5</v>
      </c>
      <c r="W784">
        <f t="shared" si="229"/>
        <v>4.5397489176306633E-4</v>
      </c>
      <c r="X784">
        <f t="shared" si="229"/>
        <v>2.1565333013259871E-2</v>
      </c>
      <c r="Y784">
        <f t="shared" si="230"/>
        <v>1</v>
      </c>
      <c r="AA784">
        <f t="shared" si="225"/>
        <v>0.22511199652303748</v>
      </c>
    </row>
    <row r="785" spans="1:27" x14ac:dyDescent="0.3">
      <c r="A785" s="4">
        <v>44659</v>
      </c>
      <c r="B785">
        <v>783</v>
      </c>
      <c r="C785">
        <v>6030168</v>
      </c>
      <c r="E785">
        <f t="shared" si="216"/>
        <v>7908016208349.6523</v>
      </c>
      <c r="F785">
        <v>1755</v>
      </c>
      <c r="H785">
        <f t="shared" si="217"/>
        <v>19401897.116894584</v>
      </c>
      <c r="I785">
        <f t="shared" si="218"/>
        <v>6028068.3065264774</v>
      </c>
      <c r="J785">
        <f t="shared" si="226"/>
        <v>1945.3434540694579</v>
      </c>
      <c r="K785">
        <f t="shared" si="227"/>
        <v>4408712.6827531969</v>
      </c>
      <c r="L785">
        <f t="shared" si="219"/>
        <v>36230.630507091846</v>
      </c>
      <c r="O785" s="2">
        <f t="shared" si="228"/>
        <v>783</v>
      </c>
      <c r="P785">
        <f t="shared" si="220"/>
        <v>1.6244956196126203E-2</v>
      </c>
      <c r="Q785">
        <f t="shared" si="221"/>
        <v>-6.8314107354421317E-6</v>
      </c>
      <c r="R785">
        <f t="shared" si="222"/>
        <v>-4.7019964190369271E-7</v>
      </c>
      <c r="S785">
        <f t="shared" si="223"/>
        <v>-2.2623868679441947E-5</v>
      </c>
      <c r="T785">
        <f t="shared" si="224"/>
        <v>2.9925479056787771E-5</v>
      </c>
      <c r="U785">
        <f t="shared" si="229"/>
        <v>0.97796143376312694</v>
      </c>
      <c r="V785">
        <f t="shared" si="229"/>
        <v>1.1637701475412629E-5</v>
      </c>
      <c r="W785">
        <f t="shared" si="229"/>
        <v>4.300016525937946E-4</v>
      </c>
      <c r="X785">
        <f t="shared" si="229"/>
        <v>2.1596926882803895E-2</v>
      </c>
      <c r="Y785">
        <f t="shared" si="230"/>
        <v>1</v>
      </c>
      <c r="AA785">
        <f t="shared" si="225"/>
        <v>0.22828074773602042</v>
      </c>
    </row>
    <row r="786" spans="1:27" x14ac:dyDescent="0.3">
      <c r="A786" s="4">
        <v>44660</v>
      </c>
      <c r="B786">
        <v>784</v>
      </c>
      <c r="C786">
        <v>6031636</v>
      </c>
      <c r="E786">
        <f t="shared" si="216"/>
        <v>7916274746291.4639</v>
      </c>
      <c r="F786">
        <v>1468</v>
      </c>
      <c r="H786">
        <f t="shared" si="217"/>
        <v>22012597.474625599</v>
      </c>
      <c r="I786">
        <f t="shared" si="218"/>
        <v>6029936.8586863847</v>
      </c>
      <c r="J786">
        <f t="shared" si="226"/>
        <v>1868.5521599072963</v>
      </c>
      <c r="K786">
        <f t="shared" si="227"/>
        <v>2887081.2036341745</v>
      </c>
      <c r="L786">
        <f t="shared" si="219"/>
        <v>160442.03280640027</v>
      </c>
      <c r="O786" s="2">
        <f t="shared" si="228"/>
        <v>784</v>
      </c>
      <c r="P786">
        <f t="shared" si="220"/>
        <v>1.6493554806864399E-2</v>
      </c>
      <c r="Q786">
        <f t="shared" si="221"/>
        <v>-6.5709824026679259E-6</v>
      </c>
      <c r="R786">
        <f t="shared" si="222"/>
        <v>-4.3562001352665478E-7</v>
      </c>
      <c r="S786">
        <f t="shared" si="223"/>
        <v>-2.1344394067639642E-5</v>
      </c>
      <c r="T786">
        <f t="shared" si="224"/>
        <v>2.8350996483834221E-5</v>
      </c>
      <c r="U786">
        <f t="shared" si="229"/>
        <v>0.97795460235239151</v>
      </c>
      <c r="V786">
        <f t="shared" si="229"/>
        <v>1.1167501833508935E-5</v>
      </c>
      <c r="W786">
        <f t="shared" si="229"/>
        <v>4.0737778391435265E-4</v>
      </c>
      <c r="X786">
        <f t="shared" si="229"/>
        <v>2.1626852361860682E-2</v>
      </c>
      <c r="Y786">
        <f t="shared" si="230"/>
        <v>1</v>
      </c>
      <c r="AA786">
        <f t="shared" si="225"/>
        <v>0.23177253774535614</v>
      </c>
    </row>
    <row r="787" spans="1:27" x14ac:dyDescent="0.3">
      <c r="A787" s="4">
        <v>44661</v>
      </c>
      <c r="B787">
        <v>785</v>
      </c>
      <c r="C787">
        <v>6032707</v>
      </c>
      <c r="E787">
        <f t="shared" si="216"/>
        <v>7922302597805.4775</v>
      </c>
      <c r="F787">
        <v>1071</v>
      </c>
      <c r="H787">
        <f t="shared" si="217"/>
        <v>25895462.694204737</v>
      </c>
      <c r="I787">
        <f t="shared" si="218"/>
        <v>6031734.1775472639</v>
      </c>
      <c r="J787">
        <f t="shared" si="226"/>
        <v>1797.3188608791679</v>
      </c>
      <c r="K787">
        <f t="shared" si="227"/>
        <v>946383.52454745653</v>
      </c>
      <c r="L787">
        <f t="shared" si="219"/>
        <v>527539.08766881202</v>
      </c>
      <c r="O787" s="2">
        <f t="shared" si="228"/>
        <v>785</v>
      </c>
      <c r="P787">
        <f t="shared" si="220"/>
        <v>1.6764744600099694E-2</v>
      </c>
      <c r="Q787">
        <f t="shared" si="221"/>
        <v>-6.3290363337142549E-6</v>
      </c>
      <c r="R787">
        <f t="shared" si="222"/>
        <v>-4.0425372625037929E-7</v>
      </c>
      <c r="S787">
        <f t="shared" si="223"/>
        <v>-2.0132267440558587E-5</v>
      </c>
      <c r="T787">
        <f t="shared" si="224"/>
        <v>2.6865557500523222E-5</v>
      </c>
      <c r="U787">
        <f t="shared" si="229"/>
        <v>0.97794803136998887</v>
      </c>
      <c r="V787">
        <f t="shared" si="229"/>
        <v>1.073188181998228E-5</v>
      </c>
      <c r="W787">
        <f t="shared" si="229"/>
        <v>3.86033389846713E-4</v>
      </c>
      <c r="X787">
        <f t="shared" si="229"/>
        <v>2.1655203358344515E-2</v>
      </c>
      <c r="Y787">
        <f t="shared" si="230"/>
        <v>1</v>
      </c>
      <c r="AA787">
        <f t="shared" si="225"/>
        <v>0.23558179775688606</v>
      </c>
    </row>
    <row r="788" spans="1:27" x14ac:dyDescent="0.3">
      <c r="A788" s="4">
        <v>44662</v>
      </c>
      <c r="B788">
        <v>786</v>
      </c>
      <c r="C788">
        <v>6033903</v>
      </c>
      <c r="E788">
        <f t="shared" si="216"/>
        <v>7929036691407.0957</v>
      </c>
      <c r="F788">
        <v>1196</v>
      </c>
      <c r="H788">
        <f t="shared" si="217"/>
        <v>24638898.078468233</v>
      </c>
      <c r="I788">
        <f t="shared" si="218"/>
        <v>6033465.3184447279</v>
      </c>
      <c r="J788">
        <f t="shared" si="226"/>
        <v>1731.1408974640071</v>
      </c>
      <c r="K788">
        <f t="shared" si="227"/>
        <v>191565.14382538683</v>
      </c>
      <c r="L788">
        <f t="shared" si="219"/>
        <v>286375.78013858298</v>
      </c>
      <c r="O788" s="2">
        <f t="shared" si="228"/>
        <v>786</v>
      </c>
      <c r="P788">
        <f t="shared" si="220"/>
        <v>1.7058275592544823E-2</v>
      </c>
      <c r="Q788">
        <f t="shared" si="221"/>
        <v>-6.103962184368314E-6</v>
      </c>
      <c r="R788">
        <f t="shared" si="222"/>
        <v>-3.7569504192150469E-7</v>
      </c>
      <c r="S788">
        <f t="shared" si="223"/>
        <v>-1.89848178736799E-5</v>
      </c>
      <c r="T788">
        <f t="shared" si="224"/>
        <v>2.546447509996972E-5</v>
      </c>
      <c r="U788">
        <f t="shared" ref="U788:X803" si="231" xml:space="preserve"> U787+($N$36*Q787)</f>
        <v>0.97794170233365518</v>
      </c>
      <c r="V788">
        <f t="shared" si="231"/>
        <v>1.0327628093731901E-5</v>
      </c>
      <c r="W788">
        <f t="shared" si="231"/>
        <v>3.659011224061544E-4</v>
      </c>
      <c r="X788">
        <f t="shared" si="231"/>
        <v>2.1682068915845037E-2</v>
      </c>
      <c r="Y788">
        <f t="shared" si="230"/>
        <v>1.0000000000000002</v>
      </c>
      <c r="AA788">
        <f t="shared" si="225"/>
        <v>0.23970500708948728</v>
      </c>
    </row>
    <row r="789" spans="1:27" x14ac:dyDescent="0.3">
      <c r="A789" s="4">
        <v>44663</v>
      </c>
      <c r="B789">
        <v>787</v>
      </c>
      <c r="C789">
        <v>6035358</v>
      </c>
      <c r="E789">
        <f t="shared" si="216"/>
        <v>7937232945092.3242</v>
      </c>
      <c r="F789">
        <v>1455</v>
      </c>
      <c r="H789">
        <f t="shared" si="217"/>
        <v>22134752.194662195</v>
      </c>
      <c r="I789">
        <f t="shared" si="218"/>
        <v>6035134.8962472193</v>
      </c>
      <c r="J789">
        <f t="shared" si="226"/>
        <v>1669.5778024913743</v>
      </c>
      <c r="K789">
        <f t="shared" si="227"/>
        <v>49775.284504834242</v>
      </c>
      <c r="L789">
        <f t="shared" si="219"/>
        <v>46043.633322027243</v>
      </c>
      <c r="O789" s="2">
        <f t="shared" si="228"/>
        <v>787</v>
      </c>
      <c r="P789">
        <f t="shared" si="220"/>
        <v>1.7374024032016502E-2</v>
      </c>
      <c r="Q789">
        <f t="shared" si="221"/>
        <v>-5.8943427333704231E-6</v>
      </c>
      <c r="R789">
        <f t="shared" si="222"/>
        <v>-3.4959966361164519E-7</v>
      </c>
      <c r="S789">
        <f t="shared" si="223"/>
        <v>-1.7899305758280002E-5</v>
      </c>
      <c r="T789">
        <f t="shared" si="224"/>
        <v>2.4143248155262072E-5</v>
      </c>
      <c r="U789">
        <f t="shared" si="231"/>
        <v>0.97793559837147082</v>
      </c>
      <c r="V789">
        <f t="shared" si="231"/>
        <v>9.9519330518103955E-6</v>
      </c>
      <c r="W789">
        <f t="shared" si="231"/>
        <v>3.469163045324745E-4</v>
      </c>
      <c r="X789">
        <f t="shared" si="231"/>
        <v>2.1707533390945007E-2</v>
      </c>
      <c r="Y789">
        <f t="shared" si="230"/>
        <v>1</v>
      </c>
      <c r="AA789">
        <f t="shared" si="225"/>
        <v>0.24414041952701124</v>
      </c>
    </row>
    <row r="790" spans="1:27" x14ac:dyDescent="0.3">
      <c r="A790" s="4">
        <v>44664</v>
      </c>
      <c r="B790">
        <v>788</v>
      </c>
      <c r="C790">
        <v>6036909</v>
      </c>
      <c r="E790">
        <f t="shared" si="216"/>
        <v>7945974644831.8564</v>
      </c>
      <c r="F790">
        <v>1551</v>
      </c>
      <c r="H790">
        <f t="shared" si="217"/>
        <v>21240654.569776557</v>
      </c>
      <c r="I790">
        <f t="shared" si="218"/>
        <v>6036747.138179699</v>
      </c>
      <c r="J790">
        <f t="shared" si="226"/>
        <v>1612.2419324796647</v>
      </c>
      <c r="K790">
        <f t="shared" si="227"/>
        <v>26199.248871166492</v>
      </c>
      <c r="L790">
        <f t="shared" si="219"/>
        <v>3750.5742938438079</v>
      </c>
      <c r="O790" s="2">
        <f t="shared" si="228"/>
        <v>788</v>
      </c>
      <c r="P790">
        <f t="shared" si="220"/>
        <v>1.77119746925525E-2</v>
      </c>
      <c r="Q790">
        <f t="shared" si="221"/>
        <v>-5.698925206445037E-6</v>
      </c>
      <c r="R790">
        <f t="shared" si="222"/>
        <v>-3.256748627469219E-7</v>
      </c>
      <c r="S790">
        <f t="shared" si="223"/>
        <v>-1.6872966130269696E-5</v>
      </c>
      <c r="T790">
        <f t="shared" si="224"/>
        <v>2.2897566199461656E-5</v>
      </c>
      <c r="U790">
        <f t="shared" si="231"/>
        <v>0.97792970402873747</v>
      </c>
      <c r="V790">
        <f t="shared" si="231"/>
        <v>9.6023333881987503E-6</v>
      </c>
      <c r="W790">
        <f t="shared" si="231"/>
        <v>3.2901699877419449E-4</v>
      </c>
      <c r="X790">
        <f t="shared" si="231"/>
        <v>2.1731676639100268E-2</v>
      </c>
      <c r="Y790">
        <f t="shared" si="230"/>
        <v>1.0000000000000002</v>
      </c>
      <c r="AA790">
        <f t="shared" si="225"/>
        <v>0.24888781439920124</v>
      </c>
    </row>
    <row r="791" spans="1:27" x14ac:dyDescent="0.3">
      <c r="A791" s="4">
        <v>44665</v>
      </c>
      <c r="B791">
        <v>789</v>
      </c>
      <c r="C791">
        <v>6037742</v>
      </c>
      <c r="E791">
        <f t="shared" si="216"/>
        <v>7950671560351.2002</v>
      </c>
      <c r="F791">
        <v>833</v>
      </c>
      <c r="H791">
        <f t="shared" si="217"/>
        <v>28374355.722567044</v>
      </c>
      <c r="I791">
        <f t="shared" si="218"/>
        <v>6038305.928803781</v>
      </c>
      <c r="J791">
        <f t="shared" si="226"/>
        <v>1558.7906240820885</v>
      </c>
      <c r="K791">
        <f t="shared" si="227"/>
        <v>318015.69573392312</v>
      </c>
      <c r="L791">
        <f t="shared" si="219"/>
        <v>526772.03000546747</v>
      </c>
      <c r="O791" s="2">
        <f t="shared" si="228"/>
        <v>789</v>
      </c>
      <c r="P791">
        <f t="shared" si="220"/>
        <v>1.8072204824994262E-2</v>
      </c>
      <c r="Q791">
        <f t="shared" si="221"/>
        <v>-5.5165973160400391E-6</v>
      </c>
      <c r="R791">
        <f t="shared" si="222"/>
        <v>-3.0367108486694233E-7</v>
      </c>
      <c r="S791">
        <f t="shared" si="223"/>
        <v>-1.5903042789273898E-5</v>
      </c>
      <c r="T791">
        <f t="shared" si="224"/>
        <v>2.1723311190180878E-5</v>
      </c>
      <c r="U791">
        <f t="shared" si="231"/>
        <v>0.97792400510353106</v>
      </c>
      <c r="V791">
        <f t="shared" si="231"/>
        <v>9.2766585254518275E-6</v>
      </c>
      <c r="W791">
        <f t="shared" si="231"/>
        <v>3.1214403264392477E-4</v>
      </c>
      <c r="X791">
        <f t="shared" si="231"/>
        <v>2.1754574205299731E-2</v>
      </c>
      <c r="Y791">
        <f t="shared" si="230"/>
        <v>1.0000000000000002</v>
      </c>
      <c r="AA791">
        <f t="shared" si="225"/>
        <v>0.25394827094930111</v>
      </c>
    </row>
    <row r="792" spans="1:27" x14ac:dyDescent="0.3">
      <c r="A792" s="4">
        <v>44666</v>
      </c>
      <c r="B792">
        <v>790</v>
      </c>
      <c r="C792">
        <v>6038664</v>
      </c>
      <c r="E792">
        <f t="shared" si="216"/>
        <v>7955871925290.5342</v>
      </c>
      <c r="F792">
        <v>922</v>
      </c>
      <c r="H792">
        <f t="shared" si="217"/>
        <v>27434113.716162652</v>
      </c>
      <c r="I792">
        <f t="shared" si="218"/>
        <v>6039814.8484441638</v>
      </c>
      <c r="J792">
        <f t="shared" si="226"/>
        <v>1508.9196403827518</v>
      </c>
      <c r="K792">
        <f t="shared" si="227"/>
        <v>1324452.1414342374</v>
      </c>
      <c r="L792">
        <f t="shared" si="219"/>
        <v>344474.66426701873</v>
      </c>
      <c r="O792" s="2">
        <f t="shared" si="228"/>
        <v>790</v>
      </c>
      <c r="P792">
        <f t="shared" si="220"/>
        <v>1.8454869650161139E-2</v>
      </c>
      <c r="Q792">
        <f t="shared" si="221"/>
        <v>-5.3463672674615924E-6</v>
      </c>
      <c r="R792">
        <f t="shared" si="222"/>
        <v>-2.8337485561906129E-7</v>
      </c>
      <c r="S792">
        <f t="shared" si="223"/>
        <v>-1.4986814776601753E-5</v>
      </c>
      <c r="T792">
        <f t="shared" si="224"/>
        <v>2.0616556899682406E-5</v>
      </c>
      <c r="U792">
        <f t="shared" si="231"/>
        <v>0.97791848850621499</v>
      </c>
      <c r="V792">
        <f t="shared" si="231"/>
        <v>8.9729874405848852E-6</v>
      </c>
      <c r="W792">
        <f t="shared" si="231"/>
        <v>2.9624098985465085E-4</v>
      </c>
      <c r="X792">
        <f t="shared" si="231"/>
        <v>2.1776297516489913E-2</v>
      </c>
      <c r="Y792">
        <f t="shared" si="230"/>
        <v>1.0000000000000002</v>
      </c>
      <c r="AA792">
        <f t="shared" si="225"/>
        <v>0.25932396439795197</v>
      </c>
    </row>
    <row r="793" spans="1:27" x14ac:dyDescent="0.3">
      <c r="A793" s="4">
        <v>44667</v>
      </c>
      <c r="B793">
        <v>791</v>
      </c>
      <c r="C793">
        <v>6039266</v>
      </c>
      <c r="E793">
        <f t="shared" si="216"/>
        <v>7959268308783.5225</v>
      </c>
      <c r="F793">
        <v>602</v>
      </c>
      <c r="H793">
        <f t="shared" si="217"/>
        <v>30888679.132448103</v>
      </c>
      <c r="I793">
        <f t="shared" si="218"/>
        <v>6041277.2061462784</v>
      </c>
      <c r="J793">
        <f t="shared" si="226"/>
        <v>1462.3577021146193</v>
      </c>
      <c r="K793">
        <f t="shared" si="227"/>
        <v>4044950.1628280878</v>
      </c>
      <c r="L793">
        <f t="shared" si="219"/>
        <v>740215.37558794802</v>
      </c>
      <c r="O793" s="2">
        <f t="shared" si="228"/>
        <v>791</v>
      </c>
      <c r="P793">
        <f t="shared" si="220"/>
        <v>1.8860189275514326E-2</v>
      </c>
      <c r="Q793">
        <f t="shared" si="221"/>
        <v>-5.1873470848877197E-6</v>
      </c>
      <c r="R793">
        <f t="shared" si="222"/>
        <v>-2.6460281772410171E-7</v>
      </c>
      <c r="S793">
        <f t="shared" si="223"/>
        <v>-1.4121616559662144E-5</v>
      </c>
      <c r="T793">
        <f t="shared" si="224"/>
        <v>1.9573566462273966E-5</v>
      </c>
      <c r="U793">
        <f t="shared" si="231"/>
        <v>0.97791314213894753</v>
      </c>
      <c r="V793">
        <f t="shared" si="231"/>
        <v>8.6896125849658239E-6</v>
      </c>
      <c r="W793">
        <f t="shared" si="231"/>
        <v>2.8125417507804911E-4</v>
      </c>
      <c r="X793">
        <f t="shared" si="231"/>
        <v>2.1796914073389597E-2</v>
      </c>
      <c r="Y793">
        <f t="shared" si="230"/>
        <v>1.0000000000000002</v>
      </c>
      <c r="AA793">
        <f t="shared" si="225"/>
        <v>0.26501798202620847</v>
      </c>
    </row>
    <row r="794" spans="1:27" x14ac:dyDescent="0.3">
      <c r="A794" s="4">
        <v>44668</v>
      </c>
      <c r="B794">
        <v>792</v>
      </c>
      <c r="C794">
        <v>6039873</v>
      </c>
      <c r="E794">
        <f t="shared" si="216"/>
        <v>7962693635304.7344</v>
      </c>
      <c r="F794">
        <v>607</v>
      </c>
      <c r="H794">
        <f t="shared" si="217"/>
        <v>30833126.547818646</v>
      </c>
      <c r="I794">
        <f t="shared" si="218"/>
        <v>6042696.0680731973</v>
      </c>
      <c r="J794">
        <f t="shared" si="226"/>
        <v>1418.8619269188493</v>
      </c>
      <c r="K794">
        <f t="shared" si="227"/>
        <v>7969713.3459057352</v>
      </c>
      <c r="L794">
        <f t="shared" si="219"/>
        <v>659119.78838038712</v>
      </c>
      <c r="O794" s="2">
        <f t="shared" si="228"/>
        <v>792</v>
      </c>
      <c r="P794">
        <f t="shared" si="220"/>
        <v>1.9288436913671093E-2</v>
      </c>
      <c r="Q794">
        <f t="shared" si="221"/>
        <v>-5.0387387041806242E-6</v>
      </c>
      <c r="R794">
        <f t="shared" si="222"/>
        <v>-2.4719674241072731E-7</v>
      </c>
      <c r="S794">
        <f t="shared" si="223"/>
        <v>-1.3304853070400239E-5</v>
      </c>
      <c r="T794">
        <f t="shared" si="224"/>
        <v>1.859078851699159E-5</v>
      </c>
      <c r="U794">
        <f t="shared" si="231"/>
        <v>0.97790795479186265</v>
      </c>
      <c r="V794">
        <f t="shared" si="231"/>
        <v>8.4250097672417214E-6</v>
      </c>
      <c r="W794">
        <f t="shared" si="231"/>
        <v>2.6713255851838698E-4</v>
      </c>
      <c r="X794">
        <f t="shared" si="231"/>
        <v>2.1816487639851872E-2</v>
      </c>
      <c r="Y794">
        <f t="shared" si="230"/>
        <v>1.0000000000000002</v>
      </c>
      <c r="AA794">
        <f t="shared" si="225"/>
        <v>0.27103415756546978</v>
      </c>
    </row>
    <row r="795" spans="1:27" x14ac:dyDescent="0.3">
      <c r="A795" s="4">
        <v>44669</v>
      </c>
      <c r="B795">
        <v>793</v>
      </c>
      <c r="C795">
        <v>6040432</v>
      </c>
      <c r="E795">
        <f t="shared" si="216"/>
        <v>7965848747601.7949</v>
      </c>
      <c r="F795">
        <v>559</v>
      </c>
      <c r="H795">
        <f t="shared" si="217"/>
        <v>31368495.360261463</v>
      </c>
      <c r="I795">
        <f t="shared" si="218"/>
        <v>6044074.2820986044</v>
      </c>
      <c r="J795">
        <f t="shared" si="226"/>
        <v>1378.2140254070982</v>
      </c>
      <c r="K795">
        <f t="shared" si="227"/>
        <v>13266218.885813827</v>
      </c>
      <c r="L795">
        <f t="shared" si="219"/>
        <v>671111.61942370178</v>
      </c>
      <c r="O795" s="2">
        <f t="shared" si="228"/>
        <v>793</v>
      </c>
      <c r="P795">
        <f t="shared" si="220"/>
        <v>1.9739928281635934E-2</v>
      </c>
      <c r="Q795">
        <f t="shared" si="221"/>
        <v>-4.8998223629367825E-6</v>
      </c>
      <c r="R795">
        <f t="shared" si="222"/>
        <v>-2.3101937348803906E-7</v>
      </c>
      <c r="S795">
        <f t="shared" si="223"/>
        <v>-1.2534010567275E-5</v>
      </c>
      <c r="T795">
        <f t="shared" si="224"/>
        <v>1.7664852303699821E-5</v>
      </c>
      <c r="U795">
        <f t="shared" si="231"/>
        <v>0.97790291605315849</v>
      </c>
      <c r="V795">
        <f t="shared" si="231"/>
        <v>8.1778130248309949E-6</v>
      </c>
      <c r="W795">
        <f t="shared" si="231"/>
        <v>2.5382770544798674E-4</v>
      </c>
      <c r="X795">
        <f t="shared" si="231"/>
        <v>2.1835078428368862E-2</v>
      </c>
      <c r="Y795">
        <f t="shared" si="230"/>
        <v>1.0000000000000002</v>
      </c>
      <c r="AA795">
        <f t="shared" si="225"/>
        <v>0.27737692218975069</v>
      </c>
    </row>
    <row r="796" spans="1:27" x14ac:dyDescent="0.3">
      <c r="A796" s="4">
        <v>44670</v>
      </c>
      <c r="B796">
        <v>794</v>
      </c>
      <c r="C796">
        <v>6041269</v>
      </c>
      <c r="E796">
        <f t="shared" si="216"/>
        <v>7970574118187.3184</v>
      </c>
      <c r="F796">
        <v>837</v>
      </c>
      <c r="H796">
        <f t="shared" si="217"/>
        <v>28331757.654863477</v>
      </c>
      <c r="I796">
        <f t="shared" si="218"/>
        <v>6045414.4992241729</v>
      </c>
      <c r="J796">
        <f t="shared" si="226"/>
        <v>1340.2171255685389</v>
      </c>
      <c r="K796">
        <f t="shared" si="227"/>
        <v>17185163.817618158</v>
      </c>
      <c r="L796">
        <f t="shared" si="219"/>
        <v>253227.47546546266</v>
      </c>
      <c r="O796" s="2">
        <f t="shared" si="228"/>
        <v>794</v>
      </c>
      <c r="P796">
        <f t="shared" si="220"/>
        <v>2.0215012062569274E-2</v>
      </c>
      <c r="Q796">
        <f t="shared" si="221"/>
        <v>-4.7699468918421911E-6</v>
      </c>
      <c r="R796">
        <f t="shared" si="222"/>
        <v>-2.1595097758346559E-7</v>
      </c>
      <c r="S796">
        <f t="shared" si="223"/>
        <v>-1.1806664133839264E-5</v>
      </c>
      <c r="T796">
        <f t="shared" si="224"/>
        <v>1.6792562003264921E-5</v>
      </c>
      <c r="U796">
        <f t="shared" si="231"/>
        <v>0.97789801623079553</v>
      </c>
      <c r="V796">
        <f t="shared" si="231"/>
        <v>7.9467936513429567E-6</v>
      </c>
      <c r="W796">
        <f t="shared" si="231"/>
        <v>2.4129369488071174E-4</v>
      </c>
      <c r="X796">
        <f t="shared" si="231"/>
        <v>2.1852743280672562E-2</v>
      </c>
      <c r="Y796">
        <f t="shared" si="230"/>
        <v>1.0000000000000002</v>
      </c>
      <c r="AA796">
        <f t="shared" si="225"/>
        <v>0.28405117044765338</v>
      </c>
    </row>
    <row r="797" spans="1:27" x14ac:dyDescent="0.3">
      <c r="A797" s="4">
        <v>44671</v>
      </c>
      <c r="B797">
        <v>795</v>
      </c>
      <c r="C797">
        <v>6042010</v>
      </c>
      <c r="E797">
        <f t="shared" si="216"/>
        <v>7974758680082.5381</v>
      </c>
      <c r="F797">
        <v>741</v>
      </c>
      <c r="H797">
        <f t="shared" si="217"/>
        <v>29362943.27974911</v>
      </c>
      <c r="I797">
        <f t="shared" si="218"/>
        <v>6046719.1923413873</v>
      </c>
      <c r="J797">
        <f t="shared" si="226"/>
        <v>1304.6931172143668</v>
      </c>
      <c r="K797">
        <f t="shared" si="227"/>
        <v>22176492.508180536</v>
      </c>
      <c r="L797">
        <f t="shared" si="219"/>
        <v>317749.93039484986</v>
      </c>
      <c r="O797" s="2">
        <f t="shared" si="228"/>
        <v>795</v>
      </c>
      <c r="P797">
        <f t="shared" si="220"/>
        <v>2.0714061316776437E-2</v>
      </c>
      <c r="Q797">
        <f t="shared" si="221"/>
        <v>-4.6485215755527971E-6</v>
      </c>
      <c r="R797">
        <f t="shared" si="222"/>
        <v>-2.0188648927074491E-7</v>
      </c>
      <c r="S797">
        <f t="shared" si="223"/>
        <v>-1.1120482491049286E-5</v>
      </c>
      <c r="T797">
        <f t="shared" si="224"/>
        <v>1.5970890555872828E-5</v>
      </c>
      <c r="U797">
        <f t="shared" si="231"/>
        <v>0.97789324628390373</v>
      </c>
      <c r="V797">
        <f t="shared" si="231"/>
        <v>7.7308426737594919E-6</v>
      </c>
      <c r="W797">
        <f t="shared" si="231"/>
        <v>2.2948703074687248E-4</v>
      </c>
      <c r="X797">
        <f t="shared" si="231"/>
        <v>2.1869535842675827E-2</v>
      </c>
      <c r="Y797">
        <f t="shared" si="230"/>
        <v>1.0000000000000002</v>
      </c>
      <c r="AA797">
        <f t="shared" si="225"/>
        <v>0.29106213954007965</v>
      </c>
    </row>
    <row r="798" spans="1:27" x14ac:dyDescent="0.3">
      <c r="A798" s="4">
        <v>44672</v>
      </c>
      <c r="B798">
        <v>796</v>
      </c>
      <c r="C798">
        <v>6042595</v>
      </c>
      <c r="E798">
        <f t="shared" si="216"/>
        <v>7978063057288.7637</v>
      </c>
      <c r="F798">
        <v>585</v>
      </c>
      <c r="H798">
        <f t="shared" si="217"/>
        <v>31077931.920188271</v>
      </c>
      <c r="I798">
        <f t="shared" si="218"/>
        <v>6047990.6727671381</v>
      </c>
      <c r="J798">
        <f t="shared" si="226"/>
        <v>1271.4804257508367</v>
      </c>
      <c r="K798">
        <f t="shared" si="227"/>
        <v>29113284.610035814</v>
      </c>
      <c r="L798">
        <f t="shared" si="219"/>
        <v>471255.37493905006</v>
      </c>
      <c r="O798" s="2">
        <f t="shared" si="228"/>
        <v>796</v>
      </c>
      <c r="P798">
        <f t="shared" si="220"/>
        <v>2.1237465734890743E-2</v>
      </c>
      <c r="Q798">
        <f t="shared" si="221"/>
        <v>-4.5350093066526375E-6</v>
      </c>
      <c r="R798">
        <f t="shared" si="222"/>
        <v>-1.88733154295469E-7</v>
      </c>
      <c r="S798">
        <f t="shared" si="223"/>
        <v>-1.0473230683491795E-5</v>
      </c>
      <c r="T798">
        <f t="shared" si="224"/>
        <v>1.5196973144439902E-5</v>
      </c>
      <c r="U798">
        <f t="shared" si="231"/>
        <v>0.97788859776232817</v>
      </c>
      <c r="V798">
        <f t="shared" si="231"/>
        <v>7.528956184488747E-6</v>
      </c>
      <c r="W798">
        <f t="shared" si="231"/>
        <v>2.1836654825582318E-4</v>
      </c>
      <c r="X798">
        <f t="shared" si="231"/>
        <v>2.18855067332317E-2</v>
      </c>
      <c r="Y798">
        <f t="shared" si="230"/>
        <v>1.0000000000000002</v>
      </c>
      <c r="AA798">
        <f t="shared" si="225"/>
        <v>0.29841530043842029</v>
      </c>
    </row>
    <row r="799" spans="1:27" x14ac:dyDescent="0.3">
      <c r="A799" s="4">
        <v>44673</v>
      </c>
      <c r="B799">
        <v>797</v>
      </c>
      <c r="C799">
        <v>6043246</v>
      </c>
      <c r="E799">
        <f t="shared" si="216"/>
        <v>7981741040661.9492</v>
      </c>
      <c r="F799">
        <v>651</v>
      </c>
      <c r="H799">
        <f t="shared" si="217"/>
        <v>30346419.803079393</v>
      </c>
      <c r="I799">
        <f t="shared" si="218"/>
        <v>6049231.1049067518</v>
      </c>
      <c r="J799">
        <f t="shared" si="226"/>
        <v>1240.4321396136656</v>
      </c>
      <c r="K799">
        <f t="shared" si="227"/>
        <v>35821480.744824164</v>
      </c>
      <c r="L799">
        <f t="shared" si="219"/>
        <v>347430.24720954383</v>
      </c>
      <c r="O799" s="2">
        <f t="shared" si="228"/>
        <v>797</v>
      </c>
      <c r="P799">
        <f t="shared" si="220"/>
        <v>2.178562463352627E-2</v>
      </c>
      <c r="Q799">
        <f t="shared" si="221"/>
        <v>-4.4289208035426832E-6</v>
      </c>
      <c r="R799">
        <f t="shared" si="222"/>
        <v>-1.7640858753380994E-7</v>
      </c>
      <c r="S799">
        <f t="shared" si="223"/>
        <v>-9.8627711000022061E-6</v>
      </c>
      <c r="T799">
        <f t="shared" si="224"/>
        <v>1.4468100491078699E-5</v>
      </c>
      <c r="U799">
        <f t="shared" si="231"/>
        <v>0.97788406275302153</v>
      </c>
      <c r="V799">
        <f t="shared" si="231"/>
        <v>7.340223030193278E-6</v>
      </c>
      <c r="W799">
        <f t="shared" si="231"/>
        <v>2.0789331757233137E-4</v>
      </c>
      <c r="X799">
        <f t="shared" si="231"/>
        <v>2.1900703706376139E-2</v>
      </c>
      <c r="Y799">
        <f t="shared" si="230"/>
        <v>1.0000000000000002</v>
      </c>
      <c r="AA799">
        <f t="shared" si="225"/>
        <v>0.30611625944080489</v>
      </c>
    </row>
    <row r="800" spans="1:27" x14ac:dyDescent="0.3">
      <c r="A800" s="4">
        <v>44674</v>
      </c>
      <c r="B800">
        <v>798</v>
      </c>
      <c r="C800">
        <v>6043768</v>
      </c>
      <c r="E800">
        <f t="shared" si="216"/>
        <v>7984690819359.3506</v>
      </c>
      <c r="F800">
        <v>522</v>
      </c>
      <c r="H800">
        <f t="shared" si="217"/>
        <v>31784320.486519467</v>
      </c>
      <c r="I800">
        <f t="shared" si="218"/>
        <v>6050442.5193354851</v>
      </c>
      <c r="J800">
        <f t="shared" si="226"/>
        <v>1211.4144287332892</v>
      </c>
      <c r="K800">
        <f t="shared" si="227"/>
        <v>44549208.359763972</v>
      </c>
      <c r="L800">
        <f t="shared" si="219"/>
        <v>475292.25454564753</v>
      </c>
      <c r="O800" s="2">
        <f t="shared" si="228"/>
        <v>798</v>
      </c>
      <c r="P800">
        <f t="shared" si="220"/>
        <v>2.2358940601629823E-2</v>
      </c>
      <c r="Q800">
        <f t="shared" si="221"/>
        <v>-4.3298097032259898E-6</v>
      </c>
      <c r="R800">
        <f t="shared" si="222"/>
        <v>-1.6483917451106718E-7</v>
      </c>
      <c r="S800">
        <f t="shared" si="223"/>
        <v>-9.2870632047979604E-6</v>
      </c>
      <c r="T800">
        <f t="shared" si="224"/>
        <v>1.3781712082535017E-5</v>
      </c>
      <c r="U800">
        <f t="shared" si="231"/>
        <v>0.97787963383221799</v>
      </c>
      <c r="V800">
        <f t="shared" si="231"/>
        <v>7.1638144426594681E-6</v>
      </c>
      <c r="W800">
        <f t="shared" si="231"/>
        <v>1.9803054647232917E-4</v>
      </c>
      <c r="X800">
        <f t="shared" si="231"/>
        <v>2.1915171806867216E-2</v>
      </c>
      <c r="Y800">
        <f t="shared" si="230"/>
        <v>1.0000000000000002</v>
      </c>
      <c r="AA800">
        <f t="shared" si="225"/>
        <v>0.31417066887596462</v>
      </c>
    </row>
    <row r="801" spans="1:27" x14ac:dyDescent="0.3">
      <c r="A801" s="4">
        <v>44675</v>
      </c>
      <c r="B801">
        <v>799</v>
      </c>
      <c r="C801">
        <v>6044150</v>
      </c>
      <c r="E801">
        <f t="shared" si="216"/>
        <v>7986849814998.4756</v>
      </c>
      <c r="F801">
        <v>382</v>
      </c>
      <c r="H801">
        <f t="shared" si="217"/>
        <v>33382492.856144354</v>
      </c>
      <c r="I801">
        <f t="shared" si="218"/>
        <v>6051626.8245377745</v>
      </c>
      <c r="J801">
        <f t="shared" si="226"/>
        <v>1184.3052022894844</v>
      </c>
      <c r="K801">
        <f t="shared" si="227"/>
        <v>55902905.168667585</v>
      </c>
      <c r="L801">
        <f t="shared" si="219"/>
        <v>643693.63762077061</v>
      </c>
      <c r="O801" s="2">
        <f t="shared" si="228"/>
        <v>799</v>
      </c>
      <c r="P801">
        <f t="shared" si="220"/>
        <v>2.2957813714066369E-2</v>
      </c>
      <c r="Q801">
        <f t="shared" si="221"/>
        <v>-4.2372683737261381E-6</v>
      </c>
      <c r="R801">
        <f t="shared" si="222"/>
        <v>-1.5395875619018306E-7</v>
      </c>
      <c r="S801">
        <f t="shared" si="223"/>
        <v>-8.7441622844200564E-6</v>
      </c>
      <c r="T801">
        <f t="shared" si="224"/>
        <v>1.3135389414336378E-5</v>
      </c>
      <c r="U801">
        <f t="shared" si="231"/>
        <v>0.97787530402251477</v>
      </c>
      <c r="V801">
        <f t="shared" si="231"/>
        <v>6.9989752681484009E-6</v>
      </c>
      <c r="W801">
        <f t="shared" si="231"/>
        <v>1.887434832675312E-4</v>
      </c>
      <c r="X801">
        <f t="shared" si="231"/>
        <v>2.1928953518949752E-2</v>
      </c>
      <c r="Y801">
        <f t="shared" si="230"/>
        <v>1.0000000000000002</v>
      </c>
      <c r="AA801">
        <f t="shared" si="225"/>
        <v>0.32258414578112549</v>
      </c>
    </row>
    <row r="802" spans="1:27" x14ac:dyDescent="0.3">
      <c r="A802" s="4">
        <v>44676</v>
      </c>
      <c r="B802">
        <v>800</v>
      </c>
      <c r="C802">
        <v>6044467</v>
      </c>
      <c r="E802">
        <f t="shared" si="216"/>
        <v>7988641663852.6875</v>
      </c>
      <c r="F802">
        <v>317</v>
      </c>
      <c r="H802">
        <f t="shared" si="217"/>
        <v>34137826.456327334</v>
      </c>
      <c r="I802">
        <f t="shared" si="218"/>
        <v>6052785.8175010802</v>
      </c>
      <c r="J802">
        <f t="shared" si="226"/>
        <v>1158.9929633056745</v>
      </c>
      <c r="K802">
        <f t="shared" si="227"/>
        <v>69202724.616278604</v>
      </c>
      <c r="L802">
        <f t="shared" si="219"/>
        <v>708952.15025627089</v>
      </c>
      <c r="O802" s="2">
        <f t="shared" si="228"/>
        <v>800</v>
      </c>
      <c r="P802">
        <f t="shared" si="220"/>
        <v>2.3582636237380519E-2</v>
      </c>
      <c r="Q802">
        <f t="shared" si="221"/>
        <v>-4.1509243191204898E-6</v>
      </c>
      <c r="R802">
        <f t="shared" si="222"/>
        <v>-1.4370754632229948E-7</v>
      </c>
      <c r="S802">
        <f t="shared" si="223"/>
        <v>-8.2322174567029251E-6</v>
      </c>
      <c r="T802">
        <f t="shared" si="224"/>
        <v>1.2526849322145714E-5</v>
      </c>
      <c r="U802">
        <f t="shared" si="231"/>
        <v>0.97787106675414104</v>
      </c>
      <c r="V802">
        <f t="shared" si="231"/>
        <v>6.8450165119582178E-6</v>
      </c>
      <c r="W802">
        <f t="shared" si="231"/>
        <v>1.7999932098311115E-4</v>
      </c>
      <c r="X802">
        <f t="shared" si="231"/>
        <v>2.1942088908364087E-2</v>
      </c>
      <c r="Y802">
        <f t="shared" si="230"/>
        <v>1.0000000000000002</v>
      </c>
      <c r="AA802">
        <f t="shared" si="225"/>
        <v>0.33136219749863499</v>
      </c>
    </row>
    <row r="803" spans="1:27" x14ac:dyDescent="0.3">
      <c r="A803" s="4">
        <v>44677</v>
      </c>
      <c r="B803">
        <v>801</v>
      </c>
      <c r="C803">
        <v>6045043</v>
      </c>
      <c r="E803">
        <f t="shared" si="216"/>
        <v>7991898029766.5098</v>
      </c>
      <c r="F803">
        <v>576</v>
      </c>
      <c r="H803">
        <f t="shared" si="217"/>
        <v>31178358.572521299</v>
      </c>
      <c r="I803">
        <f t="shared" si="218"/>
        <v>6053921.1933264378</v>
      </c>
      <c r="J803">
        <f t="shared" si="226"/>
        <v>1135.3758253576234</v>
      </c>
      <c r="K803">
        <f t="shared" si="227"/>
        <v>78822316.741605505</v>
      </c>
      <c r="L803">
        <f t="shared" si="219"/>
        <v>312901.31399452238</v>
      </c>
      <c r="O803" s="2">
        <f t="shared" si="228"/>
        <v>801</v>
      </c>
      <c r="P803">
        <f t="shared" si="220"/>
        <v>2.4233787760989729E-2</v>
      </c>
      <c r="Q803">
        <f t="shared" si="221"/>
        <v>-4.0704370736472934E-6</v>
      </c>
      <c r="R803">
        <f t="shared" si="222"/>
        <v>-1.340312389885526E-7</v>
      </c>
      <c r="S803">
        <f t="shared" si="223"/>
        <v>-7.7494691390426939E-6</v>
      </c>
      <c r="T803">
        <f t="shared" si="224"/>
        <v>1.1953937451678541E-5</v>
      </c>
      <c r="U803">
        <f t="shared" si="231"/>
        <v>0.97786691582982188</v>
      </c>
      <c r="V803">
        <f t="shared" si="231"/>
        <v>6.7013089656359184E-6</v>
      </c>
      <c r="W803">
        <f t="shared" si="231"/>
        <v>1.7176710352640823E-4</v>
      </c>
      <c r="X803">
        <f t="shared" si="231"/>
        <v>2.1954615757686233E-2</v>
      </c>
      <c r="Y803">
        <f t="shared" si="230"/>
        <v>1.0000000000000002</v>
      </c>
      <c r="AA803">
        <f t="shared" si="225"/>
        <v>0.34051015325295464</v>
      </c>
    </row>
    <row r="804" spans="1:27" x14ac:dyDescent="0.3">
      <c r="A804" s="4">
        <v>44678</v>
      </c>
      <c r="B804">
        <v>802</v>
      </c>
      <c r="C804">
        <v>6045660</v>
      </c>
      <c r="E804">
        <f t="shared" si="216"/>
        <v>7995386921696.1699</v>
      </c>
      <c r="F804">
        <v>617</v>
      </c>
      <c r="H804">
        <f t="shared" si="217"/>
        <v>30722171.378559723</v>
      </c>
      <c r="I804">
        <f t="shared" si="218"/>
        <v>6055034.5539894514</v>
      </c>
      <c r="J804">
        <f t="shared" si="226"/>
        <v>1113.3606630135328</v>
      </c>
      <c r="K804">
        <f t="shared" si="227"/>
        <v>87882262.501138762</v>
      </c>
      <c r="L804">
        <f t="shared" si="219"/>
        <v>246373.90778723382</v>
      </c>
      <c r="O804" s="2">
        <f t="shared" si="228"/>
        <v>802</v>
      </c>
      <c r="P804">
        <f t="shared" si="220"/>
        <v>2.4911630695127189E-2</v>
      </c>
      <c r="Q804">
        <f t="shared" si="221"/>
        <v>-3.9954955007490841E-6</v>
      </c>
      <c r="R804">
        <f t="shared" si="222"/>
        <v>-1.2488027114278897E-7</v>
      </c>
      <c r="S804">
        <f t="shared" si="223"/>
        <v>-7.2942461329212741E-6</v>
      </c>
      <c r="T804">
        <f t="shared" si="224"/>
        <v>1.1414621904813147E-5</v>
      </c>
      <c r="U804">
        <f t="shared" ref="U804:X819" si="232" xml:space="preserve"> U803+($N$36*Q803)</f>
        <v>0.97786284539274826</v>
      </c>
      <c r="V804">
        <f t="shared" si="232"/>
        <v>6.5672777266473658E-6</v>
      </c>
      <c r="W804">
        <f t="shared" si="232"/>
        <v>1.6401763438736553E-4</v>
      </c>
      <c r="X804">
        <f t="shared" si="232"/>
        <v>2.1966569695137911E-2</v>
      </c>
      <c r="Y804">
        <f t="shared" si="230"/>
        <v>1.0000000000000002</v>
      </c>
      <c r="AA804">
        <f t="shared" si="225"/>
        <v>0.35003310088302825</v>
      </c>
    </row>
    <row r="805" spans="1:27" x14ac:dyDescent="0.3">
      <c r="A805" s="4">
        <v>44679</v>
      </c>
      <c r="B805">
        <v>803</v>
      </c>
      <c r="C805">
        <v>6046072</v>
      </c>
      <c r="E805">
        <f t="shared" si="216"/>
        <v>7997717043334.6406</v>
      </c>
      <c r="F805">
        <v>412</v>
      </c>
      <c r="H805">
        <f t="shared" si="217"/>
        <v>33036727.34836759</v>
      </c>
      <c r="I805">
        <f t="shared" si="218"/>
        <v>6056127.4163625324</v>
      </c>
      <c r="J805">
        <f t="shared" si="226"/>
        <v>1092.8623730810359</v>
      </c>
      <c r="K805">
        <f t="shared" si="227"/>
        <v>101111398.22388461</v>
      </c>
      <c r="L805">
        <f t="shared" si="219"/>
        <v>463573.57107753976</v>
      </c>
      <c r="O805" s="2">
        <f t="shared" si="228"/>
        <v>803</v>
      </c>
      <c r="P805">
        <f t="shared" si="220"/>
        <v>2.5616506084548761E-2</v>
      </c>
      <c r="Q805">
        <f t="shared" si="221"/>
        <v>-3.9258154288651978E-6</v>
      </c>
      <c r="R805">
        <f t="shared" si="222"/>
        <v>-1.162092110932434E-7</v>
      </c>
      <c r="S805">
        <f t="shared" si="223"/>
        <v>-6.8649624486415814E-6</v>
      </c>
      <c r="T805">
        <f t="shared" si="224"/>
        <v>1.0906987088600023E-5</v>
      </c>
      <c r="U805">
        <f t="shared" si="232"/>
        <v>0.97785884989724747</v>
      </c>
      <c r="V805">
        <f t="shared" si="232"/>
        <v>6.4423974555045768E-6</v>
      </c>
      <c r="W805">
        <f t="shared" si="232"/>
        <v>1.5672338825444424E-4</v>
      </c>
      <c r="X805">
        <f t="shared" si="232"/>
        <v>2.1977984317042724E-2</v>
      </c>
      <c r="Y805">
        <f t="shared" si="230"/>
        <v>1.0000000000000002</v>
      </c>
      <c r="AA805">
        <f t="shared" si="225"/>
        <v>0.35993582801326113</v>
      </c>
    </row>
    <row r="806" spans="1:27" x14ac:dyDescent="0.3">
      <c r="A806" s="4">
        <v>44680</v>
      </c>
      <c r="B806">
        <v>804</v>
      </c>
      <c r="C806">
        <v>6046467</v>
      </c>
      <c r="E806">
        <f t="shared" si="216"/>
        <v>7999951337942.3486</v>
      </c>
      <c r="F806">
        <v>395</v>
      </c>
      <c r="H806">
        <f t="shared" si="217"/>
        <v>33232440.136107758</v>
      </c>
      <c r="I806">
        <f t="shared" si="218"/>
        <v>6057201.2195904581</v>
      </c>
      <c r="J806">
        <f t="shared" si="226"/>
        <v>1073.8032279256731</v>
      </c>
      <c r="K806">
        <f t="shared" si="227"/>
        <v>115223470.2161742</v>
      </c>
      <c r="L806">
        <f t="shared" si="219"/>
        <v>460773.82224231336</v>
      </c>
      <c r="O806" s="2">
        <f t="shared" si="228"/>
        <v>804</v>
      </c>
      <c r="P806">
        <f t="shared" si="220"/>
        <v>2.6348729694264505E-2</v>
      </c>
      <c r="Q806">
        <f t="shared" si="221"/>
        <v>-3.8611375688315815E-6</v>
      </c>
      <c r="R806">
        <f t="shared" si="222"/>
        <v>-1.0797624904964141E-7</v>
      </c>
      <c r="S806">
        <f t="shared" si="223"/>
        <v>-6.4601139673690367E-6</v>
      </c>
      <c r="T806">
        <f t="shared" si="224"/>
        <v>1.042922778525026E-5</v>
      </c>
      <c r="U806">
        <f t="shared" si="232"/>
        <v>0.97785492408181862</v>
      </c>
      <c r="V806">
        <f t="shared" si="232"/>
        <v>6.3261882444113334E-6</v>
      </c>
      <c r="W806">
        <f t="shared" si="232"/>
        <v>1.4985842580580267E-4</v>
      </c>
      <c r="X806">
        <f t="shared" si="232"/>
        <v>2.1988891304131324E-2</v>
      </c>
      <c r="Y806">
        <f t="shared" si="230"/>
        <v>1.0000000000000002</v>
      </c>
      <c r="AA806">
        <f t="shared" si="225"/>
        <v>0.37022276704822493</v>
      </c>
    </row>
    <row r="807" spans="1:27" x14ac:dyDescent="0.3">
      <c r="A807" s="4">
        <v>44681</v>
      </c>
      <c r="B807">
        <v>805</v>
      </c>
      <c r="C807">
        <v>6046796</v>
      </c>
      <c r="E807">
        <f t="shared" si="216"/>
        <v>8001812545571.0977</v>
      </c>
      <c r="F807">
        <v>329</v>
      </c>
      <c r="H807">
        <f t="shared" si="217"/>
        <v>33997744.253216632</v>
      </c>
      <c r="I807">
        <f t="shared" si="218"/>
        <v>6058257.3318962976</v>
      </c>
      <c r="J807">
        <f t="shared" si="226"/>
        <v>1056.112305839546</v>
      </c>
      <c r="K807">
        <f t="shared" si="227"/>
        <v>131362128.83708951</v>
      </c>
      <c r="L807">
        <f t="shared" si="219"/>
        <v>528692.30530330155</v>
      </c>
      <c r="O807" s="2">
        <f t="shared" si="228"/>
        <v>805</v>
      </c>
      <c r="P807">
        <f t="shared" si="220"/>
        <v>2.7108588330297632E-2</v>
      </c>
      <c r="Q807">
        <f t="shared" si="221"/>
        <v>-3.8012256683643894E-6</v>
      </c>
      <c r="R807">
        <f t="shared" si="222"/>
        <v>-1.0014277022235508E-7</v>
      </c>
      <c r="S807">
        <f t="shared" si="223"/>
        <v>-6.0782750158386571E-6</v>
      </c>
      <c r="T807">
        <f t="shared" si="224"/>
        <v>9.9796434544254015E-6</v>
      </c>
      <c r="U807">
        <f t="shared" si="232"/>
        <v>0.97785106294424984</v>
      </c>
      <c r="V807">
        <f t="shared" si="232"/>
        <v>6.218211995361692E-6</v>
      </c>
      <c r="W807">
        <f t="shared" si="232"/>
        <v>1.4339831183843364E-4</v>
      </c>
      <c r="X807">
        <f t="shared" si="232"/>
        <v>2.1999320531916576E-2</v>
      </c>
      <c r="Y807">
        <f t="shared" si="230"/>
        <v>1.0000000000000002</v>
      </c>
      <c r="AA807">
        <f t="shared" si="225"/>
        <v>0.38089794347099271</v>
      </c>
    </row>
    <row r="808" spans="1:27" x14ac:dyDescent="0.3">
      <c r="A808" s="4">
        <v>44682</v>
      </c>
      <c r="B808">
        <v>806</v>
      </c>
      <c r="C808">
        <v>6047040</v>
      </c>
      <c r="E808">
        <f t="shared" si="216"/>
        <v>8003193033898.0371</v>
      </c>
      <c r="F808">
        <v>244</v>
      </c>
      <c r="H808">
        <f t="shared" si="217"/>
        <v>34996198.191917457</v>
      </c>
      <c r="I808">
        <f t="shared" si="218"/>
        <v>6059297.0568825407</v>
      </c>
      <c r="J808">
        <f t="shared" si="226"/>
        <v>1039.7249862430617</v>
      </c>
      <c r="K808">
        <f t="shared" si="227"/>
        <v>150235443.42183822</v>
      </c>
      <c r="L808">
        <f t="shared" si="219"/>
        <v>633178.25373152073</v>
      </c>
      <c r="O808" s="2">
        <f t="shared" si="228"/>
        <v>806</v>
      </c>
      <c r="P808">
        <f t="shared" si="220"/>
        <v>2.789633636467944E-2</v>
      </c>
      <c r="Q808">
        <f t="shared" si="221"/>
        <v>-3.74586486770721E-6</v>
      </c>
      <c r="R808">
        <f t="shared" si="222"/>
        <v>-9.2672994599798062E-8</v>
      </c>
      <c r="S808">
        <f t="shared" si="223"/>
        <v>-5.7180949115996724E-6</v>
      </c>
      <c r="T808">
        <f t="shared" si="224"/>
        <v>9.5566327739066805E-6</v>
      </c>
      <c r="U808">
        <f t="shared" si="232"/>
        <v>0.9778472617185815</v>
      </c>
      <c r="V808">
        <f t="shared" si="232"/>
        <v>6.1180692251393365E-6</v>
      </c>
      <c r="W808">
        <f t="shared" si="232"/>
        <v>1.3732003682259499E-4</v>
      </c>
      <c r="X808">
        <f t="shared" si="232"/>
        <v>2.2009300175371001E-2</v>
      </c>
      <c r="Y808">
        <f t="shared" si="230"/>
        <v>1.0000000000000002</v>
      </c>
      <c r="AA808">
        <f t="shared" si="225"/>
        <v>0.39196492701225022</v>
      </c>
    </row>
    <row r="809" spans="1:27" x14ac:dyDescent="0.3">
      <c r="A809" s="4">
        <v>44683</v>
      </c>
      <c r="B809">
        <v>807</v>
      </c>
      <c r="C809">
        <v>6047208</v>
      </c>
      <c r="E809">
        <f t="shared" si="216"/>
        <v>8004143603273.5684</v>
      </c>
      <c r="F809">
        <v>168</v>
      </c>
      <c r="H809">
        <f t="shared" si="217"/>
        <v>35901169.478285253</v>
      </c>
      <c r="I809">
        <f t="shared" si="218"/>
        <v>6060321.6393824564</v>
      </c>
      <c r="J809">
        <f t="shared" si="226"/>
        <v>1024.5824999157339</v>
      </c>
      <c r="K809">
        <f t="shared" si="227"/>
        <v>171967537.85311225</v>
      </c>
      <c r="L809">
        <f t="shared" si="219"/>
        <v>733733.57916188834</v>
      </c>
      <c r="O809" s="2">
        <f t="shared" si="228"/>
        <v>807</v>
      </c>
      <c r="P809">
        <f t="shared" si="220"/>
        <v>2.8712192439546556E-2</v>
      </c>
      <c r="Q809">
        <f t="shared" si="221"/>
        <v>-3.6948602274625264E-6</v>
      </c>
      <c r="R809">
        <f t="shared" si="222"/>
        <v>-8.5533670548850904E-8</v>
      </c>
      <c r="S809">
        <f t="shared" si="223"/>
        <v>-5.3782945226826705E-6</v>
      </c>
      <c r="T809">
        <f t="shared" si="224"/>
        <v>9.1586884206940478E-6</v>
      </c>
      <c r="U809">
        <f t="shared" si="232"/>
        <v>0.97784351585371376</v>
      </c>
      <c r="V809">
        <f t="shared" si="232"/>
        <v>6.025396230539538E-6</v>
      </c>
      <c r="W809">
        <f t="shared" si="232"/>
        <v>1.3160194191099532E-4</v>
      </c>
      <c r="X809">
        <f t="shared" si="232"/>
        <v>2.2018856808144908E-2</v>
      </c>
      <c r="Y809">
        <f t="shared" si="230"/>
        <v>1.0000000000000002</v>
      </c>
      <c r="AA809">
        <f t="shared" si="225"/>
        <v>0.40342678533686038</v>
      </c>
    </row>
    <row r="810" spans="1:27" x14ac:dyDescent="0.3">
      <c r="A810" s="4">
        <v>44684</v>
      </c>
      <c r="B810">
        <v>808</v>
      </c>
      <c r="C810">
        <v>6047315</v>
      </c>
      <c r="E810">
        <f t="shared" si="216"/>
        <v>8004749054860.3652</v>
      </c>
      <c r="F810">
        <v>107</v>
      </c>
      <c r="H810">
        <f t="shared" si="217"/>
        <v>36635885.010764666</v>
      </c>
      <c r="I810">
        <f t="shared" si="218"/>
        <v>6061332.2709087925</v>
      </c>
      <c r="J810">
        <f t="shared" si="226"/>
        <v>1010.6315263360739</v>
      </c>
      <c r="K810">
        <f t="shared" si="227"/>
        <v>196483883.73048061</v>
      </c>
      <c r="L810">
        <f t="shared" si="219"/>
        <v>816549.93538846262</v>
      </c>
      <c r="O810" s="2">
        <f t="shared" si="228"/>
        <v>808</v>
      </c>
      <c r="P810">
        <f t="shared" si="220"/>
        <v>2.9556336330317845E-2</v>
      </c>
      <c r="Q810">
        <f t="shared" si="221"/>
        <v>-3.6480354052042061E-6</v>
      </c>
      <c r="R810">
        <f t="shared" si="222"/>
        <v>-7.8693811872414163E-8</v>
      </c>
      <c r="S810">
        <f t="shared" si="223"/>
        <v>-5.05766287445467E-6</v>
      </c>
      <c r="T810">
        <f t="shared" si="224"/>
        <v>8.7843920915312899E-6</v>
      </c>
      <c r="U810">
        <f t="shared" si="232"/>
        <v>0.97783982099348632</v>
      </c>
      <c r="V810">
        <f t="shared" si="232"/>
        <v>5.9398625599906871E-6</v>
      </c>
      <c r="W810">
        <f t="shared" si="232"/>
        <v>1.2622364738831265E-4</v>
      </c>
      <c r="X810">
        <f t="shared" si="232"/>
        <v>2.2028015496565603E-2</v>
      </c>
      <c r="Y810">
        <f t="shared" si="230"/>
        <v>1.0000000000000002</v>
      </c>
      <c r="AA810">
        <f t="shared" si="225"/>
        <v>0.41528603996640162</v>
      </c>
    </row>
    <row r="811" spans="1:27" x14ac:dyDescent="0.3">
      <c r="A811" s="4">
        <v>44685</v>
      </c>
      <c r="B811">
        <v>809</v>
      </c>
      <c r="C811">
        <v>6047491</v>
      </c>
      <c r="E811">
        <f t="shared" si="216"/>
        <v>8005744987652.2559</v>
      </c>
      <c r="F811">
        <v>176</v>
      </c>
      <c r="H811">
        <f t="shared" si="217"/>
        <v>35805365.342878111</v>
      </c>
      <c r="I811">
        <f t="shared" si="218"/>
        <v>6062330.0947404718</v>
      </c>
      <c r="J811">
        <f t="shared" si="226"/>
        <v>997.82383167929947</v>
      </c>
      <c r="K811">
        <f t="shared" si="227"/>
        <v>220198732.7166979</v>
      </c>
      <c r="L811">
        <f t="shared" si="219"/>
        <v>675394.41031604551</v>
      </c>
      <c r="O811" s="2">
        <f t="shared" si="228"/>
        <v>809</v>
      </c>
      <c r="P811">
        <f t="shared" si="220"/>
        <v>3.0428905952507239E-2</v>
      </c>
      <c r="Q811">
        <f t="shared" si="221"/>
        <v>-3.605231461930535E-6</v>
      </c>
      <c r="R811">
        <f t="shared" si="222"/>
        <v>-7.2124469999144234E-8</v>
      </c>
      <c r="S811">
        <f t="shared" si="223"/>
        <v>-4.7550538276435442E-6</v>
      </c>
      <c r="T811">
        <f t="shared" si="224"/>
        <v>8.4324097595732231E-6</v>
      </c>
      <c r="U811">
        <f t="shared" si="232"/>
        <v>0.97783617295808112</v>
      </c>
      <c r="V811">
        <f t="shared" si="232"/>
        <v>5.8611687481182725E-6</v>
      </c>
      <c r="W811">
        <f t="shared" si="232"/>
        <v>1.2116598451385798E-4</v>
      </c>
      <c r="X811">
        <f t="shared" si="232"/>
        <v>2.2036799888657133E-2</v>
      </c>
      <c r="Y811">
        <f t="shared" si="230"/>
        <v>1.0000000000000002</v>
      </c>
      <c r="AA811">
        <f t="shared" si="225"/>
        <v>0.42754462422056222</v>
      </c>
    </row>
    <row r="812" spans="1:27" x14ac:dyDescent="0.3">
      <c r="A812" s="4">
        <v>44686</v>
      </c>
      <c r="B812">
        <v>810</v>
      </c>
      <c r="C812">
        <v>6047741</v>
      </c>
      <c r="E812">
        <f t="shared" si="216"/>
        <v>8007159771413.4629</v>
      </c>
      <c r="F812">
        <v>250</v>
      </c>
      <c r="H812">
        <f t="shared" si="217"/>
        <v>34925245.090362102</v>
      </c>
      <c r="I812">
        <f t="shared" si="218"/>
        <v>6063316.2106828503</v>
      </c>
      <c r="J812">
        <f t="shared" si="226"/>
        <v>986.11594237852842</v>
      </c>
      <c r="K812">
        <f t="shared" si="227"/>
        <v>242587187.81517509</v>
      </c>
      <c r="L812">
        <f t="shared" si="219"/>
        <v>541866.68062382902</v>
      </c>
      <c r="O812" s="2">
        <f t="shared" si="228"/>
        <v>810</v>
      </c>
      <c r="P812">
        <f t="shared" si="220"/>
        <v>3.132999450079714E-2</v>
      </c>
      <c r="Q812">
        <f t="shared" si="221"/>
        <v>-3.5663057829755199E-6</v>
      </c>
      <c r="R812">
        <f t="shared" si="222"/>
        <v>-6.5798534645360169E-8</v>
      </c>
      <c r="S812">
        <f t="shared" si="223"/>
        <v>-4.469382844621147E-6</v>
      </c>
      <c r="T812">
        <f t="shared" si="224"/>
        <v>8.101487162242027E-6</v>
      </c>
      <c r="U812">
        <f t="shared" si="232"/>
        <v>0.9778325677266192</v>
      </c>
      <c r="V812">
        <f t="shared" si="232"/>
        <v>5.7890442781191283E-6</v>
      </c>
      <c r="W812">
        <f t="shared" si="232"/>
        <v>1.1641093068621443E-4</v>
      </c>
      <c r="X812">
        <f t="shared" si="232"/>
        <v>2.2045232298416706E-2</v>
      </c>
      <c r="Y812">
        <f t="shared" si="230"/>
        <v>1.0000000000000004</v>
      </c>
      <c r="AA812">
        <f t="shared" si="225"/>
        <v>0.44020384301745552</v>
      </c>
    </row>
    <row r="813" spans="1:27" x14ac:dyDescent="0.3">
      <c r="A813" s="4">
        <v>44687</v>
      </c>
      <c r="B813">
        <v>811</v>
      </c>
      <c r="C813">
        <v>6047986</v>
      </c>
      <c r="E813">
        <f t="shared" si="216"/>
        <v>8008546380774.4463</v>
      </c>
      <c r="F813">
        <v>245</v>
      </c>
      <c r="H813">
        <f t="shared" si="217"/>
        <v>34984367.674991563</v>
      </c>
      <c r="I813">
        <f t="shared" si="218"/>
        <v>6064291.6795328045</v>
      </c>
      <c r="J813">
        <f t="shared" si="226"/>
        <v>975.46884995419532</v>
      </c>
      <c r="K813">
        <f t="shared" si="227"/>
        <v>265875185.02652043</v>
      </c>
      <c r="L813">
        <f t="shared" si="219"/>
        <v>533584.74075340468</v>
      </c>
      <c r="O813" s="2">
        <f t="shared" si="228"/>
        <v>811</v>
      </c>
      <c r="P813">
        <f t="shared" si="220"/>
        <v>3.2259647712582724E-2</v>
      </c>
      <c r="Q813">
        <f t="shared" si="221"/>
        <v>-3.5311311008234597E-6</v>
      </c>
      <c r="R813">
        <f t="shared" si="222"/>
        <v>-5.9690557640391619E-8</v>
      </c>
      <c r="S813">
        <f t="shared" si="223"/>
        <v>-4.1996238556665965E-6</v>
      </c>
      <c r="T813">
        <f t="shared" si="224"/>
        <v>7.7904455141304479E-6</v>
      </c>
      <c r="U813">
        <f t="shared" si="232"/>
        <v>0.97782900142083617</v>
      </c>
      <c r="V813">
        <f t="shared" si="232"/>
        <v>5.7232457434737685E-6</v>
      </c>
      <c r="W813">
        <f t="shared" si="232"/>
        <v>1.1194154784159329E-4</v>
      </c>
      <c r="X813">
        <f t="shared" si="232"/>
        <v>2.2053333785578947E-2</v>
      </c>
      <c r="Y813">
        <f t="shared" si="230"/>
        <v>1.0000000000000002</v>
      </c>
      <c r="AA813">
        <f t="shared" si="225"/>
        <v>0.45326433442331782</v>
      </c>
    </row>
    <row r="814" spans="1:27" x14ac:dyDescent="0.3">
      <c r="A814" s="4">
        <v>44688</v>
      </c>
      <c r="B814">
        <v>812</v>
      </c>
      <c r="C814">
        <v>6048204</v>
      </c>
      <c r="E814">
        <f t="shared" si="216"/>
        <v>8009780281058.2197</v>
      </c>
      <c r="F814">
        <v>218</v>
      </c>
      <c r="H814">
        <f t="shared" si="217"/>
        <v>35304493.631990649</v>
      </c>
      <c r="I814">
        <f t="shared" si="218"/>
        <v>6065257.5272765411</v>
      </c>
      <c r="J814">
        <f t="shared" si="226"/>
        <v>965.84774373658001</v>
      </c>
      <c r="K814">
        <f t="shared" si="227"/>
        <v>290822792.57173151</v>
      </c>
      <c r="L814">
        <f t="shared" si="219"/>
        <v>559276.24781189347</v>
      </c>
      <c r="O814" s="2">
        <f t="shared" si="228"/>
        <v>812</v>
      </c>
      <c r="P814">
        <f t="shared" si="220"/>
        <v>3.3217861251332331E-2</v>
      </c>
      <c r="Q814">
        <f t="shared" si="221"/>
        <v>-3.4995946095110206E-6</v>
      </c>
      <c r="R814">
        <f t="shared" si="222"/>
        <v>-5.3776595698169586E-8</v>
      </c>
      <c r="S814">
        <f t="shared" si="223"/>
        <v>-3.9448062327846808E-6</v>
      </c>
      <c r="T814">
        <f t="shared" si="224"/>
        <v>7.498177437993871E-6</v>
      </c>
      <c r="U814">
        <f t="shared" si="232"/>
        <v>0.97782547028973532</v>
      </c>
      <c r="V814">
        <f t="shared" si="232"/>
        <v>5.6635551858333769E-6</v>
      </c>
      <c r="W814">
        <f t="shared" si="232"/>
        <v>1.0774192398592669E-4</v>
      </c>
      <c r="X814">
        <f t="shared" si="232"/>
        <v>2.2061124231093077E-2</v>
      </c>
      <c r="Y814">
        <f t="shared" si="230"/>
        <v>1</v>
      </c>
      <c r="AA814">
        <f t="shared" si="225"/>
        <v>0.4667260328861107</v>
      </c>
    </row>
    <row r="815" spans="1:27" x14ac:dyDescent="0.3">
      <c r="A815" s="4">
        <v>44689</v>
      </c>
      <c r="B815">
        <v>813</v>
      </c>
      <c r="C815">
        <v>6048431</v>
      </c>
      <c r="E815">
        <f t="shared" si="216"/>
        <v>8011065223194.3965</v>
      </c>
      <c r="F815">
        <v>227</v>
      </c>
      <c r="H815">
        <f t="shared" si="217"/>
        <v>35197622.97965762</v>
      </c>
      <c r="I815">
        <f t="shared" si="218"/>
        <v>6066214.749045168</v>
      </c>
      <c r="J815">
        <f t="shared" si="226"/>
        <v>957.22176862694323</v>
      </c>
      <c r="K815">
        <f t="shared" si="227"/>
        <v>316261730.10151553</v>
      </c>
      <c r="L815">
        <f t="shared" si="219"/>
        <v>533223.83137666096</v>
      </c>
      <c r="O815" s="2">
        <f t="shared" si="228"/>
        <v>813</v>
      </c>
      <c r="P815">
        <f t="shared" si="220"/>
        <v>3.4204578207825805E-2</v>
      </c>
      <c r="Q815">
        <f t="shared" si="221"/>
        <v>-3.4715971620690442E-6</v>
      </c>
      <c r="R815">
        <f t="shared" si="222"/>
        <v>-4.803406879575667E-8</v>
      </c>
      <c r="S815">
        <f t="shared" si="223"/>
        <v>-3.7040118754812774E-6</v>
      </c>
      <c r="T815">
        <f t="shared" si="224"/>
        <v>7.2236431063460782E-6</v>
      </c>
      <c r="U815">
        <f t="shared" si="232"/>
        <v>0.97782197069512578</v>
      </c>
      <c r="V815">
        <f t="shared" si="232"/>
        <v>5.6097785901352073E-6</v>
      </c>
      <c r="W815">
        <f t="shared" si="232"/>
        <v>1.0379711775314202E-4</v>
      </c>
      <c r="X815">
        <f t="shared" si="232"/>
        <v>2.206862240853107E-2</v>
      </c>
      <c r="Y815">
        <f t="shared" si="230"/>
        <v>1</v>
      </c>
      <c r="AA815">
        <f t="shared" si="225"/>
        <v>0.48058813412572859</v>
      </c>
    </row>
    <row r="816" spans="1:27" x14ac:dyDescent="0.3">
      <c r="A816" s="4">
        <v>44690</v>
      </c>
      <c r="B816">
        <v>814</v>
      </c>
      <c r="C816">
        <v>6048685</v>
      </c>
      <c r="E816">
        <f t="shared" si="216"/>
        <v>8012503122031.7832</v>
      </c>
      <c r="F816">
        <v>254</v>
      </c>
      <c r="H816">
        <f t="shared" si="217"/>
        <v>34877983.022658534</v>
      </c>
      <c r="I816">
        <f t="shared" si="218"/>
        <v>6067164.3128507622</v>
      </c>
      <c r="J816">
        <f t="shared" si="226"/>
        <v>949.563805594109</v>
      </c>
      <c r="K816">
        <f t="shared" si="227"/>
        <v>341485003.43634343</v>
      </c>
      <c r="L816">
        <f t="shared" si="219"/>
        <v>483809.00765255943</v>
      </c>
      <c r="O816" s="2">
        <f t="shared" si="228"/>
        <v>814</v>
      </c>
      <c r="P816">
        <f t="shared" si="220"/>
        <v>3.5219686719665688E-2</v>
      </c>
      <c r="Q816">
        <f t="shared" si="221"/>
        <v>-3.4470525438483551E-6</v>
      </c>
      <c r="R816">
        <f t="shared" si="222"/>
        <v>-4.2441631522606771E-8</v>
      </c>
      <c r="S816">
        <f t="shared" si="223"/>
        <v>-3.4763724104962101E-6</v>
      </c>
      <c r="T816">
        <f t="shared" si="224"/>
        <v>6.9658665858671719E-6</v>
      </c>
      <c r="U816">
        <f t="shared" si="232"/>
        <v>0.9778184990979637</v>
      </c>
      <c r="V816">
        <f t="shared" si="232"/>
        <v>5.5617445213394507E-6</v>
      </c>
      <c r="W816">
        <f t="shared" si="232"/>
        <v>1.0009310587766074E-4</v>
      </c>
      <c r="X816">
        <f t="shared" si="232"/>
        <v>2.2075846051637416E-2</v>
      </c>
      <c r="Y816">
        <f t="shared" si="230"/>
        <v>1.0000000000000002</v>
      </c>
      <c r="AA816">
        <f t="shared" si="225"/>
        <v>0.49484906168630505</v>
      </c>
    </row>
    <row r="817" spans="1:27" x14ac:dyDescent="0.3">
      <c r="A817" s="4">
        <v>44691</v>
      </c>
      <c r="B817">
        <v>815</v>
      </c>
      <c r="C817">
        <v>6049141</v>
      </c>
      <c r="E817">
        <f t="shared" si="216"/>
        <v>8015084870476.2266</v>
      </c>
      <c r="F817">
        <v>456</v>
      </c>
      <c r="H817">
        <f t="shared" si="217"/>
        <v>32532860.603628341</v>
      </c>
      <c r="I817">
        <f t="shared" si="218"/>
        <v>6068107.1631236505</v>
      </c>
      <c r="J817">
        <f t="shared" si="226"/>
        <v>942.8502728883177</v>
      </c>
      <c r="K817">
        <f t="shared" si="227"/>
        <v>359715343.63291919</v>
      </c>
      <c r="L817">
        <f t="shared" si="219"/>
        <v>237023.18821142943</v>
      </c>
      <c r="O817" s="2">
        <f t="shared" si="228"/>
        <v>815</v>
      </c>
      <c r="P817">
        <f t="shared" si="220"/>
        <v>3.6263017711438146E-2</v>
      </c>
      <c r="Q817">
        <f t="shared" si="221"/>
        <v>-3.4258868156668265E-6</v>
      </c>
      <c r="R817">
        <f t="shared" si="222"/>
        <v>-3.6979055325330708E-8</v>
      </c>
      <c r="S817">
        <f t="shared" si="223"/>
        <v>-3.2610665057007672E-6</v>
      </c>
      <c r="T817">
        <f t="shared" si="224"/>
        <v>6.7239323766929244E-6</v>
      </c>
      <c r="U817">
        <f t="shared" si="232"/>
        <v>0.97781505204541985</v>
      </c>
      <c r="V817">
        <f t="shared" si="232"/>
        <v>5.5193028898168443E-6</v>
      </c>
      <c r="W817">
        <f t="shared" si="232"/>
        <v>9.6616733467164538E-5</v>
      </c>
      <c r="X817">
        <f t="shared" si="232"/>
        <v>2.2082811918223283E-2</v>
      </c>
      <c r="Y817">
        <f t="shared" si="230"/>
        <v>1.0000000000000002</v>
      </c>
      <c r="AA817">
        <f t="shared" si="225"/>
        <v>0.50950643518396044</v>
      </c>
    </row>
    <row r="818" spans="1:27" x14ac:dyDescent="0.3">
      <c r="A818" s="4">
        <v>44692</v>
      </c>
      <c r="B818">
        <v>816</v>
      </c>
      <c r="C818">
        <v>6049541</v>
      </c>
      <c r="E818">
        <f t="shared" si="216"/>
        <v>8017349904494.1582</v>
      </c>
      <c r="F818">
        <v>400</v>
      </c>
      <c r="H818">
        <f t="shared" si="217"/>
        <v>33174817.551478297</v>
      </c>
      <c r="I818">
        <f t="shared" si="218"/>
        <v>6069044.2240700526</v>
      </c>
      <c r="J818">
        <f t="shared" si="226"/>
        <v>937.06094640213996</v>
      </c>
      <c r="K818">
        <f t="shared" si="227"/>
        <v>380375749.12667972</v>
      </c>
      <c r="L818">
        <f t="shared" si="219"/>
        <v>288434.46015036223</v>
      </c>
      <c r="O818" s="2">
        <f t="shared" si="228"/>
        <v>816</v>
      </c>
      <c r="P818">
        <f t="shared" si="220"/>
        <v>3.7334342759563842E-2</v>
      </c>
      <c r="Q818">
        <f t="shared" si="221"/>
        <v>-3.4080377215708055E-6</v>
      </c>
      <c r="R818">
        <f t="shared" si="222"/>
        <v>-3.1627120018910812E-8</v>
      </c>
      <c r="S818">
        <f t="shared" si="223"/>
        <v>-3.0573172970506846E-6</v>
      </c>
      <c r="T818">
        <f t="shared" si="224"/>
        <v>6.496982138640401E-6</v>
      </c>
      <c r="U818">
        <f t="shared" si="232"/>
        <v>0.97781162615860417</v>
      </c>
      <c r="V818">
        <f t="shared" si="232"/>
        <v>5.4823238344915136E-6</v>
      </c>
      <c r="W818">
        <f t="shared" si="232"/>
        <v>9.3355666961463776E-5</v>
      </c>
      <c r="X818">
        <f t="shared" si="232"/>
        <v>2.2089535850599976E-2</v>
      </c>
      <c r="Y818">
        <f t="shared" si="230"/>
        <v>1</v>
      </c>
      <c r="AA818">
        <f t="shared" si="225"/>
        <v>0.52455704030671579</v>
      </c>
    </row>
    <row r="819" spans="1:27" x14ac:dyDescent="0.3">
      <c r="A819" s="4">
        <v>44693</v>
      </c>
      <c r="B819">
        <v>817</v>
      </c>
      <c r="C819">
        <v>6049876</v>
      </c>
      <c r="E819">
        <f t="shared" si="216"/>
        <v>8019247116709.1768</v>
      </c>
      <c r="F819">
        <v>335</v>
      </c>
      <c r="H819">
        <f t="shared" si="217"/>
        <v>33927811.151661277</v>
      </c>
      <c r="I819">
        <f t="shared" si="218"/>
        <v>6069976.4028677121</v>
      </c>
      <c r="J819">
        <f t="shared" si="226"/>
        <v>932.17879765946418</v>
      </c>
      <c r="K819">
        <f t="shared" si="227"/>
        <v>404026195.44432801</v>
      </c>
      <c r="L819">
        <f t="shared" si="219"/>
        <v>356622.51637400326</v>
      </c>
      <c r="O819" s="2">
        <f t="shared" si="228"/>
        <v>817</v>
      </c>
      <c r="P819">
        <f t="shared" si="220"/>
        <v>3.8433372087253295E-2</v>
      </c>
      <c r="Q819">
        <f t="shared" si="221"/>
        <v>-3.3934541566721752E-6</v>
      </c>
      <c r="R819">
        <f t="shared" si="222"/>
        <v>-2.6367513289231756E-8</v>
      </c>
      <c r="S819">
        <f t="shared" si="223"/>
        <v>-2.8643899265404643E-6</v>
      </c>
      <c r="T819">
        <f t="shared" si="224"/>
        <v>6.2842115965018713E-6</v>
      </c>
      <c r="U819">
        <f t="shared" si="232"/>
        <v>0.97780821812088259</v>
      </c>
      <c r="V819">
        <f t="shared" si="232"/>
        <v>5.4506967144726028E-6</v>
      </c>
      <c r="W819">
        <f t="shared" si="232"/>
        <v>9.0298349664413087E-5</v>
      </c>
      <c r="X819">
        <f t="shared" si="232"/>
        <v>2.2096032832738616E-2</v>
      </c>
      <c r="Y819">
        <f t="shared" si="230"/>
        <v>1</v>
      </c>
      <c r="AA819">
        <f t="shared" si="225"/>
        <v>0.53999680064260625</v>
      </c>
    </row>
    <row r="820" spans="1:27" x14ac:dyDescent="0.3">
      <c r="A820" s="4">
        <v>44694</v>
      </c>
      <c r="B820">
        <v>818</v>
      </c>
      <c r="C820">
        <v>6050211</v>
      </c>
      <c r="E820">
        <f t="shared" si="216"/>
        <v>8021144553374.1953</v>
      </c>
      <c r="F820">
        <v>335</v>
      </c>
      <c r="H820">
        <f t="shared" si="217"/>
        <v>33927811.151661277</v>
      </c>
      <c r="I820">
        <f t="shared" si="218"/>
        <v>6070904.5927159814</v>
      </c>
      <c r="J820">
        <f t="shared" si="226"/>
        <v>928.18984826933593</v>
      </c>
      <c r="K820">
        <f t="shared" si="227"/>
        <v>428224779.49491912</v>
      </c>
      <c r="L820">
        <f t="shared" si="219"/>
        <v>351874.19608979777</v>
      </c>
      <c r="O820" s="2">
        <f t="shared" si="228"/>
        <v>818</v>
      </c>
      <c r="P820">
        <f t="shared" si="220"/>
        <v>3.9559752696094817E-2</v>
      </c>
      <c r="Q820">
        <f t="shared" si="221"/>
        <v>-3.3820956910421584E-6</v>
      </c>
      <c r="R820">
        <f t="shared" si="222"/>
        <v>-2.1182737191987069E-8</v>
      </c>
      <c r="S820">
        <f t="shared" si="223"/>
        <v>-2.6815891884478729E-6</v>
      </c>
      <c r="T820">
        <f t="shared" si="224"/>
        <v>6.0848676166820185E-6</v>
      </c>
      <c r="U820">
        <f t="shared" ref="U820:X824" si="233" xml:space="preserve"> U819+($N$36*Q819)</f>
        <v>0.97780482466672591</v>
      </c>
      <c r="V820">
        <f t="shared" si="233"/>
        <v>5.424329201183371E-6</v>
      </c>
      <c r="W820">
        <f t="shared" si="233"/>
        <v>8.7433959737872618E-5</v>
      </c>
      <c r="X820">
        <f t="shared" si="233"/>
        <v>2.2102317044335119E-2</v>
      </c>
      <c r="Y820">
        <f t="shared" si="230"/>
        <v>1</v>
      </c>
      <c r="AA820">
        <f t="shared" si="225"/>
        <v>0.5558207514276805</v>
      </c>
    </row>
    <row r="821" spans="1:27" x14ac:dyDescent="0.3">
      <c r="A821" s="4">
        <v>44695</v>
      </c>
      <c r="B821">
        <v>819</v>
      </c>
      <c r="C821">
        <v>6050519</v>
      </c>
      <c r="E821">
        <f t="shared" si="216"/>
        <v>8022889260352.0029</v>
      </c>
      <c r="F821">
        <v>308</v>
      </c>
      <c r="H821">
        <f t="shared" si="217"/>
        <v>34243077.108660363</v>
      </c>
      <c r="I821">
        <f t="shared" si="218"/>
        <v>6071829.6757556722</v>
      </c>
      <c r="J821">
        <f t="shared" si="226"/>
        <v>925.08303969074041</v>
      </c>
      <c r="K821">
        <f t="shared" si="227"/>
        <v>454144901.16339308</v>
      </c>
      <c r="L821">
        <f t="shared" si="219"/>
        <v>380791.47787396389</v>
      </c>
      <c r="O821" s="2">
        <f t="shared" si="228"/>
        <v>819</v>
      </c>
      <c r="P821">
        <f t="shared" si="220"/>
        <v>4.0713066641680749E-2</v>
      </c>
      <c r="Q821">
        <f t="shared" si="221"/>
        <v>-3.3739321460453463E-6</v>
      </c>
      <c r="R821">
        <f t="shared" si="222"/>
        <v>-1.6056020874881552E-8</v>
      </c>
      <c r="S821">
        <f t="shared" si="223"/>
        <v>-2.5082572807218671E-6</v>
      </c>
      <c r="T821">
        <f t="shared" si="224"/>
        <v>5.8982454476420949E-6</v>
      </c>
      <c r="U821">
        <f t="shared" si="233"/>
        <v>0.97780144257103485</v>
      </c>
      <c r="V821">
        <f t="shared" si="233"/>
        <v>5.403146463991384E-6</v>
      </c>
      <c r="W821">
        <f t="shared" si="233"/>
        <v>8.475237054942474E-5</v>
      </c>
      <c r="X821">
        <f t="shared" si="233"/>
        <v>2.2108401911951802E-2</v>
      </c>
      <c r="Y821">
        <f t="shared" si="230"/>
        <v>1</v>
      </c>
      <c r="AA821">
        <f t="shared" si="225"/>
        <v>0.57202301531790634</v>
      </c>
    </row>
    <row r="822" spans="1:27" x14ac:dyDescent="0.3">
      <c r="A822" s="4">
        <v>44696</v>
      </c>
      <c r="B822">
        <v>820</v>
      </c>
      <c r="C822">
        <v>6050776</v>
      </c>
      <c r="E822">
        <f t="shared" si="216"/>
        <v>8024345216249.5244</v>
      </c>
      <c r="F822">
        <v>257</v>
      </c>
      <c r="H822">
        <f t="shared" si="217"/>
        <v>34842557.471880861</v>
      </c>
      <c r="I822">
        <f t="shared" si="218"/>
        <v>6072752.5258730231</v>
      </c>
      <c r="J822">
        <f t="shared" si="226"/>
        <v>922.85011735092849</v>
      </c>
      <c r="K822">
        <f t="shared" si="227"/>
        <v>482967689.44765306</v>
      </c>
      <c r="L822">
        <f t="shared" si="219"/>
        <v>443356.37877624523</v>
      </c>
      <c r="O822" s="2">
        <f t="shared" si="228"/>
        <v>820</v>
      </c>
      <c r="P822">
        <f t="shared" si="220"/>
        <v>4.1892829461343428E-2</v>
      </c>
      <c r="Q822">
        <f t="shared" si="221"/>
        <v>-3.3689432198067297E-6</v>
      </c>
      <c r="R822">
        <f t="shared" si="222"/>
        <v>-1.0971238925794348E-8</v>
      </c>
      <c r="S822">
        <f t="shared" si="223"/>
        <v>-2.3437716581011741E-6</v>
      </c>
      <c r="T822">
        <f t="shared" si="224"/>
        <v>5.7236861168336981E-6</v>
      </c>
      <c r="U822">
        <f t="shared" si="233"/>
        <v>0.97779806863888885</v>
      </c>
      <c r="V822">
        <f t="shared" si="233"/>
        <v>5.3870904431165024E-6</v>
      </c>
      <c r="W822">
        <f t="shared" si="233"/>
        <v>8.2244113268702869E-5</v>
      </c>
      <c r="X822">
        <f t="shared" si="233"/>
        <v>2.2114300157399444E-2</v>
      </c>
      <c r="Y822">
        <f t="shared" si="230"/>
        <v>1</v>
      </c>
      <c r="AA822">
        <f t="shared" si="225"/>
        <v>0.5885967802983586</v>
      </c>
    </row>
    <row r="823" spans="1:27" x14ac:dyDescent="0.3">
      <c r="A823" s="4">
        <v>44697</v>
      </c>
      <c r="B823">
        <v>821</v>
      </c>
      <c r="C823">
        <v>6050958</v>
      </c>
      <c r="E823">
        <f t="shared" si="216"/>
        <v>8025376362191.6836</v>
      </c>
      <c r="F823">
        <v>182</v>
      </c>
      <c r="H823">
        <f t="shared" si="217"/>
        <v>35733596.241322763</v>
      </c>
      <c r="I823">
        <f t="shared" si="218"/>
        <v>6073674.0114012342</v>
      </c>
      <c r="J823">
        <f t="shared" si="226"/>
        <v>921.48552821110934</v>
      </c>
      <c r="K823">
        <f t="shared" si="227"/>
        <v>516017173.98100191</v>
      </c>
      <c r="L823">
        <f t="shared" si="219"/>
        <v>546838.84643366339</v>
      </c>
      <c r="O823" s="2">
        <f t="shared" si="228"/>
        <v>821</v>
      </c>
      <c r="P823">
        <f t="shared" si="220"/>
        <v>4.3098488762545045E-2</v>
      </c>
      <c r="Q823">
        <f t="shared" si="221"/>
        <v>-3.3671181587393479E-6</v>
      </c>
      <c r="R823">
        <f t="shared" si="222"/>
        <v>-5.9128348895074026E-9</v>
      </c>
      <c r="S823">
        <f t="shared" si="223"/>
        <v>-2.1875429834134715E-6</v>
      </c>
      <c r="T823">
        <f t="shared" si="224"/>
        <v>5.5605739770423268E-6</v>
      </c>
      <c r="U823">
        <f t="shared" si="233"/>
        <v>0.97779469969566901</v>
      </c>
      <c r="V823">
        <f t="shared" si="233"/>
        <v>5.3761192041907085E-6</v>
      </c>
      <c r="W823">
        <f t="shared" si="233"/>
        <v>7.9900341610601695E-5</v>
      </c>
      <c r="X823">
        <f t="shared" si="233"/>
        <v>2.2120023843516277E-2</v>
      </c>
      <c r="Y823">
        <f t="shared" si="230"/>
        <v>1</v>
      </c>
      <c r="AA823">
        <f t="shared" si="225"/>
        <v>0.60553427984970731</v>
      </c>
    </row>
    <row r="824" spans="1:27" x14ac:dyDescent="0.3">
      <c r="A824" s="4">
        <v>44698</v>
      </c>
      <c r="B824">
        <v>822</v>
      </c>
      <c r="C824">
        <v>6051205</v>
      </c>
      <c r="E824">
        <f t="shared" si="216"/>
        <v>8026775880504.7568</v>
      </c>
      <c r="F824">
        <v>247</v>
      </c>
      <c r="H824">
        <f t="shared" si="217"/>
        <v>34960712.641139776</v>
      </c>
      <c r="I824">
        <f t="shared" si="218"/>
        <v>6074594.9977321448</v>
      </c>
      <c r="J824">
        <f t="shared" si="226"/>
        <v>920.98633091058582</v>
      </c>
      <c r="K824">
        <f t="shared" si="227"/>
        <v>547091993.90973794</v>
      </c>
      <c r="L824">
        <f t="shared" si="219"/>
        <v>454257.57425431372</v>
      </c>
      <c r="O824" s="2">
        <f t="shared" si="228"/>
        <v>822</v>
      </c>
      <c r="P824">
        <f t="shared" si="220"/>
        <v>4.4329422980765705E-2</v>
      </c>
      <c r="Q824">
        <f t="shared" si="221"/>
        <v>-3.3684554722351201E-6</v>
      </c>
      <c r="R824">
        <f t="shared" si="222"/>
        <v>-8.6574960761613863E-10</v>
      </c>
      <c r="S824">
        <f t="shared" si="223"/>
        <v>-2.0390131734652313E-6</v>
      </c>
      <c r="T824">
        <f t="shared" si="224"/>
        <v>5.4083343953079675E-6</v>
      </c>
      <c r="U824">
        <f t="shared" si="233"/>
        <v>0.97779133257751027</v>
      </c>
      <c r="V824">
        <f t="shared" si="233"/>
        <v>5.3702063693012011E-6</v>
      </c>
      <c r="W824">
        <f t="shared" si="233"/>
        <v>7.7712798627188229E-5</v>
      </c>
      <c r="X824">
        <f t="shared" si="233"/>
        <v>2.2125584417493318E-2</v>
      </c>
      <c r="Y824">
        <f t="shared" si="230"/>
        <v>1</v>
      </c>
      <c r="AA824">
        <f t="shared" si="225"/>
        <v>0.62282677549624954</v>
      </c>
    </row>
    <row r="825" spans="1:27" x14ac:dyDescent="0.3">
      <c r="A825" s="4">
        <v>44699</v>
      </c>
      <c r="B825">
        <v>823</v>
      </c>
      <c r="C825">
        <v>6051532</v>
      </c>
      <c r="E825">
        <f t="shared" si="216"/>
        <v>8028628871799.416</v>
      </c>
      <c r="F825">
        <v>327</v>
      </c>
      <c r="H825">
        <f t="shared" ref="H825:H888" si="234">(F825-$G$2)^2</f>
        <v>34021071.287068412</v>
      </c>
      <c r="I825">
        <f t="shared" ref="I825:I888" si="235">(V825+W825+X825)*$N$39</f>
        <v>6075516.349849876</v>
      </c>
      <c r="J825">
        <f t="shared" ref="J825:J888" si="236">I825-I824</f>
        <v>921.35211773123592</v>
      </c>
      <c r="K825">
        <f t="shared" ref="K825:K888" si="237">(C825-I825)^2</f>
        <v>575249037.72124767</v>
      </c>
      <c r="L825">
        <f t="shared" ref="L825:L888" si="238">(F825-J825)^2</f>
        <v>353254.43985160493</v>
      </c>
      <c r="O825" s="2">
        <f t="shared" si="228"/>
        <v>823</v>
      </c>
      <c r="P825">
        <f t="shared" si="220"/>
        <v>4.5584940315875976E-2</v>
      </c>
      <c r="Q825">
        <f t="shared" ref="Q825:Q888" si="239">$N$37*$N$39 -(P825*(U825*W825)) + $N$32*X825 - $N$38*U825</f>
        <v>-3.3729626877472338E-6</v>
      </c>
      <c r="R825">
        <f t="shared" ref="R825:R888" si="240">(P825*(U825*W825)) - $N$35*V825 - $N$38*V825</f>
        <v>4.1846458728538898E-9</v>
      </c>
      <c r="S825">
        <f t="shared" ref="S825:S888" si="241">$N$35*V825 - $N$34*W825 - $N$38*W825</f>
        <v>-1.8976535359653725E-6</v>
      </c>
      <c r="T825">
        <f t="shared" ref="T825:T888" si="242">$N$34*W825- $N$32*X825 - $N$38*X825</f>
        <v>5.2664315778397525E-6</v>
      </c>
      <c r="U825">
        <f t="shared" ref="U825:U888" si="243" xml:space="preserve"> U824+($N$36*Q824)</f>
        <v>0.97778796412203806</v>
      </c>
      <c r="V825">
        <f t="shared" ref="V825:V888" si="244" xml:space="preserve"> V824+($N$36*R824)</f>
        <v>5.3693406196935849E-6</v>
      </c>
      <c r="W825">
        <f t="shared" ref="W825:W888" si="245" xml:space="preserve"> W824+($N$36*S824)</f>
        <v>7.5673785453722996E-5</v>
      </c>
      <c r="X825">
        <f t="shared" ref="X825:X888" si="246" xml:space="preserve"> X824+($N$36*T824)</f>
        <v>2.2130992751888626E-2</v>
      </c>
      <c r="Y825">
        <f t="shared" ref="Y825:Y888" si="247">U825+V825+W825+X825</f>
        <v>1</v>
      </c>
      <c r="AA825">
        <f t="shared" ref="AA825:AA888" si="248">(P825/$N$34)*U825</f>
        <v>0.6404645418617203</v>
      </c>
    </row>
    <row r="826" spans="1:27" x14ac:dyDescent="0.3">
      <c r="A826" s="4">
        <v>44700</v>
      </c>
      <c r="B826">
        <v>824</v>
      </c>
      <c r="C826">
        <v>6051850</v>
      </c>
      <c r="E826">
        <f t="shared" si="216"/>
        <v>8030431068443.6729</v>
      </c>
      <c r="F826">
        <v>318</v>
      </c>
      <c r="H826">
        <f t="shared" si="234"/>
        <v>34126141.93940144</v>
      </c>
      <c r="I826">
        <f t="shared" si="235"/>
        <v>6076438.93479749</v>
      </c>
      <c r="J826">
        <f t="shared" si="236"/>
        <v>922.58494761399925</v>
      </c>
      <c r="K826">
        <f t="shared" si="237"/>
        <v>604615714.47521532</v>
      </c>
      <c r="L826">
        <f t="shared" si="238"/>
        <v>365522.95888142224</v>
      </c>
      <c r="O826" s="2">
        <f t="shared" si="228"/>
        <v>824</v>
      </c>
      <c r="P826">
        <f t="shared" si="220"/>
        <v>4.6864277855978929E-2</v>
      </c>
      <c r="Q826">
        <f t="shared" si="239"/>
        <v>-3.3806561435772766E-6</v>
      </c>
      <c r="R826">
        <f t="shared" si="240"/>
        <v>9.2526130017728491E-9</v>
      </c>
      <c r="S826">
        <f t="shared" si="241"/>
        <v>-1.7629629940138216E-6</v>
      </c>
      <c r="T826">
        <f t="shared" si="242"/>
        <v>5.1343665245893253E-6</v>
      </c>
      <c r="U826">
        <f t="shared" si="243"/>
        <v>0.97778459115935035</v>
      </c>
      <c r="V826">
        <f t="shared" si="244"/>
        <v>5.3735252655664388E-6</v>
      </c>
      <c r="W826">
        <f t="shared" si="245"/>
        <v>7.3776131917757621E-5</v>
      </c>
      <c r="X826">
        <f t="shared" si="246"/>
        <v>2.2136259183466466E-2</v>
      </c>
      <c r="Y826">
        <f t="shared" si="247"/>
        <v>1</v>
      </c>
      <c r="AA826">
        <f t="shared" si="248"/>
        <v>0.65843685435910337</v>
      </c>
    </row>
    <row r="827" spans="1:27" x14ac:dyDescent="0.3">
      <c r="A827" s="4">
        <v>44701</v>
      </c>
      <c r="B827">
        <v>825</v>
      </c>
      <c r="C827">
        <v>6052100</v>
      </c>
      <c r="E827">
        <f t="shared" si="216"/>
        <v>8031848031704.8799</v>
      </c>
      <c r="F827">
        <v>250</v>
      </c>
      <c r="H827">
        <f t="shared" si="234"/>
        <v>34925245.090362102</v>
      </c>
      <c r="I827">
        <f t="shared" si="235"/>
        <v>6077363.6240869528</v>
      </c>
      <c r="J827">
        <f t="shared" si="236"/>
        <v>924.68928946275264</v>
      </c>
      <c r="K827">
        <f t="shared" si="237"/>
        <v>638250702.00686014</v>
      </c>
      <c r="L827">
        <f t="shared" si="238"/>
        <v>455205.63731575402</v>
      </c>
      <c r="O827" s="2">
        <f t="shared" si="228"/>
        <v>825</v>
      </c>
      <c r="P827">
        <f t="shared" si="220"/>
        <v>4.8166600897575414E-2</v>
      </c>
      <c r="Q827">
        <f t="shared" si="239"/>
        <v>-3.3915608167299074E-6</v>
      </c>
      <c r="R827">
        <f t="shared" si="240"/>
        <v>1.4352104155703425E-8</v>
      </c>
      <c r="S827">
        <f t="shared" si="241"/>
        <v>-1.6344663948147073E-6</v>
      </c>
      <c r="T827">
        <f t="shared" si="242"/>
        <v>5.0116751073889112E-6</v>
      </c>
      <c r="U827">
        <f t="shared" si="243"/>
        <v>0.97778121050320677</v>
      </c>
      <c r="V827">
        <f t="shared" si="244"/>
        <v>5.3827778785682117E-6</v>
      </c>
      <c r="W827">
        <f t="shared" si="245"/>
        <v>7.2013168923743798E-5</v>
      </c>
      <c r="X827">
        <f t="shared" si="246"/>
        <v>2.2141393549991055E-2</v>
      </c>
      <c r="Y827">
        <f t="shared" si="247"/>
        <v>1</v>
      </c>
      <c r="AA827">
        <f t="shared" si="248"/>
        <v>0.67673197963882259</v>
      </c>
    </row>
    <row r="828" spans="1:27" x14ac:dyDescent="0.3">
      <c r="A828" s="4">
        <v>44702</v>
      </c>
      <c r="B828">
        <v>826</v>
      </c>
      <c r="C828">
        <v>6052363</v>
      </c>
      <c r="E828">
        <f t="shared" si="216"/>
        <v>8033338811974.6709</v>
      </c>
      <c r="F828">
        <v>263</v>
      </c>
      <c r="H828">
        <f t="shared" si="234"/>
        <v>34771760.370325506</v>
      </c>
      <c r="I828">
        <f t="shared" si="235"/>
        <v>6078291.2960620373</v>
      </c>
      <c r="J828">
        <f t="shared" si="236"/>
        <v>927.67197508458048</v>
      </c>
      <c r="K828">
        <f t="shared" si="237"/>
        <v>672276536.68066144</v>
      </c>
      <c r="L828">
        <f t="shared" si="238"/>
        <v>441788.8344628372</v>
      </c>
      <c r="O828" s="2">
        <f t="shared" si="228"/>
        <v>826</v>
      </c>
      <c r="P828">
        <f t="shared" si="220"/>
        <v>4.9491002470654639E-2</v>
      </c>
      <c r="Q828">
        <f t="shared" si="239"/>
        <v>-3.4057101832163259E-6</v>
      </c>
      <c r="R828">
        <f t="shared" si="240"/>
        <v>1.9496816857057026E-8</v>
      </c>
      <c r="S828">
        <f t="shared" si="241"/>
        <v>-1.5117128994333151E-6</v>
      </c>
      <c r="T828">
        <f t="shared" si="242"/>
        <v>4.897926265792584E-6</v>
      </c>
      <c r="U828">
        <f t="shared" si="243"/>
        <v>0.97777781894239002</v>
      </c>
      <c r="V828">
        <f t="shared" si="244"/>
        <v>5.3971299827239151E-6</v>
      </c>
      <c r="W828">
        <f t="shared" si="245"/>
        <v>7.0378702528929097E-5</v>
      </c>
      <c r="X828">
        <f t="shared" si="246"/>
        <v>2.2146405225098444E-2</v>
      </c>
      <c r="Y828">
        <f t="shared" si="247"/>
        <v>1</v>
      </c>
      <c r="AA828">
        <f t="shared" si="248"/>
        <v>0.69533716891616237</v>
      </c>
    </row>
    <row r="829" spans="1:27" x14ac:dyDescent="0.3">
      <c r="A829" s="4">
        <v>44703</v>
      </c>
      <c r="B829">
        <v>827</v>
      </c>
      <c r="C829">
        <v>6052590</v>
      </c>
      <c r="E829">
        <f t="shared" si="216"/>
        <v>8034625642296.8477</v>
      </c>
      <c r="F829">
        <v>227</v>
      </c>
      <c r="H829">
        <f t="shared" si="234"/>
        <v>35197622.97965762</v>
      </c>
      <c r="I829">
        <f t="shared" si="235"/>
        <v>6079222.8382229926</v>
      </c>
      <c r="J829">
        <f t="shared" si="236"/>
        <v>931.54216095525771</v>
      </c>
      <c r="K829">
        <f t="shared" si="237"/>
        <v>709308071.812096</v>
      </c>
      <c r="L829">
        <f t="shared" si="238"/>
        <v>496379.65656350425</v>
      </c>
      <c r="O829" s="2">
        <f t="shared" si="228"/>
        <v>827</v>
      </c>
      <c r="P829">
        <f t="shared" si="220"/>
        <v>5.0836503076951298E-2</v>
      </c>
      <c r="Q829">
        <f t="shared" si="239"/>
        <v>-3.4231461081777633E-6</v>
      </c>
      <c r="R829">
        <f t="shared" si="240"/>
        <v>2.4700243795627878E-8</v>
      </c>
      <c r="S829">
        <f t="shared" si="241"/>
        <v>-1.3942744505984345E-6</v>
      </c>
      <c r="T829">
        <f t="shared" si="242"/>
        <v>4.7927203149805699E-6</v>
      </c>
      <c r="U829">
        <f t="shared" si="243"/>
        <v>0.97777441323220682</v>
      </c>
      <c r="V829">
        <f t="shared" si="244"/>
        <v>5.4166267995809717E-6</v>
      </c>
      <c r="W829">
        <f t="shared" si="245"/>
        <v>6.8866989629495784E-5</v>
      </c>
      <c r="X829">
        <f t="shared" si="246"/>
        <v>2.2151303151364238E-2</v>
      </c>
      <c r="Y829">
        <f t="shared" si="247"/>
        <v>1</v>
      </c>
      <c r="AA829">
        <f t="shared" si="248"/>
        <v>0.71423865429369227</v>
      </c>
    </row>
    <row r="830" spans="1:27" x14ac:dyDescent="0.3">
      <c r="A830" s="4">
        <v>44704</v>
      </c>
      <c r="B830">
        <v>828</v>
      </c>
      <c r="C830">
        <v>6052764</v>
      </c>
      <c r="E830">
        <f t="shared" si="216"/>
        <v>8035612093022.6475</v>
      </c>
      <c r="F830">
        <v>174</v>
      </c>
      <c r="H830">
        <f t="shared" si="234"/>
        <v>35829304.376729898</v>
      </c>
      <c r="I830">
        <f t="shared" si="235"/>
        <v>6080159.1495211748</v>
      </c>
      <c r="J830">
        <f t="shared" si="236"/>
        <v>936.31129818223417</v>
      </c>
      <c r="K830">
        <f t="shared" si="237"/>
        <v>750494217.28752613</v>
      </c>
      <c r="L830">
        <f t="shared" si="238"/>
        <v>581118.51533628313</v>
      </c>
      <c r="O830" s="2">
        <f t="shared" si="228"/>
        <v>828</v>
      </c>
      <c r="P830">
        <f t="shared" si="220"/>
        <v>5.2202050649148311E-2</v>
      </c>
      <c r="Q830">
        <f t="shared" si="239"/>
        <v>-3.4439187631631772E-6</v>
      </c>
      <c r="R830">
        <f t="shared" si="240"/>
        <v>2.9975718620323242E-8</v>
      </c>
      <c r="S830">
        <f t="shared" si="241"/>
        <v>-1.2817443157522765E-6</v>
      </c>
      <c r="T830">
        <f t="shared" si="242"/>
        <v>4.6956873602951305E-6</v>
      </c>
      <c r="U830">
        <f t="shared" si="243"/>
        <v>0.97777099008609869</v>
      </c>
      <c r="V830">
        <f t="shared" si="244"/>
        <v>5.4413270433766E-6</v>
      </c>
      <c r="W830">
        <f t="shared" si="245"/>
        <v>6.7472715178897353E-5</v>
      </c>
      <c r="X830">
        <f t="shared" si="246"/>
        <v>2.2156095871679219E-2</v>
      </c>
      <c r="Y830">
        <f t="shared" si="247"/>
        <v>1.0000000000000002</v>
      </c>
      <c r="AA830">
        <f t="shared" si="248"/>
        <v>0.73342164818799227</v>
      </c>
    </row>
    <row r="831" spans="1:27" x14ac:dyDescent="0.3">
      <c r="A831" s="4">
        <v>44705</v>
      </c>
      <c r="B831">
        <v>829</v>
      </c>
      <c r="C831">
        <v>6053109</v>
      </c>
      <c r="E831">
        <f t="shared" si="216"/>
        <v>8037568165758.1143</v>
      </c>
      <c r="F831">
        <v>345</v>
      </c>
      <c r="H831">
        <f t="shared" si="234"/>
        <v>33811415.982402362</v>
      </c>
      <c r="I831">
        <f t="shared" si="235"/>
        <v>6081101.1426310427</v>
      </c>
      <c r="J831">
        <f t="shared" si="236"/>
        <v>941.99310986790806</v>
      </c>
      <c r="K831">
        <f t="shared" si="237"/>
        <v>783560049.07664084</v>
      </c>
      <c r="L831">
        <f t="shared" si="238"/>
        <v>356400.77322975616</v>
      </c>
      <c r="O831" s="2">
        <f t="shared" si="228"/>
        <v>829</v>
      </c>
      <c r="P831">
        <f t="shared" si="220"/>
        <v>5.3586520738249308E-2</v>
      </c>
      <c r="Q831">
        <f t="shared" si="239"/>
        <v>-3.468086567832048E-6</v>
      </c>
      <c r="R831">
        <f t="shared" si="240"/>
        <v>3.5336457425804637E-8</v>
      </c>
      <c r="S831">
        <f t="shared" si="241"/>
        <v>-1.1737357027649843E-6</v>
      </c>
      <c r="T831">
        <f t="shared" si="242"/>
        <v>4.6064858131712277E-6</v>
      </c>
      <c r="U831">
        <f t="shared" si="243"/>
        <v>0.97776754616733552</v>
      </c>
      <c r="V831">
        <f t="shared" si="244"/>
        <v>5.4713027619969228E-6</v>
      </c>
      <c r="W831">
        <f t="shared" si="245"/>
        <v>6.6190970863145074E-5</v>
      </c>
      <c r="X831">
        <f t="shared" si="246"/>
        <v>2.2160791559039515E-2</v>
      </c>
      <c r="Y831">
        <f t="shared" si="247"/>
        <v>1.0000000000000002</v>
      </c>
      <c r="AA831">
        <f t="shared" si="248"/>
        <v>0.75287034596216962</v>
      </c>
    </row>
    <row r="832" spans="1:27" x14ac:dyDescent="0.3">
      <c r="A832" s="4">
        <v>44706</v>
      </c>
      <c r="B832">
        <v>830</v>
      </c>
      <c r="C832">
        <v>6053424</v>
      </c>
      <c r="E832">
        <f t="shared" si="216"/>
        <v>8039354353112.2363</v>
      </c>
      <c r="F832">
        <v>315</v>
      </c>
      <c r="H832">
        <f t="shared" si="234"/>
        <v>34161201.490179121</v>
      </c>
      <c r="I832">
        <f t="shared" si="235"/>
        <v>6082049.7462062091</v>
      </c>
      <c r="J832">
        <f t="shared" si="236"/>
        <v>948.60357516631484</v>
      </c>
      <c r="K832">
        <f t="shared" si="237"/>
        <v>819433345.86229265</v>
      </c>
      <c r="L832">
        <f t="shared" si="238"/>
        <v>401453.490463536</v>
      </c>
      <c r="O832" s="2">
        <f t="shared" si="228"/>
        <v>830</v>
      </c>
      <c r="P832">
        <f t="shared" si="220"/>
        <v>5.4988716935703605E-2</v>
      </c>
      <c r="Q832">
        <f t="shared" si="239"/>
        <v>-3.4957161532635385E-6</v>
      </c>
      <c r="R832">
        <f t="shared" si="240"/>
        <v>4.0795595816356276E-8</v>
      </c>
      <c r="S832">
        <f t="shared" si="241"/>
        <v>-1.0698804459577942E-6</v>
      </c>
      <c r="T832">
        <f t="shared" si="242"/>
        <v>4.5248010034049764E-6</v>
      </c>
      <c r="U832">
        <f t="shared" si="243"/>
        <v>0.97776407808076771</v>
      </c>
      <c r="V832">
        <f t="shared" si="244"/>
        <v>5.506639219422727E-6</v>
      </c>
      <c r="W832">
        <f t="shared" si="245"/>
        <v>6.5017235160380092E-5</v>
      </c>
      <c r="X832">
        <f t="shared" si="246"/>
        <v>2.2165398044852687E-2</v>
      </c>
      <c r="Y832">
        <f t="shared" si="247"/>
        <v>1.0000000000000002</v>
      </c>
      <c r="AA832">
        <f t="shared" si="248"/>
        <v>0.7725679318566635</v>
      </c>
    </row>
    <row r="833" spans="1:27" x14ac:dyDescent="0.3">
      <c r="A833" s="4">
        <v>44707</v>
      </c>
      <c r="B833">
        <v>831</v>
      </c>
      <c r="C833">
        <v>6053670</v>
      </c>
      <c r="E833">
        <f t="shared" si="216"/>
        <v>8040749418385.2646</v>
      </c>
      <c r="F833">
        <v>246</v>
      </c>
      <c r="H833">
        <f t="shared" si="234"/>
        <v>34972539.158065669</v>
      </c>
      <c r="I833">
        <f t="shared" si="235"/>
        <v>6083005.9071254628</v>
      </c>
      <c r="J833">
        <f t="shared" si="236"/>
        <v>956.16091925371438</v>
      </c>
      <c r="K833">
        <f t="shared" si="237"/>
        <v>860595446.87377775</v>
      </c>
      <c r="L833">
        <f t="shared" si="238"/>
        <v>504328.53123528062</v>
      </c>
      <c r="O833" s="2">
        <f t="shared" si="228"/>
        <v>831</v>
      </c>
      <c r="P833">
        <f t="shared" si="220"/>
        <v>5.6407371536146778E-2</v>
      </c>
      <c r="Q833">
        <f t="shared" si="239"/>
        <v>-3.5268823439369299E-6</v>
      </c>
      <c r="R833">
        <f t="shared" si="240"/>
        <v>4.6366221386790251E-8</v>
      </c>
      <c r="S833">
        <f t="shared" si="241"/>
        <v>-9.6982776031669368E-7</v>
      </c>
      <c r="T833">
        <f t="shared" si="242"/>
        <v>4.4503438828668333E-6</v>
      </c>
      <c r="U833">
        <f t="shared" si="243"/>
        <v>0.97776058236461449</v>
      </c>
      <c r="V833">
        <f t="shared" si="244"/>
        <v>5.5474348152390829E-6</v>
      </c>
      <c r="W833">
        <f t="shared" si="245"/>
        <v>6.3947354714422294E-5</v>
      </c>
      <c r="X833">
        <f t="shared" si="246"/>
        <v>2.2169922845856092E-2</v>
      </c>
      <c r="Y833">
        <f t="shared" si="247"/>
        <v>1.0000000000000002</v>
      </c>
      <c r="AA833">
        <f t="shared" si="248"/>
        <v>0.79249658830071668</v>
      </c>
    </row>
    <row r="834" spans="1:27" x14ac:dyDescent="0.3">
      <c r="A834" s="4">
        <v>44708</v>
      </c>
      <c r="B834">
        <v>832</v>
      </c>
      <c r="C834">
        <v>6053894</v>
      </c>
      <c r="E834">
        <f t="shared" si="216"/>
        <v>8042019827003.3066</v>
      </c>
      <c r="F834">
        <v>224</v>
      </c>
      <c r="H834">
        <f t="shared" si="234"/>
        <v>35233228.530435294</v>
      </c>
      <c r="I834">
        <f t="shared" si="235"/>
        <v>6083970.5927338563</v>
      </c>
      <c r="J834">
        <f t="shared" si="236"/>
        <v>964.68560839351267</v>
      </c>
      <c r="K834">
        <f t="shared" si="237"/>
        <v>904601430.47825706</v>
      </c>
      <c r="L834">
        <f t="shared" si="238"/>
        <v>548615.17048126797</v>
      </c>
      <c r="O834" s="2">
        <f t="shared" si="228"/>
        <v>832</v>
      </c>
      <c r="P834">
        <f t="shared" si="220"/>
        <v>5.7841146445826094E-2</v>
      </c>
      <c r="Q834">
        <f t="shared" si="239"/>
        <v>-3.5616681553042389E-6</v>
      </c>
      <c r="R834">
        <f t="shared" si="240"/>
        <v>5.2061401416685528E-8</v>
      </c>
      <c r="S834">
        <f t="shared" si="241"/>
        <v>-8.7324306202632122E-7</v>
      </c>
      <c r="T834">
        <f t="shared" si="242"/>
        <v>4.3828498159138746E-6</v>
      </c>
      <c r="U834">
        <f t="shared" si="243"/>
        <v>0.97775705548227054</v>
      </c>
      <c r="V834">
        <f t="shared" si="244"/>
        <v>5.5938010366258731E-6</v>
      </c>
      <c r="W834">
        <f t="shared" si="245"/>
        <v>6.2977526954105599E-5</v>
      </c>
      <c r="X834">
        <f t="shared" si="246"/>
        <v>2.2174373189738958E-2</v>
      </c>
      <c r="Y834">
        <f t="shared" si="247"/>
        <v>1.0000000000000002</v>
      </c>
      <c r="AA834">
        <f t="shared" si="248"/>
        <v>0.81263750867575424</v>
      </c>
    </row>
    <row r="835" spans="1:27" x14ac:dyDescent="0.3">
      <c r="A835" s="4">
        <v>44709</v>
      </c>
      <c r="B835">
        <v>833</v>
      </c>
      <c r="C835">
        <v>6054173</v>
      </c>
      <c r="E835">
        <f t="shared" ref="E835:E898" si="249">(C835-$D$2)^2</f>
        <v>8043602306645.8145</v>
      </c>
      <c r="F835">
        <v>279</v>
      </c>
      <c r="H835">
        <f t="shared" si="234"/>
        <v>34583320.099511236</v>
      </c>
      <c r="I835">
        <f t="shared" si="235"/>
        <v>6084944.7930831257</v>
      </c>
      <c r="J835">
        <f t="shared" si="236"/>
        <v>974.20034926943481</v>
      </c>
      <c r="K835">
        <f t="shared" si="237"/>
        <v>946903249.55070424</v>
      </c>
      <c r="L835">
        <f t="shared" si="238"/>
        <v>483303.52562434413</v>
      </c>
      <c r="O835" s="2">
        <f t="shared" si="228"/>
        <v>833</v>
      </c>
      <c r="P835">
        <f t="shared" ref="P835:P898" si="250">$N$2*EXP(-((O835-$N$3)^2)/($N$4^2)) + $N$5*EXP(-((O835-$N$6)^2)/($N$7^2)) + $N$8*EXP(-((O835-$N$9)^2)/($N$10^2)) + $N$11*EXP(-((O835-$N$12)^2)/($N$13^2))+ $N$14*EXP(-((O835-$N$15)^2)/($N$16^2))+ $N$17*EXP(-((O835-$N$18)^2)/($N$19^2))+ $N$20*EXP(-((O835-$N$21)^2)/($N$22^2))+ $N$23*EXP(-((O835-$N$24)^2)/($N$25^2))+$N$26*EXP(-((O835-$N$27)^2)/($N$28^2))</f>
        <v>5.9288634340921187E-2</v>
      </c>
      <c r="Q835">
        <f t="shared" si="239"/>
        <v>-3.600164803703284E-6</v>
      </c>
      <c r="R835">
        <f t="shared" si="240"/>
        <v>5.7894205529437895E-8</v>
      </c>
      <c r="S835">
        <f t="shared" si="241"/>
        <v>-7.7980685371183708E-7</v>
      </c>
      <c r="T835">
        <f t="shared" si="242"/>
        <v>4.3220774518856832E-6</v>
      </c>
      <c r="U835">
        <f t="shared" si="243"/>
        <v>0.97775349381411525</v>
      </c>
      <c r="V835">
        <f t="shared" si="244"/>
        <v>5.6458624380425591E-6</v>
      </c>
      <c r="W835">
        <f t="shared" si="245"/>
        <v>6.2104283892079279E-5</v>
      </c>
      <c r="X835">
        <f t="shared" si="246"/>
        <v>2.2178756039554871E-2</v>
      </c>
      <c r="Y835">
        <f t="shared" si="247"/>
        <v>1.0000000000000002</v>
      </c>
      <c r="AA835">
        <f t="shared" si="248"/>
        <v>0.83297091358984432</v>
      </c>
    </row>
    <row r="836" spans="1:27" x14ac:dyDescent="0.3">
      <c r="A836" s="4">
        <v>44710</v>
      </c>
      <c r="B836">
        <v>834</v>
      </c>
      <c r="C836">
        <v>6054415</v>
      </c>
      <c r="E836">
        <f t="shared" si="249"/>
        <v>8044975049478.6631</v>
      </c>
      <c r="F836">
        <v>242</v>
      </c>
      <c r="H836">
        <f t="shared" si="234"/>
        <v>35019865.225769237</v>
      </c>
      <c r="I836">
        <f t="shared" si="235"/>
        <v>6085929.5231748298</v>
      </c>
      <c r="J836">
        <f t="shared" si="236"/>
        <v>984.73009170405567</v>
      </c>
      <c r="K836">
        <f t="shared" si="237"/>
        <v>993165170.93688333</v>
      </c>
      <c r="L836">
        <f t="shared" si="238"/>
        <v>551647.98912271496</v>
      </c>
      <c r="O836" s="2">
        <f t="shared" ref="O836:O899" si="251">O835+$N$36</f>
        <v>834</v>
      </c>
      <c r="P836">
        <f t="shared" si="250"/>
        <v>6.0748360079048894E-2</v>
      </c>
      <c r="Q836">
        <f t="shared" si="239"/>
        <v>-3.6424717251568689E-6</v>
      </c>
      <c r="R836">
        <f t="shared" si="240"/>
        <v>6.3877723020905738E-8</v>
      </c>
      <c r="S836">
        <f t="shared" si="241"/>
        <v>-6.8921367304461074E-7</v>
      </c>
      <c r="T836">
        <f t="shared" si="242"/>
        <v>4.2678076751805739E-6</v>
      </c>
      <c r="U836">
        <f t="shared" si="243"/>
        <v>0.97774989364931153</v>
      </c>
      <c r="V836">
        <f t="shared" si="244"/>
        <v>5.703756643571997E-6</v>
      </c>
      <c r="W836">
        <f t="shared" si="245"/>
        <v>6.1324477038367437E-5</v>
      </c>
      <c r="X836">
        <f t="shared" si="246"/>
        <v>2.2183078117006757E-2</v>
      </c>
      <c r="Y836">
        <f t="shared" si="247"/>
        <v>1.0000000000000002</v>
      </c>
      <c r="AA836">
        <f t="shared" si="248"/>
        <v>0.85347607070947817</v>
      </c>
    </row>
    <row r="837" spans="1:27" x14ac:dyDescent="0.3">
      <c r="A837" s="4">
        <v>44711</v>
      </c>
      <c r="B837">
        <v>835</v>
      </c>
      <c r="C837">
        <v>6054633</v>
      </c>
      <c r="E837">
        <f t="shared" si="249"/>
        <v>8046211752806.4365</v>
      </c>
      <c r="F837">
        <v>218</v>
      </c>
      <c r="H837">
        <f t="shared" si="234"/>
        <v>35304493.631990649</v>
      </c>
      <c r="I837">
        <f t="shared" si="235"/>
        <v>6086925.8252086304</v>
      </c>
      <c r="J837">
        <f t="shared" si="236"/>
        <v>996.30203380063176</v>
      </c>
      <c r="K837">
        <f t="shared" si="237"/>
        <v>1042826559.9551558</v>
      </c>
      <c r="L837">
        <f t="shared" si="238"/>
        <v>605754.05581819976</v>
      </c>
      <c r="O837" s="2">
        <f t="shared" si="251"/>
        <v>835</v>
      </c>
      <c r="P837">
        <f t="shared" si="250"/>
        <v>6.2218782366266219E-2</v>
      </c>
      <c r="Q837">
        <f t="shared" si="239"/>
        <v>-3.6886965993701E-6</v>
      </c>
      <c r="R837">
        <f t="shared" si="240"/>
        <v>7.0025074514030279E-8</v>
      </c>
      <c r="S837">
        <f t="shared" si="241"/>
        <v>-6.0117110364634178E-7</v>
      </c>
      <c r="T837">
        <f t="shared" si="242"/>
        <v>4.2198426285024115E-6</v>
      </c>
      <c r="U837">
        <f t="shared" si="243"/>
        <v>0.9777462511775864</v>
      </c>
      <c r="V837">
        <f t="shared" si="244"/>
        <v>5.7676343665929027E-6</v>
      </c>
      <c r="W837">
        <f t="shared" si="245"/>
        <v>6.0635263365322827E-5</v>
      </c>
      <c r="X837">
        <f t="shared" si="246"/>
        <v>2.2187345924681936E-2</v>
      </c>
      <c r="Y837">
        <f t="shared" si="247"/>
        <v>1.0000000000000002</v>
      </c>
      <c r="AA837">
        <f t="shared" si="248"/>
        <v>0.87413131818121592</v>
      </c>
    </row>
    <row r="838" spans="1:27" x14ac:dyDescent="0.3">
      <c r="A838" s="4">
        <v>44712</v>
      </c>
      <c r="B838">
        <v>836</v>
      </c>
      <c r="C838">
        <v>6054973</v>
      </c>
      <c r="E838">
        <f t="shared" si="249"/>
        <v>8048140745881.6787</v>
      </c>
      <c r="F838">
        <v>340</v>
      </c>
      <c r="H838">
        <f t="shared" si="234"/>
        <v>33869588.567031816</v>
      </c>
      <c r="I838">
        <f t="shared" si="235"/>
        <v>6087934.7708371272</v>
      </c>
      <c r="J838">
        <f t="shared" si="236"/>
        <v>1008.9456284968182</v>
      </c>
      <c r="K838">
        <f t="shared" si="237"/>
        <v>1086478336.7192912</v>
      </c>
      <c r="L838">
        <f t="shared" si="238"/>
        <v>447488.25388500316</v>
      </c>
      <c r="O838" s="2">
        <f t="shared" si="251"/>
        <v>836</v>
      </c>
      <c r="P838">
        <f t="shared" si="250"/>
        <v>6.3698295680860426E-2</v>
      </c>
      <c r="Q838">
        <f t="shared" si="239"/>
        <v>-3.7389553749718397E-6</v>
      </c>
      <c r="R838">
        <f t="shared" si="240"/>
        <v>7.6349417545361337E-8</v>
      </c>
      <c r="S838">
        <f t="shared" si="241"/>
        <v>-5.1539884751596326E-7</v>
      </c>
      <c r="T838">
        <f t="shared" si="242"/>
        <v>4.1780048049424416E-6</v>
      </c>
      <c r="U838">
        <f t="shared" si="243"/>
        <v>0.97774256248098701</v>
      </c>
      <c r="V838">
        <f t="shared" si="244"/>
        <v>5.8376594411069334E-6</v>
      </c>
      <c r="W838">
        <f t="shared" si="245"/>
        <v>6.0034092261676484E-5</v>
      </c>
      <c r="X838">
        <f t="shared" si="246"/>
        <v>2.2191565767310437E-2</v>
      </c>
      <c r="Y838">
        <f t="shared" si="247"/>
        <v>1.0000000000000002</v>
      </c>
      <c r="AA838">
        <f t="shared" si="248"/>
        <v>0.89491409166135438</v>
      </c>
    </row>
    <row r="839" spans="1:27" x14ac:dyDescent="0.3">
      <c r="A839" s="4">
        <v>44713</v>
      </c>
      <c r="B839">
        <v>837</v>
      </c>
      <c r="C839">
        <v>6055341</v>
      </c>
      <c r="E839">
        <f t="shared" si="249"/>
        <v>8050228857754.1768</v>
      </c>
      <c r="F839">
        <v>368</v>
      </c>
      <c r="H839">
        <f t="shared" si="234"/>
        <v>33544466.093106844</v>
      </c>
      <c r="I839">
        <f t="shared" si="235"/>
        <v>6088957.4634276135</v>
      </c>
      <c r="J839">
        <f t="shared" si="236"/>
        <v>1022.6925904862583</v>
      </c>
      <c r="K839">
        <f t="shared" si="237"/>
        <v>1130066613.3800752</v>
      </c>
      <c r="L839">
        <f t="shared" si="238"/>
        <v>428622.38803760748</v>
      </c>
      <c r="O839" s="2">
        <f t="shared" si="251"/>
        <v>837</v>
      </c>
      <c r="P839">
        <f t="shared" si="250"/>
        <v>6.5185232454147674E-2</v>
      </c>
      <c r="Q839">
        <f t="shared" si="239"/>
        <v>-3.7933722917470474E-6</v>
      </c>
      <c r="R839">
        <f t="shared" si="240"/>
        <v>8.2863945637433433E-8</v>
      </c>
      <c r="S839">
        <f t="shared" si="241"/>
        <v>-4.3162785850490858E-7</v>
      </c>
      <c r="T839">
        <f t="shared" si="242"/>
        <v>4.1421362046145226E-6</v>
      </c>
      <c r="U839">
        <f t="shared" si="243"/>
        <v>0.97773882352561203</v>
      </c>
      <c r="V839">
        <f t="shared" si="244"/>
        <v>5.9140088586522943E-6</v>
      </c>
      <c r="W839">
        <f t="shared" si="245"/>
        <v>5.9518693414160518E-5</v>
      </c>
      <c r="X839">
        <f t="shared" si="246"/>
        <v>2.2195743772115379E-2</v>
      </c>
      <c r="Y839">
        <f t="shared" si="247"/>
        <v>1.0000000000000002</v>
      </c>
      <c r="AA839">
        <f t="shared" si="248"/>
        <v>0.9158009549567836</v>
      </c>
    </row>
    <row r="840" spans="1:27" x14ac:dyDescent="0.3">
      <c r="A840" s="4">
        <v>44714</v>
      </c>
      <c r="B840">
        <v>838</v>
      </c>
      <c r="C840">
        <v>6055645</v>
      </c>
      <c r="E840">
        <f t="shared" si="249"/>
        <v>8051954024023.8057</v>
      </c>
      <c r="F840">
        <v>304</v>
      </c>
      <c r="H840">
        <f t="shared" si="234"/>
        <v>34289907.17636393</v>
      </c>
      <c r="I840">
        <f t="shared" si="235"/>
        <v>6089995.0403298931</v>
      </c>
      <c r="J840">
        <f t="shared" si="236"/>
        <v>1037.5769022796303</v>
      </c>
      <c r="K840">
        <f t="shared" si="237"/>
        <v>1179925270.6652839</v>
      </c>
      <c r="L840">
        <f t="shared" si="238"/>
        <v>538135.07155817829</v>
      </c>
      <c r="O840" s="2">
        <f t="shared" si="251"/>
        <v>838</v>
      </c>
      <c r="P840">
        <f t="shared" si="250"/>
        <v>6.6677865507396933E-2</v>
      </c>
      <c r="Q840">
        <f t="shared" si="239"/>
        <v>-3.8520798952734133E-6</v>
      </c>
      <c r="R840">
        <f t="shared" si="240"/>
        <v>8.9581880357429563E-8</v>
      </c>
      <c r="S840">
        <f t="shared" si="241"/>
        <v>-3.4959953667918238E-7</v>
      </c>
      <c r="T840">
        <f t="shared" si="242"/>
        <v>4.1120975515951661E-6</v>
      </c>
      <c r="U840">
        <f t="shared" si="243"/>
        <v>0.97773503015332031</v>
      </c>
      <c r="V840">
        <f t="shared" si="244"/>
        <v>5.9968728042897278E-6</v>
      </c>
      <c r="W840">
        <f t="shared" si="245"/>
        <v>5.9087065555655609E-5</v>
      </c>
      <c r="X840">
        <f t="shared" si="246"/>
        <v>2.2199885908319995E-2</v>
      </c>
      <c r="Y840">
        <f t="shared" si="247"/>
        <v>1.0000000000000002</v>
      </c>
      <c r="AA840">
        <f t="shared" si="248"/>
        <v>0.93676763426468646</v>
      </c>
    </row>
    <row r="841" spans="1:27" x14ac:dyDescent="0.3">
      <c r="A841" s="4">
        <v>44715</v>
      </c>
      <c r="B841">
        <v>839</v>
      </c>
      <c r="C841">
        <v>6056017</v>
      </c>
      <c r="E841">
        <f t="shared" si="249"/>
        <v>8054065334220.4824</v>
      </c>
      <c r="F841">
        <v>372</v>
      </c>
      <c r="H841">
        <f t="shared" si="234"/>
        <v>33498148.025403272</v>
      </c>
      <c r="I841">
        <f t="shared" si="235"/>
        <v>6091048.6751481174</v>
      </c>
      <c r="J841">
        <f t="shared" si="236"/>
        <v>1053.6348182242364</v>
      </c>
      <c r="K841">
        <f t="shared" si="237"/>
        <v>1227218263.6832232</v>
      </c>
      <c r="L841">
        <f t="shared" si="238"/>
        <v>464626.02541558776</v>
      </c>
      <c r="O841" s="2">
        <f t="shared" si="251"/>
        <v>839</v>
      </c>
      <c r="P841">
        <f t="shared" si="250"/>
        <v>6.8174410742860236E-2</v>
      </c>
      <c r="Q841">
        <f t="shared" si="239"/>
        <v>-3.915219039007976E-6</v>
      </c>
      <c r="R841">
        <f t="shared" si="240"/>
        <v>9.6516455808308214E-8</v>
      </c>
      <c r="S841">
        <f t="shared" si="241"/>
        <v>-2.6906498373137253E-7</v>
      </c>
      <c r="T841">
        <f t="shared" si="242"/>
        <v>4.0877675669310403E-6</v>
      </c>
      <c r="U841">
        <f t="shared" si="243"/>
        <v>0.97773117807342502</v>
      </c>
      <c r="V841">
        <f t="shared" si="244"/>
        <v>6.0864546846471573E-6</v>
      </c>
      <c r="W841">
        <f t="shared" si="245"/>
        <v>5.8737466018976423E-5</v>
      </c>
      <c r="X841">
        <f t="shared" si="246"/>
        <v>2.2203998005871591E-2</v>
      </c>
      <c r="Y841">
        <f t="shared" si="247"/>
        <v>1.0000000000000002</v>
      </c>
      <c r="AA841">
        <f t="shared" si="248"/>
        <v>0.95778905598279684</v>
      </c>
    </row>
    <row r="842" spans="1:27" x14ac:dyDescent="0.3">
      <c r="A842" s="4">
        <v>44716</v>
      </c>
      <c r="B842">
        <v>840</v>
      </c>
      <c r="C842">
        <v>6056412</v>
      </c>
      <c r="E842">
        <f t="shared" si="249"/>
        <v>8056307485378.1904</v>
      </c>
      <c r="F842">
        <v>395</v>
      </c>
      <c r="H842">
        <f t="shared" si="234"/>
        <v>33232440.136107758</v>
      </c>
      <c r="I842">
        <f t="shared" si="235"/>
        <v>6092119.5800131829</v>
      </c>
      <c r="J842">
        <f t="shared" si="236"/>
        <v>1070.9048650655895</v>
      </c>
      <c r="K842">
        <f t="shared" si="237"/>
        <v>1275031270.3978622</v>
      </c>
      <c r="L842">
        <f t="shared" si="238"/>
        <v>456847.38661933283</v>
      </c>
      <c r="O842" s="2">
        <f t="shared" si="251"/>
        <v>840</v>
      </c>
      <c r="P842">
        <f t="shared" si="250"/>
        <v>6.9673030085730309E-2</v>
      </c>
      <c r="Q842">
        <f t="shared" si="239"/>
        <v>-3.9829388684673457E-6</v>
      </c>
      <c r="R842">
        <f t="shared" si="240"/>
        <v>1.0368089494395459E-7</v>
      </c>
      <c r="S842">
        <f t="shared" si="241"/>
        <v>-1.8978431994184118E-7</v>
      </c>
      <c r="T842">
        <f t="shared" si="242"/>
        <v>4.0690422934652323E-6</v>
      </c>
      <c r="U842">
        <f t="shared" si="243"/>
        <v>0.97772726285438605</v>
      </c>
      <c r="V842">
        <f t="shared" si="244"/>
        <v>6.1829711404554656E-6</v>
      </c>
      <c r="W842">
        <f t="shared" si="245"/>
        <v>5.8468401035245048E-5</v>
      </c>
      <c r="X842">
        <f t="shared" si="246"/>
        <v>2.220808577343852E-2</v>
      </c>
      <c r="Y842">
        <f t="shared" si="247"/>
        <v>1.0000000000000002</v>
      </c>
      <c r="AA842">
        <f t="shared" si="248"/>
        <v>0.97883938804564252</v>
      </c>
    </row>
    <row r="843" spans="1:27" x14ac:dyDescent="0.3">
      <c r="A843" s="4">
        <v>44717</v>
      </c>
      <c r="B843">
        <v>841</v>
      </c>
      <c r="C843">
        <v>6056800</v>
      </c>
      <c r="E843">
        <f t="shared" si="249"/>
        <v>8058510206015.585</v>
      </c>
      <c r="F843">
        <v>388</v>
      </c>
      <c r="H843">
        <f t="shared" si="234"/>
        <v>33313195.754589003</v>
      </c>
      <c r="I843">
        <f t="shared" si="235"/>
        <v>6093209.00785081</v>
      </c>
      <c r="J843">
        <f t="shared" si="236"/>
        <v>1089.4278376270086</v>
      </c>
      <c r="K843">
        <f t="shared" si="237"/>
        <v>1325615852.6803408</v>
      </c>
      <c r="L843">
        <f t="shared" si="238"/>
        <v>492001.01139810111</v>
      </c>
      <c r="O843" s="2">
        <f t="shared" si="251"/>
        <v>841</v>
      </c>
      <c r="P843">
        <f t="shared" si="250"/>
        <v>7.1171834672668827E-2</v>
      </c>
      <c r="Q843">
        <f t="shared" si="239"/>
        <v>-4.0553967817095377E-6</v>
      </c>
      <c r="R843">
        <f t="shared" si="240"/>
        <v>1.110883770460542E-7</v>
      </c>
      <c r="S843">
        <f t="shared" si="241"/>
        <v>-1.1152606353533912E-7</v>
      </c>
      <c r="T843">
        <f t="shared" si="242"/>
        <v>4.0558344681988226E-6</v>
      </c>
      <c r="U843">
        <f t="shared" si="243"/>
        <v>0.97772327991551755</v>
      </c>
      <c r="V843">
        <f t="shared" si="244"/>
        <v>6.2866520353994201E-6</v>
      </c>
      <c r="W843">
        <f t="shared" si="245"/>
        <v>5.8278616715303208E-5</v>
      </c>
      <c r="X843">
        <f t="shared" si="246"/>
        <v>2.2212154815731987E-2</v>
      </c>
      <c r="Y843">
        <f t="shared" si="247"/>
        <v>1.0000000000000002</v>
      </c>
      <c r="AA843">
        <f t="shared" si="248"/>
        <v>0.99989208472566693</v>
      </c>
    </row>
    <row r="844" spans="1:27" x14ac:dyDescent="0.3">
      <c r="A844" s="4">
        <v>44718</v>
      </c>
      <c r="B844">
        <v>842</v>
      </c>
      <c r="C844">
        <v>6057142</v>
      </c>
      <c r="E844">
        <f t="shared" si="249"/>
        <v>8060452029020.917</v>
      </c>
      <c r="F844">
        <v>342</v>
      </c>
      <c r="H844">
        <f t="shared" si="234"/>
        <v>33846313.533180036</v>
      </c>
      <c r="I844">
        <f t="shared" si="235"/>
        <v>6094318.2546388032</v>
      </c>
      <c r="J844">
        <f t="shared" si="236"/>
        <v>1109.2467879932374</v>
      </c>
      <c r="K844">
        <f t="shared" si="237"/>
        <v>1382073908.9691358</v>
      </c>
      <c r="L844">
        <f t="shared" si="238"/>
        <v>588667.63368593971</v>
      </c>
      <c r="O844" s="2">
        <f t="shared" si="251"/>
        <v>842</v>
      </c>
      <c r="P844">
        <f t="shared" si="250"/>
        <v>7.2668888281358757E-2</v>
      </c>
      <c r="Q844">
        <f t="shared" si="239"/>
        <v>-4.132758359857536E-6</v>
      </c>
      <c r="R844">
        <f t="shared" si="240"/>
        <v>1.1875199564803194E-7</v>
      </c>
      <c r="S844">
        <f t="shared" si="241"/>
        <v>-3.4066573635932851E-8</v>
      </c>
      <c r="T844">
        <f t="shared" si="242"/>
        <v>4.0480729378454369E-6</v>
      </c>
      <c r="U844">
        <f t="shared" si="243"/>
        <v>0.97771922451873583</v>
      </c>
      <c r="V844">
        <f t="shared" si="244"/>
        <v>6.3977404124454743E-6</v>
      </c>
      <c r="W844">
        <f t="shared" si="245"/>
        <v>5.8167090651767872E-5</v>
      </c>
      <c r="X844">
        <f t="shared" si="246"/>
        <v>2.2216210650200185E-2</v>
      </c>
      <c r="Y844">
        <f t="shared" si="247"/>
        <v>1.0000000000000002</v>
      </c>
      <c r="AA844">
        <f t="shared" si="248"/>
        <v>1.0209199348214244</v>
      </c>
    </row>
    <row r="845" spans="1:27" x14ac:dyDescent="0.3">
      <c r="A845" s="4">
        <v>44719</v>
      </c>
      <c r="B845">
        <v>843</v>
      </c>
      <c r="C845">
        <v>6057660</v>
      </c>
      <c r="E845">
        <f t="shared" si="249"/>
        <v>8063393598234.1396</v>
      </c>
      <c r="F845">
        <v>518</v>
      </c>
      <c r="H845">
        <f t="shared" si="234"/>
        <v>31829438.554223035</v>
      </c>
      <c r="I845">
        <f t="shared" si="235"/>
        <v>6095448.6616453128</v>
      </c>
      <c r="J845">
        <f t="shared" si="236"/>
        <v>1130.4070065096021</v>
      </c>
      <c r="K845">
        <f t="shared" si="237"/>
        <v>1427982948.9439342</v>
      </c>
      <c r="L845">
        <f t="shared" si="238"/>
        <v>375042.34162205178</v>
      </c>
      <c r="O845" s="2">
        <f t="shared" si="251"/>
        <v>843</v>
      </c>
      <c r="P845">
        <f t="shared" si="250"/>
        <v>7.4162210994340894E-2</v>
      </c>
      <c r="Q845">
        <f t="shared" si="239"/>
        <v>-4.2151972609070678E-6</v>
      </c>
      <c r="R845">
        <f t="shared" si="240"/>
        <v>1.266847061421425E-7</v>
      </c>
      <c r="S845">
        <f t="shared" si="241"/>
        <v>4.2810441612205671E-8</v>
      </c>
      <c r="T845">
        <f t="shared" si="242"/>
        <v>4.0457021131527196E-6</v>
      </c>
      <c r="U845">
        <f t="shared" si="243"/>
        <v>0.97771509176037597</v>
      </c>
      <c r="V845">
        <f t="shared" si="244"/>
        <v>6.5164924080935063E-6</v>
      </c>
      <c r="W845">
        <f t="shared" si="245"/>
        <v>5.8133024078131938E-5</v>
      </c>
      <c r="X845">
        <f t="shared" si="246"/>
        <v>2.2220258723138032E-2</v>
      </c>
      <c r="Y845">
        <f t="shared" si="247"/>
        <v>1.0000000000000002</v>
      </c>
      <c r="AA845">
        <f t="shared" si="248"/>
        <v>1.041895113138289</v>
      </c>
    </row>
    <row r="846" spans="1:27" x14ac:dyDescent="0.3">
      <c r="A846" s="4">
        <v>44720</v>
      </c>
      <c r="B846">
        <v>844</v>
      </c>
      <c r="C846">
        <v>6058180</v>
      </c>
      <c r="E846">
        <f t="shared" si="249"/>
        <v>8066347064617.4512</v>
      </c>
      <c r="F846">
        <v>520</v>
      </c>
      <c r="H846">
        <f t="shared" si="234"/>
        <v>31806875.520371251</v>
      </c>
      <c r="I846">
        <f t="shared" si="235"/>
        <v>6096601.6176380543</v>
      </c>
      <c r="J846">
        <f t="shared" si="236"/>
        <v>1152.9559927415103</v>
      </c>
      <c r="K846">
        <f t="shared" si="237"/>
        <v>1476220701.9248457</v>
      </c>
      <c r="L846">
        <f t="shared" si="238"/>
        <v>400633.28874739079</v>
      </c>
      <c r="O846" s="2">
        <f t="shared" si="251"/>
        <v>844</v>
      </c>
      <c r="P846">
        <f t="shared" si="250"/>
        <v>7.5649783089202408E-2</v>
      </c>
      <c r="Q846">
        <f t="shared" si="239"/>
        <v>-4.3028950695367814E-6</v>
      </c>
      <c r="R846">
        <f t="shared" si="240"/>
        <v>1.348992622608034E-7</v>
      </c>
      <c r="S846">
        <f t="shared" si="241"/>
        <v>1.1931434982039305E-7</v>
      </c>
      <c r="T846">
        <f t="shared" si="242"/>
        <v>4.048681457455585E-6</v>
      </c>
      <c r="U846">
        <f t="shared" si="243"/>
        <v>0.97771087656311506</v>
      </c>
      <c r="V846">
        <f t="shared" si="244"/>
        <v>6.6431771142356488E-6</v>
      </c>
      <c r="W846">
        <f t="shared" si="245"/>
        <v>5.8175834519744146E-5</v>
      </c>
      <c r="X846">
        <f t="shared" si="246"/>
        <v>2.2224304425251185E-2</v>
      </c>
      <c r="Y846">
        <f t="shared" si="247"/>
        <v>1.0000000000000002</v>
      </c>
      <c r="AA846">
        <f t="shared" si="248"/>
        <v>1.0627892351503885</v>
      </c>
    </row>
    <row r="847" spans="1:27" x14ac:dyDescent="0.3">
      <c r="A847" s="4">
        <v>44721</v>
      </c>
      <c r="B847">
        <v>845</v>
      </c>
      <c r="C847">
        <v>6058736</v>
      </c>
      <c r="E847">
        <f t="shared" si="249"/>
        <v>8069505600006.377</v>
      </c>
      <c r="F847">
        <v>556</v>
      </c>
      <c r="H847">
        <f t="shared" si="234"/>
        <v>31402108.91103914</v>
      </c>
      <c r="I847">
        <f t="shared" si="235"/>
        <v>6097778.5610524397</v>
      </c>
      <c r="J847">
        <f t="shared" si="236"/>
        <v>1176.9434143854305</v>
      </c>
      <c r="K847">
        <f t="shared" si="237"/>
        <v>1524321573.533484</v>
      </c>
      <c r="L847">
        <f t="shared" si="238"/>
        <v>385570.72386863647</v>
      </c>
      <c r="O847" s="2">
        <f t="shared" si="251"/>
        <v>845</v>
      </c>
      <c r="P847">
        <f t="shared" si="250"/>
        <v>7.7129549146004145E-2</v>
      </c>
      <c r="Q847">
        <f t="shared" si="239"/>
        <v>-4.3960410950928276E-6</v>
      </c>
      <c r="R847">
        <f t="shared" si="240"/>
        <v>1.434081405845735E-7</v>
      </c>
      <c r="S847">
        <f t="shared" si="241"/>
        <v>1.9564794971700964E-7</v>
      </c>
      <c r="T847">
        <f t="shared" si="242"/>
        <v>4.0569850047912445E-6</v>
      </c>
      <c r="U847">
        <f t="shared" si="243"/>
        <v>0.97770657366804548</v>
      </c>
      <c r="V847">
        <f t="shared" si="244"/>
        <v>6.7780763764964522E-6</v>
      </c>
      <c r="W847">
        <f t="shared" si="245"/>
        <v>5.829514886956454E-5</v>
      </c>
      <c r="X847">
        <f t="shared" si="246"/>
        <v>2.2228353106708641E-2</v>
      </c>
      <c r="Y847">
        <f t="shared" si="247"/>
        <v>1.0000000000000002</v>
      </c>
      <c r="AA847">
        <f t="shared" si="248"/>
        <v>1.0835734147158942</v>
      </c>
    </row>
    <row r="848" spans="1:27" x14ac:dyDescent="0.3">
      <c r="A848" s="4">
        <v>44722</v>
      </c>
      <c r="B848">
        <v>846</v>
      </c>
      <c r="C848">
        <v>6059363</v>
      </c>
      <c r="E848">
        <f t="shared" si="249"/>
        <v>8073068215288.4863</v>
      </c>
      <c r="F848">
        <v>627</v>
      </c>
      <c r="H848">
        <f t="shared" si="234"/>
        <v>30611416.209300805</v>
      </c>
      <c r="I848">
        <f t="shared" si="235"/>
        <v>6098980.9821044579</v>
      </c>
      <c r="J848">
        <f t="shared" si="236"/>
        <v>1202.4210520181805</v>
      </c>
      <c r="K848">
        <f t="shared" si="237"/>
        <v>1569584506.0291476</v>
      </c>
      <c r="L848">
        <f t="shared" si="238"/>
        <v>331109.38710570958</v>
      </c>
      <c r="O848" s="2">
        <f t="shared" si="251"/>
        <v>846</v>
      </c>
      <c r="P848">
        <f t="shared" si="250"/>
        <v>7.8599422361666227E-2</v>
      </c>
      <c r="Q848">
        <f t="shared" si="239"/>
        <v>-4.4948321093574285E-6</v>
      </c>
      <c r="R848">
        <f t="shared" si="240"/>
        <v>1.5222345219857242E-7</v>
      </c>
      <c r="S848">
        <f t="shared" si="241"/>
        <v>2.7200775441363167E-7</v>
      </c>
      <c r="T848">
        <f t="shared" si="242"/>
        <v>4.0706009027452244E-6</v>
      </c>
      <c r="U848">
        <f t="shared" si="243"/>
        <v>0.97770217762695033</v>
      </c>
      <c r="V848">
        <f t="shared" si="244"/>
        <v>6.9214845170810257E-6</v>
      </c>
      <c r="W848">
        <f t="shared" si="245"/>
        <v>5.8490796819281547E-5</v>
      </c>
      <c r="X848">
        <f t="shared" si="246"/>
        <v>2.2232410091713433E-2</v>
      </c>
      <c r="Y848">
        <f t="shared" si="247"/>
        <v>1.0000000000000002</v>
      </c>
      <c r="AA848">
        <f t="shared" si="248"/>
        <v>1.1042183247014221</v>
      </c>
    </row>
    <row r="849" spans="1:27" x14ac:dyDescent="0.3">
      <c r="A849" s="4">
        <v>44723</v>
      </c>
      <c r="B849">
        <v>847</v>
      </c>
      <c r="C849">
        <v>6059937</v>
      </c>
      <c r="E849">
        <f t="shared" si="249"/>
        <v>8076330373836.2188</v>
      </c>
      <c r="F849">
        <v>574</v>
      </c>
      <c r="H849">
        <f t="shared" si="234"/>
        <v>31200697.606373083</v>
      </c>
      <c r="I849">
        <f t="shared" si="235"/>
        <v>6100210.424831829</v>
      </c>
      <c r="J849">
        <f t="shared" si="236"/>
        <v>1229.442727371119</v>
      </c>
      <c r="K849">
        <f t="shared" si="237"/>
        <v>1621948747.6849835</v>
      </c>
      <c r="L849">
        <f t="shared" si="238"/>
        <v>429605.16886369098</v>
      </c>
      <c r="O849" s="2">
        <f t="shared" si="251"/>
        <v>847</v>
      </c>
      <c r="P849">
        <f t="shared" si="250"/>
        <v>8.0057289059890638E-2</v>
      </c>
      <c r="Q849">
        <f t="shared" si="239"/>
        <v>-4.5994720151399794E-6</v>
      </c>
      <c r="R849">
        <f t="shared" si="240"/>
        <v>1.6135684059908267E-7</v>
      </c>
      <c r="S849">
        <f t="shared" si="241"/>
        <v>3.4858419952993039E-7</v>
      </c>
      <c r="T849">
        <f t="shared" si="242"/>
        <v>4.0895309750109663E-6</v>
      </c>
      <c r="U849">
        <f t="shared" si="243"/>
        <v>0.97769768279484093</v>
      </c>
      <c r="V849">
        <f t="shared" si="244"/>
        <v>7.0737079692795981E-6</v>
      </c>
      <c r="W849">
        <f t="shared" si="245"/>
        <v>5.8762804573695182E-5</v>
      </c>
      <c r="X849">
        <f t="shared" si="246"/>
        <v>2.2236480692616179E-2</v>
      </c>
      <c r="Y849">
        <f t="shared" si="247"/>
        <v>1</v>
      </c>
      <c r="AA849">
        <f t="shared" si="248"/>
        <v>1.1246942603552834</v>
      </c>
    </row>
    <row r="850" spans="1:27" x14ac:dyDescent="0.3">
      <c r="A850" s="4">
        <v>44724</v>
      </c>
      <c r="B850">
        <v>848</v>
      </c>
      <c r="C850">
        <v>6060488</v>
      </c>
      <c r="E850">
        <f t="shared" si="249"/>
        <v>8079462438588.9209</v>
      </c>
      <c r="F850">
        <v>551</v>
      </c>
      <c r="H850">
        <f t="shared" si="234"/>
        <v>31458171.495668598</v>
      </c>
      <c r="I850">
        <f t="shared" si="235"/>
        <v>6101468.4890445005</v>
      </c>
      <c r="J850">
        <f t="shared" si="236"/>
        <v>1258.0642126714811</v>
      </c>
      <c r="K850">
        <f t="shared" si="237"/>
        <v>1679400482.3264267</v>
      </c>
      <c r="L850">
        <f t="shared" si="238"/>
        <v>499939.80084074143</v>
      </c>
      <c r="O850" s="2">
        <f t="shared" si="251"/>
        <v>848</v>
      </c>
      <c r="P850">
        <f t="shared" si="250"/>
        <v>8.1501013384086732E-2</v>
      </c>
      <c r="Q850">
        <f t="shared" si="239"/>
        <v>-4.7101714361586234E-6</v>
      </c>
      <c r="R850">
        <f t="shared" si="240"/>
        <v>1.7081936494503345E-7</v>
      </c>
      <c r="S850">
        <f t="shared" si="241"/>
        <v>4.2556177277994246E-7</v>
      </c>
      <c r="T850">
        <f t="shared" si="242"/>
        <v>4.1137902984336475E-6</v>
      </c>
      <c r="U850">
        <f t="shared" si="243"/>
        <v>0.97769308332282578</v>
      </c>
      <c r="V850">
        <f t="shared" si="244"/>
        <v>7.2350648098786808E-6</v>
      </c>
      <c r="W850">
        <f t="shared" si="245"/>
        <v>5.911138877322511E-5</v>
      </c>
      <c r="X850">
        <f t="shared" si="246"/>
        <v>2.2240570223591188E-2</v>
      </c>
      <c r="Y850">
        <f t="shared" si="247"/>
        <v>1.0000000000000002</v>
      </c>
      <c r="AA850">
        <f t="shared" si="248"/>
        <v>1.1449712052537175</v>
      </c>
    </row>
    <row r="851" spans="1:27" x14ac:dyDescent="0.3">
      <c r="A851" s="4">
        <v>44725</v>
      </c>
      <c r="B851">
        <v>849</v>
      </c>
      <c r="C851">
        <v>6061079</v>
      </c>
      <c r="E851">
        <f t="shared" si="249"/>
        <v>8082822551385.416</v>
      </c>
      <c r="F851">
        <v>591</v>
      </c>
      <c r="H851">
        <f t="shared" si="234"/>
        <v>31011070.818632916</v>
      </c>
      <c r="I851">
        <f t="shared" si="235"/>
        <v>6102756.8321629884</v>
      </c>
      <c r="J851">
        <f t="shared" si="236"/>
        <v>1288.3431184878573</v>
      </c>
      <c r="K851">
        <f t="shared" si="237"/>
        <v>1737041693.8062279</v>
      </c>
      <c r="L851">
        <f t="shared" si="238"/>
        <v>486287.42490236973</v>
      </c>
      <c r="O851" s="2">
        <f t="shared" si="251"/>
        <v>849</v>
      </c>
      <c r="P851">
        <f t="shared" si="250"/>
        <v>8.2928442159691862E-2</v>
      </c>
      <c r="Q851">
        <f t="shared" si="239"/>
        <v>-4.827147218121173E-6</v>
      </c>
      <c r="R851">
        <f t="shared" si="240"/>
        <v>1.8062136775803151E-7</v>
      </c>
      <c r="S851">
        <f t="shared" si="241"/>
        <v>5.0311906129073379E-7</v>
      </c>
      <c r="T851">
        <f t="shared" si="242"/>
        <v>4.1434067890724077E-6</v>
      </c>
      <c r="U851">
        <f t="shared" si="243"/>
        <v>0.97768837315138968</v>
      </c>
      <c r="V851">
        <f t="shared" si="244"/>
        <v>7.4058841748237142E-6</v>
      </c>
      <c r="W851">
        <f t="shared" si="245"/>
        <v>5.9536950546005054E-5</v>
      </c>
      <c r="X851">
        <f t="shared" si="246"/>
        <v>2.2244684013889623E-2</v>
      </c>
      <c r="Y851">
        <f t="shared" si="247"/>
        <v>1.0000000000000002</v>
      </c>
      <c r="AA851">
        <f t="shared" si="248"/>
        <v>1.1650188996291708</v>
      </c>
    </row>
    <row r="852" spans="1:27" x14ac:dyDescent="0.3">
      <c r="A852" s="4">
        <v>44726</v>
      </c>
      <c r="B852">
        <v>850</v>
      </c>
      <c r="C852">
        <v>6062009</v>
      </c>
      <c r="E852">
        <f t="shared" si="249"/>
        <v>8088111453057.1084</v>
      </c>
      <c r="F852">
        <v>930</v>
      </c>
      <c r="H852">
        <f t="shared" si="234"/>
        <v>27350373.580755517</v>
      </c>
      <c r="I852">
        <f t="shared" si="235"/>
        <v>6104077.1709202258</v>
      </c>
      <c r="J852">
        <f t="shared" si="236"/>
        <v>1320.3387572374195</v>
      </c>
      <c r="K852">
        <f t="shared" si="237"/>
        <v>1769731004.5733309</v>
      </c>
      <c r="L852">
        <f t="shared" si="238"/>
        <v>152364.34540165312</v>
      </c>
      <c r="O852" s="2">
        <f t="shared" si="251"/>
        <v>850</v>
      </c>
      <c r="P852">
        <f t="shared" si="250"/>
        <v>8.4337409911249953E-2</v>
      </c>
      <c r="Q852">
        <f t="shared" si="239"/>
        <v>-4.9506218303799225E-6</v>
      </c>
      <c r="R852">
        <f t="shared" si="240"/>
        <v>1.9077232620260067E-7</v>
      </c>
      <c r="S852">
        <f t="shared" si="241"/>
        <v>5.8142871262165021E-7</v>
      </c>
      <c r="T852">
        <f t="shared" si="242"/>
        <v>4.1784207915556716E-6</v>
      </c>
      <c r="U852">
        <f t="shared" si="243"/>
        <v>0.97768354600417151</v>
      </c>
      <c r="V852">
        <f t="shared" si="244"/>
        <v>7.5865055425817457E-6</v>
      </c>
      <c r="W852">
        <f t="shared" si="245"/>
        <v>6.0040069607295786E-5</v>
      </c>
      <c r="X852">
        <f t="shared" si="246"/>
        <v>2.2248827420678696E-2</v>
      </c>
      <c r="Y852">
        <f t="shared" si="247"/>
        <v>1</v>
      </c>
      <c r="AA852">
        <f t="shared" si="248"/>
        <v>1.1848069108752333</v>
      </c>
    </row>
    <row r="853" spans="1:27" x14ac:dyDescent="0.3">
      <c r="A853" s="4">
        <v>44727</v>
      </c>
      <c r="B853">
        <v>851</v>
      </c>
      <c r="C853">
        <v>6063251</v>
      </c>
      <c r="E853">
        <f t="shared" si="249"/>
        <v>8095177393558.7881</v>
      </c>
      <c r="F853">
        <v>1242</v>
      </c>
      <c r="H853">
        <f t="shared" si="234"/>
        <v>24184348.2998772</v>
      </c>
      <c r="I853">
        <f t="shared" si="235"/>
        <v>6105431.282899769</v>
      </c>
      <c r="J853">
        <f t="shared" si="236"/>
        <v>1354.1119795432314</v>
      </c>
      <c r="K853">
        <f t="shared" si="237"/>
        <v>1779176265.5045471</v>
      </c>
      <c r="L853">
        <f t="shared" si="238"/>
        <v>12569.095957101943</v>
      </c>
      <c r="O853" s="2">
        <f t="shared" si="251"/>
        <v>851</v>
      </c>
      <c r="P853">
        <f t="shared" si="250"/>
        <v>8.5725744018632033E-2</v>
      </c>
      <c r="Q853">
        <f t="shared" si="239"/>
        <v>-5.0808226570407305E-6</v>
      </c>
      <c r="R853">
        <f t="shared" si="240"/>
        <v>2.0128068612895623E-7</v>
      </c>
      <c r="S853">
        <f t="shared" si="241"/>
        <v>6.6065730518813354E-7</v>
      </c>
      <c r="T853">
        <f t="shared" si="242"/>
        <v>4.2188846657236407E-6</v>
      </c>
      <c r="U853">
        <f t="shared" si="243"/>
        <v>0.97767859538234114</v>
      </c>
      <c r="V853">
        <f t="shared" si="244"/>
        <v>7.7772778687843464E-6</v>
      </c>
      <c r="W853">
        <f t="shared" si="245"/>
        <v>6.0621498319917436E-5</v>
      </c>
      <c r="X853">
        <f t="shared" si="246"/>
        <v>2.225300584147025E-2</v>
      </c>
      <c r="Y853">
        <f t="shared" si="247"/>
        <v>1</v>
      </c>
      <c r="AA853">
        <f t="shared" si="248"/>
        <v>1.2043047060091285</v>
      </c>
    </row>
    <row r="854" spans="1:27" x14ac:dyDescent="0.3">
      <c r="A854" s="4">
        <v>44728</v>
      </c>
      <c r="B854">
        <v>852</v>
      </c>
      <c r="C854">
        <v>6064424</v>
      </c>
      <c r="E854">
        <f t="shared" si="249"/>
        <v>8101853614605.374</v>
      </c>
      <c r="F854">
        <v>1173</v>
      </c>
      <c r="H854">
        <f t="shared" si="234"/>
        <v>24867759.967763748</v>
      </c>
      <c r="I854">
        <f t="shared" si="235"/>
        <v>6106821.0078800973</v>
      </c>
      <c r="J854">
        <f t="shared" si="236"/>
        <v>1389.724980328232</v>
      </c>
      <c r="K854">
        <f t="shared" si="237"/>
        <v>1797506277.1850288</v>
      </c>
      <c r="L854">
        <f t="shared" si="238"/>
        <v>46969.717098272566</v>
      </c>
      <c r="O854" s="2">
        <f t="shared" si="251"/>
        <v>852</v>
      </c>
      <c r="P854">
        <f t="shared" si="250"/>
        <v>8.7091269995862836E-2</v>
      </c>
      <c r="Q854">
        <f t="shared" si="239"/>
        <v>-5.2179811659705753E-6</v>
      </c>
      <c r="R854">
        <f t="shared" si="240"/>
        <v>2.1215367813748208E-7</v>
      </c>
      <c r="S854">
        <f t="shared" si="241"/>
        <v>7.409651235800058E-7</v>
      </c>
      <c r="T854">
        <f t="shared" si="242"/>
        <v>4.2648623642530874E-6</v>
      </c>
      <c r="U854">
        <f t="shared" si="243"/>
        <v>0.9776735145596841</v>
      </c>
      <c r="V854">
        <f t="shared" si="244"/>
        <v>7.9785585549133035E-6</v>
      </c>
      <c r="W854">
        <f t="shared" si="245"/>
        <v>6.1282155625105563E-5</v>
      </c>
      <c r="X854">
        <f t="shared" si="246"/>
        <v>2.2257224726135973E-2</v>
      </c>
      <c r="Y854">
        <f t="shared" si="247"/>
        <v>1</v>
      </c>
      <c r="AA854">
        <f t="shared" si="248"/>
        <v>1.2234817258597299</v>
      </c>
    </row>
    <row r="855" spans="1:27" x14ac:dyDescent="0.3">
      <c r="A855" s="4">
        <v>44729</v>
      </c>
      <c r="B855">
        <v>853</v>
      </c>
      <c r="C855">
        <v>6065644</v>
      </c>
      <c r="E855">
        <f t="shared" si="249"/>
        <v>8108800259280.0674</v>
      </c>
      <c r="F855">
        <v>1220</v>
      </c>
      <c r="H855">
        <f t="shared" si="234"/>
        <v>24401213.672246825</v>
      </c>
      <c r="I855">
        <f t="shared" si="235"/>
        <v>6108248.2489516148</v>
      </c>
      <c r="J855">
        <f t="shared" si="236"/>
        <v>1427.2410715175793</v>
      </c>
      <c r="K855">
        <f t="shared" si="237"/>
        <v>1815122028.7311738</v>
      </c>
      <c r="L855">
        <f t="shared" si="238"/>
        <v>42948.861723754402</v>
      </c>
      <c r="O855" s="2">
        <f t="shared" si="251"/>
        <v>853</v>
      </c>
      <c r="P855">
        <f t="shared" si="250"/>
        <v>8.8431816875161134E-2</v>
      </c>
      <c r="Q855">
        <f t="shared" si="239"/>
        <v>-5.3623319437901045E-6</v>
      </c>
      <c r="R855">
        <f t="shared" si="240"/>
        <v>2.2339711503118613E-7</v>
      </c>
      <c r="S855">
        <f t="shared" si="241"/>
        <v>8.225058341132491E-7</v>
      </c>
      <c r="T855">
        <f t="shared" si="242"/>
        <v>4.3164289946456693E-6</v>
      </c>
      <c r="U855">
        <f t="shared" si="243"/>
        <v>0.97766829657851817</v>
      </c>
      <c r="V855">
        <f t="shared" si="244"/>
        <v>8.1907122330507856E-6</v>
      </c>
      <c r="W855">
        <f t="shared" si="245"/>
        <v>6.2023120748685572E-5</v>
      </c>
      <c r="X855">
        <f t="shared" si="246"/>
        <v>2.2261489588500227E-2</v>
      </c>
      <c r="Y855">
        <f t="shared" si="247"/>
        <v>1</v>
      </c>
      <c r="AA855">
        <f t="shared" si="248"/>
        <v>1.2423074607370652</v>
      </c>
    </row>
    <row r="856" spans="1:27" x14ac:dyDescent="0.3">
      <c r="A856" s="4">
        <v>44730</v>
      </c>
      <c r="B856">
        <v>854</v>
      </c>
      <c r="C856">
        <v>6066908</v>
      </c>
      <c r="E856">
        <f t="shared" si="249"/>
        <v>8116000578456.7344</v>
      </c>
      <c r="F856">
        <v>1264</v>
      </c>
      <c r="H856">
        <f t="shared" si="234"/>
        <v>23968450.927507576</v>
      </c>
      <c r="I856">
        <f t="shared" si="235"/>
        <v>6109714.9733697101</v>
      </c>
      <c r="J856">
        <f t="shared" si="236"/>
        <v>1466.724418095313</v>
      </c>
      <c r="K856">
        <f t="shared" si="237"/>
        <v>1832436969.0750737</v>
      </c>
      <c r="L856">
        <f t="shared" si="238"/>
        <v>41097.189692083273</v>
      </c>
      <c r="O856" s="2">
        <f t="shared" si="251"/>
        <v>854</v>
      </c>
      <c r="P856">
        <f t="shared" si="250"/>
        <v>8.9745222678015935E-2</v>
      </c>
      <c r="Q856">
        <f t="shared" si="239"/>
        <v>-5.5141115846814591E-6</v>
      </c>
      <c r="R856">
        <f t="shared" si="240"/>
        <v>2.3501517016378658E-7</v>
      </c>
      <c r="S856">
        <f t="shared" si="241"/>
        <v>9.0542605588102947E-7</v>
      </c>
      <c r="T856">
        <f t="shared" si="242"/>
        <v>4.3736703586366431E-6</v>
      </c>
      <c r="U856">
        <f t="shared" si="243"/>
        <v>0.97766293424657436</v>
      </c>
      <c r="V856">
        <f t="shared" si="244"/>
        <v>8.4141093480819717E-6</v>
      </c>
      <c r="W856">
        <f t="shared" si="245"/>
        <v>6.2845626582798815E-5</v>
      </c>
      <c r="X856">
        <f t="shared" si="246"/>
        <v>2.2265806017494873E-2</v>
      </c>
      <c r="Y856">
        <f t="shared" si="247"/>
        <v>1</v>
      </c>
      <c r="AA856">
        <f t="shared" si="248"/>
        <v>1.2607515273282537</v>
      </c>
    </row>
    <row r="857" spans="1:27" x14ac:dyDescent="0.3">
      <c r="A857" s="4">
        <v>44731</v>
      </c>
      <c r="B857">
        <v>855</v>
      </c>
      <c r="C857">
        <v>6068075</v>
      </c>
      <c r="E857">
        <f t="shared" si="249"/>
        <v>8122651178471.0518</v>
      </c>
      <c r="F857">
        <v>1167</v>
      </c>
      <c r="H857">
        <f t="shared" si="234"/>
        <v>24927637.069319103</v>
      </c>
      <c r="I857">
        <f t="shared" si="235"/>
        <v>6111223.2131038653</v>
      </c>
      <c r="J857">
        <f t="shared" si="236"/>
        <v>1508.2397341551259</v>
      </c>
      <c r="K857">
        <f t="shared" si="237"/>
        <v>1861768294.0565708</v>
      </c>
      <c r="L857">
        <f t="shared" si="238"/>
        <v>116444.55616626101</v>
      </c>
      <c r="O857" s="2">
        <f t="shared" si="251"/>
        <v>855</v>
      </c>
      <c r="P857">
        <f t="shared" si="250"/>
        <v>9.1029339954410815E-2</v>
      </c>
      <c r="Q857">
        <f t="shared" si="239"/>
        <v>-5.6735574207125854E-6</v>
      </c>
      <c r="R857">
        <f t="shared" si="240"/>
        <v>2.4701013637091642E-7</v>
      </c>
      <c r="S857">
        <f t="shared" si="241"/>
        <v>9.8986482259031179E-7</v>
      </c>
      <c r="T857">
        <f t="shared" si="242"/>
        <v>4.4366824617513572E-6</v>
      </c>
      <c r="U857">
        <f t="shared" si="243"/>
        <v>0.97765742013498969</v>
      </c>
      <c r="V857">
        <f t="shared" si="244"/>
        <v>8.6491245182457591E-6</v>
      </c>
      <c r="W857">
        <f t="shared" si="245"/>
        <v>6.3751052638679839E-5</v>
      </c>
      <c r="X857">
        <f t="shared" si="246"/>
        <v>2.2270179687853508E-2</v>
      </c>
      <c r="Y857">
        <f t="shared" si="247"/>
        <v>1.0000000000000002</v>
      </c>
      <c r="AA857">
        <f t="shared" si="248"/>
        <v>1.2787837465548477</v>
      </c>
    </row>
    <row r="858" spans="1:27" x14ac:dyDescent="0.3">
      <c r="A858" s="4">
        <v>44732</v>
      </c>
      <c r="B858">
        <v>856</v>
      </c>
      <c r="C858">
        <v>6069255</v>
      </c>
      <c r="E858">
        <f t="shared" si="249"/>
        <v>8129378633463.9521</v>
      </c>
      <c r="F858">
        <v>1180</v>
      </c>
      <c r="H858">
        <f t="shared" si="234"/>
        <v>24797994.349282507</v>
      </c>
      <c r="I858">
        <f t="shared" si="235"/>
        <v>6112775.0650394885</v>
      </c>
      <c r="J858">
        <f t="shared" si="236"/>
        <v>1551.8519356232136</v>
      </c>
      <c r="K858">
        <f t="shared" si="237"/>
        <v>1893996061.0413079</v>
      </c>
      <c r="L858">
        <f t="shared" si="238"/>
        <v>138273.86202673064</v>
      </c>
      <c r="O858" s="2">
        <f t="shared" si="251"/>
        <v>856</v>
      </c>
      <c r="P858">
        <f t="shared" si="250"/>
        <v>9.2282041370681023E-2</v>
      </c>
      <c r="Q858">
        <f t="shared" si="239"/>
        <v>-5.8409060814057175E-6</v>
      </c>
      <c r="R858">
        <f t="shared" si="240"/>
        <v>2.5938216539447426E-7</v>
      </c>
      <c r="S858">
        <f t="shared" si="241"/>
        <v>1.0759529306023731E-6</v>
      </c>
      <c r="T858">
        <f t="shared" si="242"/>
        <v>4.5055709854088702E-6</v>
      </c>
      <c r="U858">
        <f t="shared" si="243"/>
        <v>0.97765174657756893</v>
      </c>
      <c r="V858">
        <f t="shared" si="244"/>
        <v>8.8961346546166747E-6</v>
      </c>
      <c r="W858">
        <f t="shared" si="245"/>
        <v>6.4740917461270157E-5</v>
      </c>
      <c r="X858">
        <f t="shared" si="246"/>
        <v>2.2274616370315258E-2</v>
      </c>
      <c r="Y858">
        <f t="shared" si="247"/>
        <v>1</v>
      </c>
      <c r="AA858">
        <f t="shared" si="248"/>
        <v>1.2963742221177477</v>
      </c>
    </row>
    <row r="859" spans="1:27" x14ac:dyDescent="0.3">
      <c r="A859" s="4">
        <v>44733</v>
      </c>
      <c r="B859">
        <v>857</v>
      </c>
      <c r="C859">
        <v>6070933</v>
      </c>
      <c r="E859">
        <f t="shared" si="249"/>
        <v>8138950098237.1777</v>
      </c>
      <c r="F859">
        <v>1678</v>
      </c>
      <c r="H859">
        <f t="shared" si="234"/>
        <v>20086158.920188271</v>
      </c>
      <c r="I859">
        <f t="shared" si="235"/>
        <v>6114372.6907857507</v>
      </c>
      <c r="J859">
        <f t="shared" si="236"/>
        <v>1597.6257462622598</v>
      </c>
      <c r="K859">
        <f t="shared" si="237"/>
        <v>1887006735.5616384</v>
      </c>
      <c r="L859">
        <f t="shared" si="238"/>
        <v>6460.0206638986474</v>
      </c>
      <c r="O859" s="2">
        <f t="shared" si="251"/>
        <v>857</v>
      </c>
      <c r="P859">
        <f t="shared" si="250"/>
        <v>9.3501225325946138E-2</v>
      </c>
      <c r="Q859">
        <f t="shared" si="239"/>
        <v>-6.0163918704904796E-6</v>
      </c>
      <c r="R859">
        <f t="shared" si="240"/>
        <v>2.7212898797936037E-7</v>
      </c>
      <c r="S859">
        <f t="shared" si="241"/>
        <v>1.1638121688579316E-6</v>
      </c>
      <c r="T859">
        <f t="shared" si="242"/>
        <v>4.5804507136531876E-6</v>
      </c>
      <c r="U859">
        <f t="shared" si="243"/>
        <v>0.97764590567148757</v>
      </c>
      <c r="V859">
        <f t="shared" si="244"/>
        <v>9.1555168200111489E-6</v>
      </c>
      <c r="W859">
        <f t="shared" si="245"/>
        <v>6.581687039187253E-5</v>
      </c>
      <c r="X859">
        <f t="shared" si="246"/>
        <v>2.2279121941300668E-2</v>
      </c>
      <c r="Y859">
        <f t="shared" si="247"/>
        <v>1.0000000000000002</v>
      </c>
      <c r="AA859">
        <f t="shared" si="248"/>
        <v>1.313493419448245</v>
      </c>
    </row>
    <row r="860" spans="1:27" x14ac:dyDescent="0.3">
      <c r="A860" s="4">
        <v>44734</v>
      </c>
      <c r="B860">
        <v>858</v>
      </c>
      <c r="C860">
        <v>6072918</v>
      </c>
      <c r="E860">
        <f t="shared" si="249"/>
        <v>8150279990016.167</v>
      </c>
      <c r="F860">
        <v>1985</v>
      </c>
      <c r="H860">
        <f t="shared" si="234"/>
        <v>17428608.223939415</v>
      </c>
      <c r="I860">
        <f t="shared" si="235"/>
        <v>6116018.3160394244</v>
      </c>
      <c r="J860">
        <f t="shared" si="236"/>
        <v>1645.6252536736429</v>
      </c>
      <c r="K860">
        <f t="shared" si="237"/>
        <v>1857637242.6982634</v>
      </c>
      <c r="L860">
        <f t="shared" si="238"/>
        <v>115175.21844407925</v>
      </c>
      <c r="O860" s="2">
        <f t="shared" si="251"/>
        <v>858</v>
      </c>
      <c r="P860">
        <f t="shared" si="250"/>
        <v>9.4684821576610817E-2</v>
      </c>
      <c r="Q860">
        <f t="shared" si="239"/>
        <v>-6.2002449482143505E-6</v>
      </c>
      <c r="R860">
        <f t="shared" si="240"/>
        <v>2.8524561514169444E-7</v>
      </c>
      <c r="S860">
        <f t="shared" si="241"/>
        <v>1.2535544267806491E-6</v>
      </c>
      <c r="T860">
        <f t="shared" si="242"/>
        <v>4.661444906292007E-6</v>
      </c>
      <c r="U860">
        <f t="shared" si="243"/>
        <v>0.97763988927961709</v>
      </c>
      <c r="V860">
        <f t="shared" si="244"/>
        <v>9.4276458079905093E-6</v>
      </c>
      <c r="W860">
        <f t="shared" si="245"/>
        <v>6.6980682560730456E-5</v>
      </c>
      <c r="X860">
        <f t="shared" si="246"/>
        <v>2.2283702392014323E-2</v>
      </c>
      <c r="Y860">
        <f t="shared" si="247"/>
        <v>1.0000000000000002</v>
      </c>
      <c r="AA860">
        <f t="shared" si="248"/>
        <v>1.3301122447774241</v>
      </c>
    </row>
    <row r="861" spans="1:27" x14ac:dyDescent="0.3">
      <c r="A861" s="4">
        <v>44735</v>
      </c>
      <c r="B861">
        <v>859</v>
      </c>
      <c r="C861">
        <v>6074825</v>
      </c>
      <c r="E861">
        <f t="shared" si="249"/>
        <v>8161172099023.6592</v>
      </c>
      <c r="F861">
        <v>1907</v>
      </c>
      <c r="H861">
        <f t="shared" si="234"/>
        <v>18085954.544158991</v>
      </c>
      <c r="I861">
        <f t="shared" si="235"/>
        <v>6117714.2294515446</v>
      </c>
      <c r="J861">
        <f t="shared" si="236"/>
        <v>1695.9134121201932</v>
      </c>
      <c r="K861">
        <f t="shared" si="237"/>
        <v>1839486002.9472392</v>
      </c>
      <c r="L861">
        <f t="shared" si="238"/>
        <v>44557.547582739382</v>
      </c>
      <c r="O861" s="2">
        <f t="shared" si="251"/>
        <v>859</v>
      </c>
      <c r="P861">
        <f t="shared" si="250"/>
        <v>9.583079684807129E-2</v>
      </c>
      <c r="Q861">
        <f t="shared" si="239"/>
        <v>-6.3926893082701107E-6</v>
      </c>
      <c r="R861">
        <f t="shared" si="240"/>
        <v>2.9872402148131122E-7</v>
      </c>
      <c r="S861">
        <f t="shared" si="241"/>
        <v>1.3452806768377811E-6</v>
      </c>
      <c r="T861">
        <f t="shared" si="242"/>
        <v>4.7486846099510184E-6</v>
      </c>
      <c r="U861">
        <f t="shared" si="243"/>
        <v>0.97763368903466885</v>
      </c>
      <c r="V861">
        <f t="shared" si="244"/>
        <v>9.7128914231322038E-6</v>
      </c>
      <c r="W861">
        <f t="shared" si="245"/>
        <v>6.8234236987511102E-5</v>
      </c>
      <c r="X861">
        <f t="shared" si="246"/>
        <v>2.2288363836920615E-2</v>
      </c>
      <c r="Y861">
        <f t="shared" si="247"/>
        <v>1.0000000000000002</v>
      </c>
      <c r="AA861">
        <f t="shared" si="248"/>
        <v>1.3462021240311535</v>
      </c>
    </row>
    <row r="862" spans="1:27" x14ac:dyDescent="0.3">
      <c r="A862" s="4">
        <v>44736</v>
      </c>
      <c r="B862">
        <v>860</v>
      </c>
      <c r="C862">
        <v>6076894</v>
      </c>
      <c r="E862">
        <f t="shared" si="249"/>
        <v>8172997721034.4141</v>
      </c>
      <c r="F862">
        <v>2069</v>
      </c>
      <c r="H862">
        <f t="shared" si="234"/>
        <v>16734304.802164482</v>
      </c>
      <c r="I862">
        <f t="shared" si="235"/>
        <v>6119462.7809407152</v>
      </c>
      <c r="J862">
        <f t="shared" si="236"/>
        <v>1748.5514891706407</v>
      </c>
      <c r="K862">
        <f t="shared" si="237"/>
        <v>1812101110.7785997</v>
      </c>
      <c r="L862">
        <f t="shared" si="238"/>
        <v>102687.248092754</v>
      </c>
      <c r="O862" s="2">
        <f t="shared" si="251"/>
        <v>860</v>
      </c>
      <c r="P862">
        <f t="shared" si="250"/>
        <v>9.6937160412508577E-2</v>
      </c>
      <c r="Q862">
        <f t="shared" si="239"/>
        <v>-6.5939405393779337E-6</v>
      </c>
      <c r="R862">
        <f t="shared" si="240"/>
        <v>3.1255281184182307E-7</v>
      </c>
      <c r="S862">
        <f t="shared" si="241"/>
        <v>1.4390798292154529E-6</v>
      </c>
      <c r="T862">
        <f t="shared" si="242"/>
        <v>4.8423078983206577E-6</v>
      </c>
      <c r="U862">
        <f t="shared" si="243"/>
        <v>0.97762729634536061</v>
      </c>
      <c r="V862">
        <f t="shared" si="244"/>
        <v>1.0011615444613515E-5</v>
      </c>
      <c r="W862">
        <f t="shared" si="245"/>
        <v>6.9579517664348879E-5</v>
      </c>
      <c r="X862">
        <f t="shared" si="246"/>
        <v>2.2293112521530566E-2</v>
      </c>
      <c r="Y862">
        <f t="shared" si="247"/>
        <v>1.0000000000000002</v>
      </c>
      <c r="AA862">
        <f t="shared" si="248"/>
        <v>1.3617350812542821</v>
      </c>
    </row>
    <row r="863" spans="1:27" x14ac:dyDescent="0.3">
      <c r="A863" s="4">
        <v>44737</v>
      </c>
      <c r="B863">
        <v>861</v>
      </c>
      <c r="C863">
        <v>6078725</v>
      </c>
      <c r="E863">
        <f t="shared" si="249"/>
        <v>8183470165898.499</v>
      </c>
      <c r="F863">
        <v>1831</v>
      </c>
      <c r="H863">
        <f t="shared" si="234"/>
        <v>18738149.830526788</v>
      </c>
      <c r="I863">
        <f t="shared" si="235"/>
        <v>6121266.379394141</v>
      </c>
      <c r="J863">
        <f t="shared" si="236"/>
        <v>1803.5984534258023</v>
      </c>
      <c r="K863">
        <f t="shared" si="237"/>
        <v>1809768960.7562466</v>
      </c>
      <c r="L863">
        <f t="shared" si="238"/>
        <v>750.84475465792627</v>
      </c>
      <c r="O863" s="2">
        <f t="shared" si="251"/>
        <v>861</v>
      </c>
      <c r="P863">
        <f t="shared" si="250"/>
        <v>9.8001969611495085E-2</v>
      </c>
      <c r="Q863">
        <f t="shared" si="239"/>
        <v>-6.8042033628666266E-6</v>
      </c>
      <c r="R863">
        <f t="shared" si="240"/>
        <v>3.2671687311063806E-7</v>
      </c>
      <c r="S863">
        <f t="shared" si="241"/>
        <v>1.535027457060704E-6</v>
      </c>
      <c r="T863">
        <f t="shared" si="242"/>
        <v>4.9424590326952846E-6</v>
      </c>
      <c r="U863">
        <f t="shared" si="243"/>
        <v>0.97762070240482124</v>
      </c>
      <c r="V863">
        <f t="shared" si="244"/>
        <v>1.0324168256455338E-5</v>
      </c>
      <c r="W863">
        <f t="shared" si="245"/>
        <v>7.1018597493564326E-5</v>
      </c>
      <c r="X863">
        <f t="shared" si="246"/>
        <v>2.2297954829428885E-2</v>
      </c>
      <c r="Y863">
        <f t="shared" si="247"/>
        <v>1.0000000000000002</v>
      </c>
      <c r="AA863">
        <f t="shared" si="248"/>
        <v>1.3766838162654578</v>
      </c>
    </row>
    <row r="864" spans="1:27" x14ac:dyDescent="0.3">
      <c r="A864" s="4">
        <v>44738</v>
      </c>
      <c r="B864">
        <v>862</v>
      </c>
      <c r="C864">
        <v>6080451</v>
      </c>
      <c r="E864">
        <f t="shared" si="249"/>
        <v>8193348200329.877</v>
      </c>
      <c r="F864">
        <v>1726</v>
      </c>
      <c r="H864">
        <f t="shared" si="234"/>
        <v>19658214.107745454</v>
      </c>
      <c r="I864">
        <f t="shared" si="235"/>
        <v>6123127.4896951467</v>
      </c>
      <c r="J864">
        <f t="shared" si="236"/>
        <v>1861.110301005654</v>
      </c>
      <c r="K864">
        <f t="shared" si="237"/>
        <v>1821282772.6999607</v>
      </c>
      <c r="L864">
        <f t="shared" si="238"/>
        <v>18254.793437838438</v>
      </c>
      <c r="O864" s="2">
        <f t="shared" si="251"/>
        <v>862</v>
      </c>
      <c r="P864">
        <f t="shared" si="250"/>
        <v>9.9023335302091287E-2</v>
      </c>
      <c r="Q864">
        <f t="shared" si="239"/>
        <v>-7.0236689392716912E-6</v>
      </c>
      <c r="R864">
        <f t="shared" si="240"/>
        <v>3.4119701349994963E-7</v>
      </c>
      <c r="S864">
        <f t="shared" si="241"/>
        <v>1.633184391974722E-6</v>
      </c>
      <c r="T864">
        <f t="shared" si="242"/>
        <v>5.0492875337970195E-6</v>
      </c>
      <c r="U864">
        <f t="shared" si="243"/>
        <v>0.97761389820145839</v>
      </c>
      <c r="V864">
        <f t="shared" si="244"/>
        <v>1.0650885129565977E-5</v>
      </c>
      <c r="W864">
        <f t="shared" si="245"/>
        <v>7.2553624950625031E-5</v>
      </c>
      <c r="X864">
        <f t="shared" si="246"/>
        <v>2.230289728846158E-2</v>
      </c>
      <c r="Y864">
        <f t="shared" si="247"/>
        <v>1.0000000000000002</v>
      </c>
      <c r="AA864">
        <f t="shared" si="248"/>
        <v>1.3910217812432546</v>
      </c>
    </row>
    <row r="865" spans="1:27" x14ac:dyDescent="0.3">
      <c r="A865" s="4">
        <v>44739</v>
      </c>
      <c r="B865">
        <v>863</v>
      </c>
      <c r="C865">
        <v>6081896</v>
      </c>
      <c r="E865">
        <f t="shared" si="249"/>
        <v>8201622631644.6572</v>
      </c>
      <c r="F865">
        <v>1445</v>
      </c>
      <c r="H865">
        <f t="shared" si="234"/>
        <v>22228947.363921113</v>
      </c>
      <c r="I865">
        <f t="shared" si="235"/>
        <v>6125048.6290139789</v>
      </c>
      <c r="J865">
        <f t="shared" si="236"/>
        <v>1921.1393188321963</v>
      </c>
      <c r="K865">
        <f t="shared" si="237"/>
        <v>1862149390.8180916</v>
      </c>
      <c r="L865">
        <f t="shared" si="238"/>
        <v>226708.65093798787</v>
      </c>
      <c r="O865" s="2">
        <f t="shared" si="251"/>
        <v>863</v>
      </c>
      <c r="P865">
        <f t="shared" si="250"/>
        <v>9.9999427205164818E-2</v>
      </c>
      <c r="Q865">
        <f t="shared" si="239"/>
        <v>-7.2525119390441243E-6</v>
      </c>
      <c r="R865">
        <f t="shared" si="240"/>
        <v>3.5596959225719677E-7</v>
      </c>
      <c r="S865">
        <f t="shared" si="241"/>
        <v>1.7335951909324049E-6</v>
      </c>
      <c r="T865">
        <f t="shared" si="242"/>
        <v>5.1629471558545226E-6</v>
      </c>
      <c r="U865">
        <f t="shared" si="243"/>
        <v>0.97760687453251915</v>
      </c>
      <c r="V865">
        <f t="shared" si="244"/>
        <v>1.0992082143065927E-5</v>
      </c>
      <c r="W865">
        <f t="shared" si="245"/>
        <v>7.4186809342599759E-5</v>
      </c>
      <c r="X865">
        <f t="shared" si="246"/>
        <v>2.2307946575995375E-2</v>
      </c>
      <c r="Y865">
        <f t="shared" si="247"/>
        <v>1.0000000000000002</v>
      </c>
      <c r="AA865">
        <f t="shared" si="248"/>
        <v>1.4047232559450351</v>
      </c>
    </row>
    <row r="866" spans="1:27" x14ac:dyDescent="0.3">
      <c r="A866" s="4">
        <v>44740</v>
      </c>
      <c r="B866">
        <v>864</v>
      </c>
      <c r="C866">
        <v>6084063</v>
      </c>
      <c r="E866">
        <f t="shared" si="249"/>
        <v>8214039242695.8057</v>
      </c>
      <c r="F866">
        <v>2167</v>
      </c>
      <c r="H866">
        <f t="shared" si="234"/>
        <v>15942120.143427063</v>
      </c>
      <c r="I866">
        <f t="shared" si="235"/>
        <v>6127032.3622973766</v>
      </c>
      <c r="J866">
        <f t="shared" si="236"/>
        <v>1983.7332833977416</v>
      </c>
      <c r="K866">
        <f t="shared" si="237"/>
        <v>1846366096.2432113</v>
      </c>
      <c r="L866">
        <f t="shared" si="238"/>
        <v>33586.689414172492</v>
      </c>
      <c r="O866" s="2">
        <f t="shared" si="251"/>
        <v>864</v>
      </c>
      <c r="P866">
        <f t="shared" si="250"/>
        <v>0.10092847913482846</v>
      </c>
      <c r="Q866">
        <f t="shared" si="239"/>
        <v>-7.4908873749782331E-6</v>
      </c>
      <c r="R866">
        <f t="shared" si="240"/>
        <v>3.7100614341787976E-7</v>
      </c>
      <c r="S866">
        <f t="shared" si="241"/>
        <v>1.8362864775715893E-6</v>
      </c>
      <c r="T866">
        <f t="shared" si="242"/>
        <v>5.283594753988764E-6</v>
      </c>
      <c r="U866">
        <f t="shared" si="243"/>
        <v>0.97759962202058015</v>
      </c>
      <c r="V866">
        <f t="shared" si="244"/>
        <v>1.1348051735323123E-5</v>
      </c>
      <c r="W866">
        <f t="shared" si="245"/>
        <v>7.5920404533532166E-5</v>
      </c>
      <c r="X866">
        <f t="shared" si="246"/>
        <v>2.2313109523151228E-2</v>
      </c>
      <c r="Y866">
        <f t="shared" si="247"/>
        <v>1.0000000000000002</v>
      </c>
      <c r="AA866">
        <f t="shared" si="248"/>
        <v>1.4177634212622208</v>
      </c>
    </row>
    <row r="867" spans="1:27" x14ac:dyDescent="0.3">
      <c r="A867" s="4">
        <v>44741</v>
      </c>
      <c r="B867">
        <v>865</v>
      </c>
      <c r="C867">
        <v>6086212</v>
      </c>
      <c r="E867">
        <f t="shared" si="249"/>
        <v>8226361991314.1465</v>
      </c>
      <c r="F867">
        <v>2149</v>
      </c>
      <c r="H867">
        <f t="shared" si="234"/>
        <v>16086183.44809312</v>
      </c>
      <c r="I867">
        <f t="shared" si="235"/>
        <v>6129081.2968917387</v>
      </c>
      <c r="J867">
        <f t="shared" si="236"/>
        <v>2048.9345943620428</v>
      </c>
      <c r="K867">
        <f t="shared" si="237"/>
        <v>1837776615.992034</v>
      </c>
      <c r="L867">
        <f t="shared" si="238"/>
        <v>10013.085405488908</v>
      </c>
      <c r="O867" s="2">
        <f t="shared" si="251"/>
        <v>865</v>
      </c>
      <c r="P867">
        <f t="shared" si="250"/>
        <v>0.10180879408816479</v>
      </c>
      <c r="Q867">
        <f t="shared" si="239"/>
        <v>-7.7389271969502817E-6</v>
      </c>
      <c r="R867">
        <f t="shared" si="240"/>
        <v>3.8627299793047691E-7</v>
      </c>
      <c r="S867">
        <f t="shared" si="241"/>
        <v>1.9412651628571025E-6</v>
      </c>
      <c r="T867">
        <f t="shared" si="242"/>
        <v>5.4113890361627023E-6</v>
      </c>
      <c r="U867">
        <f t="shared" si="243"/>
        <v>0.9775921311332052</v>
      </c>
      <c r="V867">
        <f t="shared" si="244"/>
        <v>1.1719057878741002E-5</v>
      </c>
      <c r="W867">
        <f t="shared" si="245"/>
        <v>7.7756691011103757E-5</v>
      </c>
      <c r="X867">
        <f t="shared" si="246"/>
        <v>2.2318393117905216E-2</v>
      </c>
      <c r="Y867">
        <f t="shared" si="247"/>
        <v>1.0000000000000002</v>
      </c>
      <c r="AA867">
        <f t="shared" si="248"/>
        <v>1.4301184308193948</v>
      </c>
    </row>
    <row r="868" spans="1:27" x14ac:dyDescent="0.3">
      <c r="A868" s="4">
        <v>44742</v>
      </c>
      <c r="B868">
        <v>866</v>
      </c>
      <c r="C868">
        <v>6088460</v>
      </c>
      <c r="E868">
        <f t="shared" si="249"/>
        <v>8239262308014.9258</v>
      </c>
      <c r="F868">
        <v>2248</v>
      </c>
      <c r="H868">
        <f t="shared" si="234"/>
        <v>15301854.272429807</v>
      </c>
      <c r="I868">
        <f t="shared" si="235"/>
        <v>6131198.0762348697</v>
      </c>
      <c r="J868">
        <f t="shared" si="236"/>
        <v>2116.7793431309983</v>
      </c>
      <c r="K868">
        <f t="shared" si="237"/>
        <v>1826543160.2575307</v>
      </c>
      <c r="L868">
        <f t="shared" si="238"/>
        <v>17218.860789132279</v>
      </c>
      <c r="O868" s="2">
        <f t="shared" si="251"/>
        <v>866</v>
      </c>
      <c r="P868">
        <f t="shared" si="250"/>
        <v>0.10263874917478606</v>
      </c>
      <c r="Q868">
        <f t="shared" si="239"/>
        <v>-7.9967366530395148E-6</v>
      </c>
      <c r="R868">
        <f t="shared" si="240"/>
        <v>4.0173090924633253E-7</v>
      </c>
      <c r="S868">
        <f t="shared" si="241"/>
        <v>2.0485165524930984E-6</v>
      </c>
      <c r="T868">
        <f t="shared" si="242"/>
        <v>5.5464891913000839E-6</v>
      </c>
      <c r="U868">
        <f t="shared" si="243"/>
        <v>0.97758439220600823</v>
      </c>
      <c r="V868">
        <f t="shared" si="244"/>
        <v>1.210533087667148E-5</v>
      </c>
      <c r="W868">
        <f t="shared" si="245"/>
        <v>7.9697956173960856E-5</v>
      </c>
      <c r="X868">
        <f t="shared" si="246"/>
        <v>2.2323804506941377E-2</v>
      </c>
      <c r="Y868">
        <f t="shared" si="247"/>
        <v>1.0000000000000002</v>
      </c>
      <c r="AA868">
        <f t="shared" si="248"/>
        <v>1.4417654803299274</v>
      </c>
    </row>
    <row r="869" spans="1:27" x14ac:dyDescent="0.3">
      <c r="A869" s="4">
        <v>44743</v>
      </c>
      <c r="B869">
        <v>867</v>
      </c>
      <c r="C869">
        <v>6090509</v>
      </c>
      <c r="E869">
        <f t="shared" si="249"/>
        <v>8251029452834.7842</v>
      </c>
      <c r="F869">
        <v>2049</v>
      </c>
      <c r="H869">
        <f t="shared" si="234"/>
        <v>16898335.140682325</v>
      </c>
      <c r="I869">
        <f t="shared" si="235"/>
        <v>6133385.3725524116</v>
      </c>
      <c r="J869">
        <f t="shared" si="236"/>
        <v>2187.2963175419718</v>
      </c>
      <c r="K869">
        <f t="shared" si="237"/>
        <v>1838383323.2531974</v>
      </c>
      <c r="L869">
        <f t="shared" si="238"/>
        <v>19125.871445669898</v>
      </c>
      <c r="O869" s="2">
        <f t="shared" si="251"/>
        <v>867</v>
      </c>
      <c r="P869">
        <f t="shared" si="250"/>
        <v>0.10341680036626541</v>
      </c>
      <c r="Q869">
        <f t="shared" si="239"/>
        <v>-8.2643904250986153E-6</v>
      </c>
      <c r="R869">
        <f t="shared" si="240"/>
        <v>4.1733468826764616E-7</v>
      </c>
      <c r="S869">
        <f t="shared" si="241"/>
        <v>2.1580023511392286E-6</v>
      </c>
      <c r="T869">
        <f t="shared" si="242"/>
        <v>5.6890533856917405E-6</v>
      </c>
      <c r="U869">
        <f t="shared" si="243"/>
        <v>0.97757639546935515</v>
      </c>
      <c r="V869">
        <f t="shared" si="244"/>
        <v>1.2507061785917813E-5</v>
      </c>
      <c r="W869">
        <f t="shared" si="245"/>
        <v>8.1746472726453956E-5</v>
      </c>
      <c r="X869">
        <f t="shared" si="246"/>
        <v>2.2329350996132678E-2</v>
      </c>
      <c r="Y869">
        <f t="shared" si="247"/>
        <v>1.0000000000000002</v>
      </c>
      <c r="AA869">
        <f t="shared" si="248"/>
        <v>1.4526828744275768</v>
      </c>
    </row>
    <row r="870" spans="1:27" x14ac:dyDescent="0.3">
      <c r="A870" s="4">
        <v>44744</v>
      </c>
      <c r="B870">
        <v>868</v>
      </c>
      <c r="C870">
        <v>6092303</v>
      </c>
      <c r="E870">
        <f t="shared" si="249"/>
        <v>8261339059625.2109</v>
      </c>
      <c r="F870">
        <v>1794</v>
      </c>
      <c r="H870">
        <f t="shared" si="234"/>
        <v>19059846.956784792</v>
      </c>
      <c r="I870">
        <f t="shared" si="235"/>
        <v>6135645.8784972569</v>
      </c>
      <c r="J870">
        <f t="shared" si="236"/>
        <v>2260.5059448452666</v>
      </c>
      <c r="K870">
        <f t="shared" si="237"/>
        <v>1878605116.4279742</v>
      </c>
      <c r="L870">
        <f t="shared" si="238"/>
        <v>217627.79657597496</v>
      </c>
      <c r="O870" s="2">
        <f t="shared" si="251"/>
        <v>868</v>
      </c>
      <c r="P870">
        <f t="shared" si="250"/>
        <v>0.10414148704607068</v>
      </c>
      <c r="Q870">
        <f t="shared" si="239"/>
        <v>-8.5419285513636239E-6</v>
      </c>
      <c r="R870">
        <f t="shared" si="240"/>
        <v>4.3303285437218954E-7</v>
      </c>
      <c r="S870">
        <f t="shared" si="241"/>
        <v>2.2696585764838626E-6</v>
      </c>
      <c r="T870">
        <f t="shared" si="242"/>
        <v>5.8392371205075717E-6</v>
      </c>
      <c r="U870">
        <f t="shared" si="243"/>
        <v>0.97756813107893004</v>
      </c>
      <c r="V870">
        <f t="shared" si="244"/>
        <v>1.292439647418546E-5</v>
      </c>
      <c r="W870">
        <f t="shared" si="245"/>
        <v>8.3904475077593179E-5</v>
      </c>
      <c r="X870">
        <f t="shared" si="246"/>
        <v>2.2335040049518369E-2</v>
      </c>
      <c r="Y870">
        <f t="shared" si="247"/>
        <v>1.0000000000000002</v>
      </c>
      <c r="AA870">
        <f t="shared" si="248"/>
        <v>1.462850090701767</v>
      </c>
    </row>
    <row r="871" spans="1:27" x14ac:dyDescent="0.3">
      <c r="A871" s="4">
        <v>44745</v>
      </c>
      <c r="B871">
        <v>869</v>
      </c>
      <c r="C871">
        <v>6093917</v>
      </c>
      <c r="E871">
        <f t="shared" si="249"/>
        <v>8270619758219.5674</v>
      </c>
      <c r="F871">
        <v>1614</v>
      </c>
      <c r="H871">
        <f t="shared" si="234"/>
        <v>20663920.003445361</v>
      </c>
      <c r="I871">
        <f t="shared" si="235"/>
        <v>6137982.2976736976</v>
      </c>
      <c r="J871">
        <f t="shared" si="236"/>
        <v>2336.419176440686</v>
      </c>
      <c r="K871">
        <f t="shared" si="237"/>
        <v>1941750459.0715775</v>
      </c>
      <c r="L871">
        <f t="shared" si="238"/>
        <v>521889.46648923901</v>
      </c>
      <c r="O871" s="2">
        <f t="shared" si="251"/>
        <v>869</v>
      </c>
      <c r="P871">
        <f t="shared" si="250"/>
        <v>0.10481143634133193</v>
      </c>
      <c r="Q871">
        <f t="shared" si="239"/>
        <v>-8.8293521537446445E-6</v>
      </c>
      <c r="R871">
        <f t="shared" si="240"/>
        <v>4.4876731006941017E-7</v>
      </c>
      <c r="S871">
        <f t="shared" si="241"/>
        <v>2.3833933995344272E-6</v>
      </c>
      <c r="T871">
        <f t="shared" si="242"/>
        <v>5.9971914441408072E-6</v>
      </c>
      <c r="U871">
        <f t="shared" si="243"/>
        <v>0.97755958915037866</v>
      </c>
      <c r="V871">
        <f t="shared" si="244"/>
        <v>1.3357429328557649E-5</v>
      </c>
      <c r="W871">
        <f t="shared" si="245"/>
        <v>8.6174133654077042E-5</v>
      </c>
      <c r="X871">
        <f t="shared" si="246"/>
        <v>2.2340879286638877E-2</v>
      </c>
      <c r="Y871">
        <f t="shared" si="247"/>
        <v>1.0000000000000002</v>
      </c>
      <c r="AA871">
        <f t="shared" si="248"/>
        <v>1.4722478406739592</v>
      </c>
    </row>
    <row r="872" spans="1:27" x14ac:dyDescent="0.3">
      <c r="A872" s="4">
        <v>44746</v>
      </c>
      <c r="B872">
        <v>870</v>
      </c>
      <c r="C872">
        <v>6095351</v>
      </c>
      <c r="E872">
        <f t="shared" si="249"/>
        <v>8278869805497.8545</v>
      </c>
      <c r="F872">
        <v>1434</v>
      </c>
      <c r="H872">
        <f t="shared" si="234"/>
        <v>22332793.050105926</v>
      </c>
      <c r="I872">
        <f t="shared" si="235"/>
        <v>6140397.3339928985</v>
      </c>
      <c r="J872">
        <f t="shared" si="236"/>
        <v>2415.0363192008808</v>
      </c>
      <c r="K872">
        <f t="shared" si="237"/>
        <v>2029172206.1997597</v>
      </c>
      <c r="L872">
        <f t="shared" si="238"/>
        <v>962432.2595912125</v>
      </c>
      <c r="O872" s="2">
        <f t="shared" si="251"/>
        <v>870</v>
      </c>
      <c r="P872">
        <f t="shared" si="250"/>
        <v>0.10542536721857651</v>
      </c>
      <c r="Q872">
        <f t="shared" si="239"/>
        <v>-9.1266189930062238E-6</v>
      </c>
      <c r="R872">
        <f t="shared" si="240"/>
        <v>4.6447304767021621E-7</v>
      </c>
      <c r="S872">
        <f t="shared" si="241"/>
        <v>2.4990849310862898E-6</v>
      </c>
      <c r="T872">
        <f t="shared" si="242"/>
        <v>6.1630610142497178E-6</v>
      </c>
      <c r="U872">
        <f t="shared" si="243"/>
        <v>0.97755075979822492</v>
      </c>
      <c r="V872">
        <f t="shared" si="244"/>
        <v>1.3806196638627059E-5</v>
      </c>
      <c r="W872">
        <f t="shared" si="245"/>
        <v>8.8557527053611474E-5</v>
      </c>
      <c r="X872">
        <f t="shared" si="246"/>
        <v>2.2346876478083019E-2</v>
      </c>
      <c r="Y872">
        <f t="shared" si="247"/>
        <v>1.0000000000000002</v>
      </c>
      <c r="AA872">
        <f t="shared" si="248"/>
        <v>1.4808581274636765</v>
      </c>
    </row>
    <row r="873" spans="1:27" x14ac:dyDescent="0.3">
      <c r="A873" s="4">
        <v>44747</v>
      </c>
      <c r="B873">
        <v>871</v>
      </c>
      <c r="C873">
        <v>6097928</v>
      </c>
      <c r="E873">
        <f t="shared" si="249"/>
        <v>8293706063627.3838</v>
      </c>
      <c r="F873">
        <v>2577</v>
      </c>
      <c r="H873">
        <f t="shared" si="234"/>
        <v>12836158.203811327</v>
      </c>
      <c r="I873">
        <f t="shared" si="235"/>
        <v>6142893.6798125925</v>
      </c>
      <c r="J873">
        <f t="shared" si="236"/>
        <v>2496.3458196939901</v>
      </c>
      <c r="K873">
        <f t="shared" si="237"/>
        <v>2021912361.0085845</v>
      </c>
      <c r="L873">
        <f t="shared" si="238"/>
        <v>6505.0968008343634</v>
      </c>
      <c r="O873" s="2">
        <f t="shared" si="251"/>
        <v>871</v>
      </c>
      <c r="P873">
        <f t="shared" si="250"/>
        <v>0.10598209432646864</v>
      </c>
      <c r="Q873">
        <f t="shared" si="239"/>
        <v>-9.4336388811038476E-6</v>
      </c>
      <c r="R873">
        <f t="shared" si="240"/>
        <v>4.8007789715120008E-7</v>
      </c>
      <c r="S873">
        <f t="shared" si="241"/>
        <v>2.6165789782015221E-6</v>
      </c>
      <c r="T873">
        <f t="shared" si="242"/>
        <v>6.3369820057511254E-6</v>
      </c>
      <c r="U873">
        <f t="shared" si="243"/>
        <v>0.97754163317923193</v>
      </c>
      <c r="V873">
        <f t="shared" si="244"/>
        <v>1.4270669686297275E-5</v>
      </c>
      <c r="W873">
        <f t="shared" si="245"/>
        <v>9.1056611984697758E-5</v>
      </c>
      <c r="X873">
        <f t="shared" si="246"/>
        <v>2.2353039539097268E-2</v>
      </c>
      <c r="Y873">
        <f t="shared" si="247"/>
        <v>1.0000000000000002</v>
      </c>
      <c r="AA873">
        <f t="shared" si="248"/>
        <v>1.4886642999052786</v>
      </c>
    </row>
    <row r="874" spans="1:27" x14ac:dyDescent="0.3">
      <c r="A874" s="4">
        <v>44748</v>
      </c>
      <c r="B874">
        <v>872</v>
      </c>
      <c r="C874">
        <v>6100671</v>
      </c>
      <c r="E874">
        <f t="shared" si="249"/>
        <v>8309512606736.3545</v>
      </c>
      <c r="F874">
        <v>2743</v>
      </c>
      <c r="H874">
        <f t="shared" si="234"/>
        <v>11674238.394113248</v>
      </c>
      <c r="I874">
        <f t="shared" si="235"/>
        <v>6145474.0028219568</v>
      </c>
      <c r="J874">
        <f t="shared" si="236"/>
        <v>2580.3230093643069</v>
      </c>
      <c r="K874">
        <f t="shared" si="237"/>
        <v>2007309061.8642654</v>
      </c>
      <c r="L874">
        <f t="shared" si="238"/>
        <v>26463.803282285371</v>
      </c>
      <c r="O874" s="2">
        <f t="shared" si="251"/>
        <v>872</v>
      </c>
      <c r="P874">
        <f t="shared" si="250"/>
        <v>0.1064805315695905</v>
      </c>
      <c r="Q874">
        <f t="shared" si="239"/>
        <v>-9.7502689864463029E-6</v>
      </c>
      <c r="R874">
        <f t="shared" si="240"/>
        <v>4.9550232513722826E-7</v>
      </c>
      <c r="S874">
        <f t="shared" si="241"/>
        <v>2.7356867986304785E-6</v>
      </c>
      <c r="T874">
        <f t="shared" si="242"/>
        <v>6.5190798626785962E-6</v>
      </c>
      <c r="U874">
        <f t="shared" si="243"/>
        <v>0.97753219954035087</v>
      </c>
      <c r="V874">
        <f t="shared" si="244"/>
        <v>1.4750747583448476E-5</v>
      </c>
      <c r="W874">
        <f t="shared" si="245"/>
        <v>9.3673190962899284E-5</v>
      </c>
      <c r="X874">
        <f t="shared" si="246"/>
        <v>2.2359376521103019E-2</v>
      </c>
      <c r="Y874">
        <f t="shared" si="247"/>
        <v>1.0000000000000002</v>
      </c>
      <c r="AA874">
        <f t="shared" si="248"/>
        <v>1.4956511028904709</v>
      </c>
    </row>
    <row r="875" spans="1:27" x14ac:dyDescent="0.3">
      <c r="A875" s="4">
        <v>44749</v>
      </c>
      <c r="B875">
        <v>873</v>
      </c>
      <c r="C875">
        <v>6103552</v>
      </c>
      <c r="E875">
        <f t="shared" si="249"/>
        <v>8326130577871.5117</v>
      </c>
      <c r="F875">
        <v>2881</v>
      </c>
      <c r="H875">
        <f t="shared" si="234"/>
        <v>10750257.058340147</v>
      </c>
      <c r="I875">
        <f t="shared" si="235"/>
        <v>6148140.9316423517</v>
      </c>
      <c r="J875">
        <f t="shared" si="236"/>
        <v>2666.9288203949109</v>
      </c>
      <c r="K875">
        <f t="shared" si="237"/>
        <v>1988172825.0063102</v>
      </c>
      <c r="L875">
        <f t="shared" si="238"/>
        <v>45826.469937514325</v>
      </c>
      <c r="O875" s="2">
        <f t="shared" si="251"/>
        <v>873</v>
      </c>
      <c r="P875">
        <f t="shared" si="250"/>
        <v>0.10691969539839458</v>
      </c>
      <c r="Q875">
        <f t="shared" si="239"/>
        <v>-1.0076309074739949E-5</v>
      </c>
      <c r="R875">
        <f t="shared" si="240"/>
        <v>5.10659295586275E-7</v>
      </c>
      <c r="S875">
        <f t="shared" si="241"/>
        <v>2.8561828853915405E-6</v>
      </c>
      <c r="T875">
        <f t="shared" si="242"/>
        <v>6.7094668937621339E-6</v>
      </c>
      <c r="U875">
        <f t="shared" si="243"/>
        <v>0.97752244927136445</v>
      </c>
      <c r="V875">
        <f t="shared" si="244"/>
        <v>1.5246249908585704E-5</v>
      </c>
      <c r="W875">
        <f t="shared" si="245"/>
        <v>9.6408877761529764E-5</v>
      </c>
      <c r="X875">
        <f t="shared" si="246"/>
        <v>2.2365895600965698E-2</v>
      </c>
      <c r="Y875">
        <f t="shared" si="247"/>
        <v>1.0000000000000002</v>
      </c>
      <c r="AA875">
        <f t="shared" si="248"/>
        <v>1.50180472372671</v>
      </c>
    </row>
    <row r="876" spans="1:27" x14ac:dyDescent="0.3">
      <c r="A876" s="4">
        <v>44750</v>
      </c>
      <c r="B876">
        <v>874</v>
      </c>
      <c r="C876">
        <v>6106024</v>
      </c>
      <c r="E876">
        <f t="shared" si="249"/>
        <v>8340402618070.333</v>
      </c>
      <c r="F876">
        <v>2472</v>
      </c>
      <c r="H876">
        <f t="shared" si="234"/>
        <v>13599562.481029991</v>
      </c>
      <c r="I876">
        <f t="shared" si="235"/>
        <v>6150897.0401263321</v>
      </c>
      <c r="J876">
        <f t="shared" si="236"/>
        <v>2756.1084839804098</v>
      </c>
      <c r="K876">
        <f t="shared" si="237"/>
        <v>2013589730.179409</v>
      </c>
      <c r="L876">
        <f t="shared" si="238"/>
        <v>80717.630669646765</v>
      </c>
      <c r="O876" s="2">
        <f t="shared" si="251"/>
        <v>874</v>
      </c>
      <c r="P876">
        <f t="shared" si="250"/>
        <v>0.10729870780164047</v>
      </c>
      <c r="Q876">
        <f t="shared" si="239"/>
        <v>-1.0411496735256585E-5</v>
      </c>
      <c r="R876">
        <f t="shared" si="240"/>
        <v>5.2545420330559285E-7</v>
      </c>
      <c r="S876">
        <f t="shared" si="241"/>
        <v>2.9778028181227854E-6</v>
      </c>
      <c r="T876">
        <f t="shared" si="242"/>
        <v>6.9082397138282065E-6</v>
      </c>
      <c r="U876">
        <f t="shared" si="243"/>
        <v>0.97751237296228966</v>
      </c>
      <c r="V876">
        <f t="shared" si="244"/>
        <v>1.5756909204171979E-5</v>
      </c>
      <c r="W876">
        <f t="shared" si="245"/>
        <v>9.9265060646921302E-5</v>
      </c>
      <c r="X876">
        <f t="shared" si="246"/>
        <v>2.2372605067859461E-2</v>
      </c>
      <c r="Y876">
        <f t="shared" si="247"/>
        <v>1.0000000000000002</v>
      </c>
      <c r="AA876">
        <f t="shared" si="248"/>
        <v>1.5071128343181142</v>
      </c>
    </row>
    <row r="877" spans="1:27" x14ac:dyDescent="0.3">
      <c r="A877" s="4">
        <v>44751</v>
      </c>
      <c r="B877">
        <v>875</v>
      </c>
      <c r="C877">
        <v>6108729</v>
      </c>
      <c r="E877">
        <f t="shared" si="249"/>
        <v>8356033882671.6006</v>
      </c>
      <c r="F877">
        <v>2705</v>
      </c>
      <c r="H877">
        <f t="shared" si="234"/>
        <v>11935356.037297145</v>
      </c>
      <c r="I877">
        <f t="shared" si="235"/>
        <v>6153744.8303509206</v>
      </c>
      <c r="J877">
        <f t="shared" si="236"/>
        <v>2847.7902245884761</v>
      </c>
      <c r="K877">
        <f t="shared" si="237"/>
        <v>2026424982.1828604</v>
      </c>
      <c r="L877">
        <f t="shared" si="238"/>
        <v>20389.048238027452</v>
      </c>
      <c r="O877" s="2">
        <f t="shared" si="251"/>
        <v>875</v>
      </c>
      <c r="P877">
        <f t="shared" si="250"/>
        <v>0.10761679898889553</v>
      </c>
      <c r="Q877">
        <f t="shared" si="239"/>
        <v>-1.075550264974444E-5</v>
      </c>
      <c r="R877">
        <f t="shared" si="240"/>
        <v>5.3978489182361824E-7</v>
      </c>
      <c r="S877">
        <f t="shared" si="241"/>
        <v>3.1002412222537984E-6</v>
      </c>
      <c r="T877">
        <f t="shared" si="242"/>
        <v>7.1154765356670232E-6</v>
      </c>
      <c r="U877">
        <f t="shared" si="243"/>
        <v>0.97750196146555435</v>
      </c>
      <c r="V877">
        <f t="shared" si="244"/>
        <v>1.628236340747757E-5</v>
      </c>
      <c r="W877">
        <f t="shared" si="245"/>
        <v>1.0224286346504408E-4</v>
      </c>
      <c r="X877">
        <f t="shared" si="246"/>
        <v>2.237951330757329E-2</v>
      </c>
      <c r="Y877">
        <f t="shared" si="247"/>
        <v>1.0000000000000002</v>
      </c>
      <c r="AA877">
        <f t="shared" si="248"/>
        <v>1.5115646289930731</v>
      </c>
    </row>
    <row r="878" spans="1:27" x14ac:dyDescent="0.3">
      <c r="A878" s="4">
        <v>44752</v>
      </c>
      <c r="B878">
        <v>876</v>
      </c>
      <c r="C878">
        <v>6111305</v>
      </c>
      <c r="E878">
        <f t="shared" si="249"/>
        <v>8370933304499.084</v>
      </c>
      <c r="F878">
        <v>2576</v>
      </c>
      <c r="H878">
        <f t="shared" si="234"/>
        <v>12843324.720737219</v>
      </c>
      <c r="I878">
        <f t="shared" si="235"/>
        <v>6156686.7143168198</v>
      </c>
      <c r="J878">
        <f t="shared" si="236"/>
        <v>2941.8839658992365</v>
      </c>
      <c r="K878">
        <f t="shared" si="237"/>
        <v>2059499994.3334467</v>
      </c>
      <c r="L878">
        <f t="shared" si="238"/>
        <v>133871.07650215365</v>
      </c>
      <c r="O878" s="2">
        <f t="shared" si="251"/>
        <v>876</v>
      </c>
      <c r="P878">
        <f t="shared" si="250"/>
        <v>0.10787330975202755</v>
      </c>
      <c r="Q878">
        <f t="shared" si="239"/>
        <v>-1.1107925968642581E-5</v>
      </c>
      <c r="R878">
        <f t="shared" si="240"/>
        <v>5.5354176735227282E-7</v>
      </c>
      <c r="S878">
        <f t="shared" si="241"/>
        <v>3.2231498814196325E-6</v>
      </c>
      <c r="T878">
        <f t="shared" si="242"/>
        <v>7.3312343198706761E-6</v>
      </c>
      <c r="U878">
        <f t="shared" si="243"/>
        <v>0.97749120596290462</v>
      </c>
      <c r="V878">
        <f t="shared" si="244"/>
        <v>1.6822148299301187E-5</v>
      </c>
      <c r="W878">
        <f t="shared" si="245"/>
        <v>1.0534310468729788E-4</v>
      </c>
      <c r="X878">
        <f t="shared" si="246"/>
        <v>2.2386628784108957E-2</v>
      </c>
      <c r="Y878">
        <f t="shared" si="247"/>
        <v>1.0000000000000002</v>
      </c>
      <c r="AA878">
        <f t="shared" si="248"/>
        <v>1.5151508578215145</v>
      </c>
    </row>
    <row r="879" spans="1:27" x14ac:dyDescent="0.3">
      <c r="A879" s="4">
        <v>44753</v>
      </c>
      <c r="B879">
        <v>877</v>
      </c>
      <c r="C879">
        <v>6112986</v>
      </c>
      <c r="E879">
        <f t="shared" si="249"/>
        <v>8380663258688.4443</v>
      </c>
      <c r="F879">
        <v>1681</v>
      </c>
      <c r="H879">
        <f t="shared" si="234"/>
        <v>20059277.369410593</v>
      </c>
      <c r="I879">
        <f t="shared" si="235"/>
        <v>6159724.994382916</v>
      </c>
      <c r="J879">
        <f t="shared" si="236"/>
        <v>3038.2800660962239</v>
      </c>
      <c r="K879">
        <f t="shared" si="237"/>
        <v>2184533595.9262552</v>
      </c>
      <c r="L879">
        <f t="shared" si="238"/>
        <v>1842209.1778221698</v>
      </c>
      <c r="O879" s="2">
        <f t="shared" si="251"/>
        <v>877</v>
      </c>
      <c r="P879">
        <f t="shared" si="250"/>
        <v>0.10806769349603958</v>
      </c>
      <c r="Q879">
        <f t="shared" si="239"/>
        <v>-1.1468289866607765E-5</v>
      </c>
      <c r="R879">
        <f t="shared" si="240"/>
        <v>5.6660802056064315E-7</v>
      </c>
      <c r="S879">
        <f t="shared" si="241"/>
        <v>3.3461360527402551E-6</v>
      </c>
      <c r="T879">
        <f t="shared" si="242"/>
        <v>7.5555457933068668E-6</v>
      </c>
      <c r="U879">
        <f t="shared" si="243"/>
        <v>0.97748009803693603</v>
      </c>
      <c r="V879">
        <f t="shared" si="244"/>
        <v>1.7375690066653459E-5</v>
      </c>
      <c r="W879">
        <f t="shared" si="245"/>
        <v>1.0856625456871751E-4</v>
      </c>
      <c r="X879">
        <f t="shared" si="246"/>
        <v>2.2393960018428829E-2</v>
      </c>
      <c r="Y879">
        <f t="shared" si="247"/>
        <v>1.0000000000000002</v>
      </c>
      <c r="AA879">
        <f t="shared" si="248"/>
        <v>1.5178638552845551</v>
      </c>
    </row>
    <row r="880" spans="1:27" x14ac:dyDescent="0.3">
      <c r="A880" s="4">
        <v>44754</v>
      </c>
      <c r="B880">
        <v>878</v>
      </c>
      <c r="C880">
        <v>6116347</v>
      </c>
      <c r="E880">
        <f t="shared" si="249"/>
        <v>8400134325035.1211</v>
      </c>
      <c r="F880">
        <v>3361</v>
      </c>
      <c r="H880">
        <f t="shared" si="234"/>
        <v>7833048.9339119671</v>
      </c>
      <c r="I880">
        <f t="shared" si="235"/>
        <v>6162861.8424850982</v>
      </c>
      <c r="J880">
        <f t="shared" si="236"/>
        <v>3136.8481021821499</v>
      </c>
      <c r="K880">
        <f t="shared" si="237"/>
        <v>2163630571.4134936</v>
      </c>
      <c r="L880">
        <f t="shared" si="238"/>
        <v>50244.073295343915</v>
      </c>
      <c r="O880" s="2">
        <f t="shared" si="251"/>
        <v>878</v>
      </c>
      <c r="P880">
        <f t="shared" si="250"/>
        <v>0.10819951793109113</v>
      </c>
      <c r="Q880">
        <f t="shared" si="239"/>
        <v>-1.183603735644157E-5</v>
      </c>
      <c r="R880">
        <f t="shared" si="240"/>
        <v>5.7885996760589349E-7</v>
      </c>
      <c r="S880">
        <f t="shared" si="241"/>
        <v>3.4687610384892666E-6</v>
      </c>
      <c r="T880">
        <f t="shared" si="242"/>
        <v>7.7884163503464103E-6</v>
      </c>
      <c r="U880">
        <f t="shared" si="243"/>
        <v>0.97746862974706938</v>
      </c>
      <c r="V880">
        <f t="shared" si="244"/>
        <v>1.7942298087214104E-5</v>
      </c>
      <c r="W880">
        <f t="shared" si="245"/>
        <v>1.1191239062145777E-4</v>
      </c>
      <c r="X880">
        <f t="shared" si="246"/>
        <v>2.2401515564222135E-2</v>
      </c>
      <c r="Y880">
        <f t="shared" si="247"/>
        <v>1.0000000000000002</v>
      </c>
      <c r="AA880">
        <f t="shared" si="248"/>
        <v>1.5196975641800572</v>
      </c>
    </row>
    <row r="881" spans="1:27" x14ac:dyDescent="0.3">
      <c r="A881" s="4">
        <v>44755</v>
      </c>
      <c r="B881">
        <v>879</v>
      </c>
      <c r="C881">
        <v>6120169</v>
      </c>
      <c r="E881">
        <f t="shared" si="249"/>
        <v>8422303526624.4639</v>
      </c>
      <c r="F881">
        <v>3822</v>
      </c>
      <c r="H881">
        <f t="shared" si="234"/>
        <v>5465114.6310757371</v>
      </c>
      <c r="I881">
        <f t="shared" si="235"/>
        <v>6166099.2782101063</v>
      </c>
      <c r="J881">
        <f t="shared" si="236"/>
        <v>3237.4357250081375</v>
      </c>
      <c r="K881">
        <f t="shared" si="237"/>
        <v>2109590456.4577661</v>
      </c>
      <c r="L881">
        <f t="shared" si="238"/>
        <v>341715.39159676182</v>
      </c>
      <c r="O881" s="2">
        <f t="shared" si="251"/>
        <v>879</v>
      </c>
      <c r="P881">
        <f t="shared" si="250"/>
        <v>0.10826846641910828</v>
      </c>
      <c r="Q881">
        <f t="shared" si="239"/>
        <v>-1.2210527447113419E-5</v>
      </c>
      <c r="R881">
        <f t="shared" si="240"/>
        <v>5.9016752129387396E-7</v>
      </c>
      <c r="S881">
        <f t="shared" si="241"/>
        <v>3.5905390711319115E-6</v>
      </c>
      <c r="T881">
        <f t="shared" si="242"/>
        <v>8.0298208546876334E-6</v>
      </c>
      <c r="U881">
        <f t="shared" si="243"/>
        <v>0.97745679370971295</v>
      </c>
      <c r="V881">
        <f t="shared" si="244"/>
        <v>1.8521158054819999E-5</v>
      </c>
      <c r="W881">
        <f t="shared" si="245"/>
        <v>1.1538115165994704E-4</v>
      </c>
      <c r="X881">
        <f t="shared" si="246"/>
        <v>2.2409303980572479E-2</v>
      </c>
      <c r="Y881">
        <f t="shared" si="247"/>
        <v>1.0000000000000002</v>
      </c>
      <c r="AA881">
        <f t="shared" si="248"/>
        <v>1.5206475546693148</v>
      </c>
    </row>
    <row r="882" spans="1:27" x14ac:dyDescent="0.3">
      <c r="A882" s="4">
        <v>44756</v>
      </c>
      <c r="B882">
        <v>880</v>
      </c>
      <c r="C882">
        <v>6123753</v>
      </c>
      <c r="E882">
        <f t="shared" si="249"/>
        <v>8443118771585.1377</v>
      </c>
      <c r="F882">
        <v>3584</v>
      </c>
      <c r="H882">
        <f t="shared" si="234"/>
        <v>6634531.659438042</v>
      </c>
      <c r="I882">
        <f t="shared" si="235"/>
        <v>6169439.145818498</v>
      </c>
      <c r="J882">
        <f t="shared" si="236"/>
        <v>3339.8676083916798</v>
      </c>
      <c r="K882">
        <f t="shared" si="237"/>
        <v>2087223919.7490609</v>
      </c>
      <c r="L882">
        <f t="shared" si="238"/>
        <v>59600.624632398198</v>
      </c>
      <c r="O882" s="2">
        <f t="shared" si="251"/>
        <v>880</v>
      </c>
      <c r="P882">
        <f t="shared" si="250"/>
        <v>0.10827433897000407</v>
      </c>
      <c r="Q882">
        <f t="shared" si="239"/>
        <v>-1.2591031737489351E-5</v>
      </c>
      <c r="R882">
        <f t="shared" si="240"/>
        <v>6.003948023345905E-7</v>
      </c>
      <c r="S882">
        <f t="shared" si="241"/>
        <v>3.7109365715684973E-6</v>
      </c>
      <c r="T882">
        <f t="shared" si="242"/>
        <v>8.2797003635862631E-6</v>
      </c>
      <c r="U882">
        <f t="shared" si="243"/>
        <v>0.97744458318226579</v>
      </c>
      <c r="V882">
        <f t="shared" si="244"/>
        <v>1.9111325576113873E-5</v>
      </c>
      <c r="W882">
        <f t="shared" si="245"/>
        <v>1.1897169073107895E-4</v>
      </c>
      <c r="X882">
        <f t="shared" si="246"/>
        <v>2.2417333801427165E-2</v>
      </c>
      <c r="Y882">
        <f t="shared" si="247"/>
        <v>1</v>
      </c>
      <c r="AA882">
        <f t="shared" si="248"/>
        <v>1.5207110383926601</v>
      </c>
    </row>
    <row r="883" spans="1:27" x14ac:dyDescent="0.3">
      <c r="A883" s="4">
        <v>44757</v>
      </c>
      <c r="B883">
        <v>881</v>
      </c>
      <c r="C883">
        <v>6127084</v>
      </c>
      <c r="E883">
        <f t="shared" si="249"/>
        <v>8462487670674.4688</v>
      </c>
      <c r="F883">
        <v>3331</v>
      </c>
      <c r="H883">
        <f t="shared" si="234"/>
        <v>8001874.4416887285</v>
      </c>
      <c r="I883">
        <f t="shared" si="235"/>
        <v>6172883.0903359158</v>
      </c>
      <c r="J883">
        <f t="shared" si="236"/>
        <v>3443.9445174178109</v>
      </c>
      <c r="K883">
        <f t="shared" si="237"/>
        <v>2097556675.5973756</v>
      </c>
      <c r="L883">
        <f t="shared" si="238"/>
        <v>12756.46401474218</v>
      </c>
      <c r="O883" s="2">
        <f t="shared" si="251"/>
        <v>881</v>
      </c>
      <c r="P883">
        <f t="shared" si="250"/>
        <v>0.10821705288420494</v>
      </c>
      <c r="Q883">
        <f t="shared" si="239"/>
        <v>-1.2976731542357877E-5</v>
      </c>
      <c r="R883">
        <f t="shared" si="240"/>
        <v>6.0940089938695898E-7</v>
      </c>
      <c r="S883">
        <f t="shared" si="241"/>
        <v>3.8293718425073281E-6</v>
      </c>
      <c r="T883">
        <f t="shared" si="242"/>
        <v>8.5379588004635895E-6</v>
      </c>
      <c r="U883">
        <f t="shared" si="243"/>
        <v>0.97743199215052834</v>
      </c>
      <c r="V883">
        <f t="shared" si="244"/>
        <v>1.9711720378448464E-5</v>
      </c>
      <c r="W883">
        <f t="shared" si="245"/>
        <v>1.2268262730264745E-4</v>
      </c>
      <c r="X883">
        <f t="shared" si="246"/>
        <v>2.2425613501790752E-2</v>
      </c>
      <c r="Y883">
        <f t="shared" si="247"/>
        <v>1.0000000000000002</v>
      </c>
      <c r="AA883">
        <f t="shared" si="248"/>
        <v>1.5198868776051333</v>
      </c>
    </row>
    <row r="884" spans="1:27" x14ac:dyDescent="0.3">
      <c r="A884" s="4">
        <v>44758</v>
      </c>
      <c r="B884">
        <v>882</v>
      </c>
      <c r="C884">
        <v>6131413</v>
      </c>
      <c r="E884">
        <f t="shared" si="249"/>
        <v>8487692840468.541</v>
      </c>
      <c r="F884">
        <v>4329</v>
      </c>
      <c r="H884">
        <f t="shared" si="234"/>
        <v>3351676.549648473</v>
      </c>
      <c r="I884">
        <f t="shared" si="235"/>
        <v>6176432.5328582656</v>
      </c>
      <c r="J884">
        <f t="shared" si="236"/>
        <v>3549.4425223497674</v>
      </c>
      <c r="K884">
        <f t="shared" si="237"/>
        <v>2026758338.7764528</v>
      </c>
      <c r="L884">
        <f t="shared" si="238"/>
        <v>607709.86096039286</v>
      </c>
      <c r="O884" s="2">
        <f t="shared" si="251"/>
        <v>882</v>
      </c>
      <c r="P884">
        <f t="shared" si="250"/>
        <v>0.10809664303990361</v>
      </c>
      <c r="Q884">
        <f t="shared" si="239"/>
        <v>-1.3366715651138902E-5</v>
      </c>
      <c r="R884">
        <f t="shared" si="240"/>
        <v>6.1704078492694872E-7</v>
      </c>
      <c r="S884">
        <f t="shared" si="241"/>
        <v>3.9452152600366687E-6</v>
      </c>
      <c r="T884">
        <f t="shared" si="242"/>
        <v>8.8044596061752845E-6</v>
      </c>
      <c r="U884">
        <f t="shared" si="243"/>
        <v>0.97741901541898601</v>
      </c>
      <c r="V884">
        <f t="shared" si="244"/>
        <v>2.0321121277835421E-5</v>
      </c>
      <c r="W884">
        <f t="shared" si="245"/>
        <v>1.2651199914515479E-4</v>
      </c>
      <c r="X884">
        <f t="shared" si="246"/>
        <v>2.2434151460591214E-2</v>
      </c>
      <c r="Y884">
        <f t="shared" si="247"/>
        <v>1.0000000000000002</v>
      </c>
      <c r="AA884">
        <f t="shared" si="248"/>
        <v>1.5181755893074615</v>
      </c>
    </row>
    <row r="885" spans="1:27" x14ac:dyDescent="0.3">
      <c r="A885" s="4">
        <v>44759</v>
      </c>
      <c r="B885">
        <v>883</v>
      </c>
      <c r="C885">
        <v>6134953</v>
      </c>
      <c r="E885">
        <f t="shared" si="249"/>
        <v>8508331992887.2422</v>
      </c>
      <c r="F885">
        <v>3540</v>
      </c>
      <c r="H885">
        <f t="shared" si="234"/>
        <v>6863134.4041772923</v>
      </c>
      <c r="I885">
        <f t="shared" si="235"/>
        <v>6180088.6452438412</v>
      </c>
      <c r="J885">
        <f t="shared" si="236"/>
        <v>3656.1123855756596</v>
      </c>
      <c r="K885">
        <f t="shared" si="237"/>
        <v>2037226471.5778868</v>
      </c>
      <c r="L885">
        <f t="shared" si="238"/>
        <v>13482.086084070637</v>
      </c>
      <c r="O885" s="2">
        <f t="shared" si="251"/>
        <v>883</v>
      </c>
      <c r="P885">
        <f t="shared" si="250"/>
        <v>0.10791326182522915</v>
      </c>
      <c r="Q885">
        <f t="shared" si="239"/>
        <v>-1.3759978822008718E-5</v>
      </c>
      <c r="R885">
        <f t="shared" si="240"/>
        <v>6.2316639190694525E-7</v>
      </c>
      <c r="S885">
        <f t="shared" si="241"/>
        <v>4.057790026489344E-6</v>
      </c>
      <c r="T885">
        <f t="shared" si="242"/>
        <v>9.0790224036124284E-6</v>
      </c>
      <c r="U885">
        <f t="shared" si="243"/>
        <v>0.97740564870333491</v>
      </c>
      <c r="V885">
        <f t="shared" si="244"/>
        <v>2.0938162062762368E-5</v>
      </c>
      <c r="W885">
        <f t="shared" si="245"/>
        <v>1.3045721440519146E-4</v>
      </c>
      <c r="X885">
        <f t="shared" si="246"/>
        <v>2.2442955920197388E-2</v>
      </c>
      <c r="Y885">
        <f t="shared" si="247"/>
        <v>1.0000000000000002</v>
      </c>
      <c r="AA885">
        <f t="shared" si="248"/>
        <v>1.5155793443723409</v>
      </c>
    </row>
    <row r="886" spans="1:27" x14ac:dyDescent="0.3">
      <c r="A886" s="4">
        <v>44760</v>
      </c>
      <c r="B886">
        <v>884</v>
      </c>
      <c r="C886">
        <v>6138346</v>
      </c>
      <c r="E886">
        <f t="shared" si="249"/>
        <v>8528137619425.3525</v>
      </c>
      <c r="F886">
        <v>3393</v>
      </c>
      <c r="H886">
        <f t="shared" si="234"/>
        <v>7654952.3922834219</v>
      </c>
      <c r="I886">
        <f t="shared" si="235"/>
        <v>6183852.3243935602</v>
      </c>
      <c r="J886">
        <f t="shared" si="236"/>
        <v>3763.6791497189552</v>
      </c>
      <c r="K886">
        <f t="shared" si="237"/>
        <v>2070825559.8119302</v>
      </c>
      <c r="L886">
        <f t="shared" si="238"/>
        <v>137403.03203636757</v>
      </c>
      <c r="O886" s="2">
        <f t="shared" si="251"/>
        <v>884</v>
      </c>
      <c r="P886">
        <f t="shared" si="250"/>
        <v>0.10766717871733733</v>
      </c>
      <c r="Q886">
        <f t="shared" si="239"/>
        <v>-1.4155421114810533E-5</v>
      </c>
      <c r="R886">
        <f t="shared" si="240"/>
        <v>6.2762785369379691E-7</v>
      </c>
      <c r="S886">
        <f t="shared" si="241"/>
        <v>4.1663735464194118E-6</v>
      </c>
      <c r="T886">
        <f t="shared" si="242"/>
        <v>9.3614197146973241E-6</v>
      </c>
      <c r="U886">
        <f t="shared" si="243"/>
        <v>0.97739188872451288</v>
      </c>
      <c r="V886">
        <f t="shared" si="244"/>
        <v>2.1561328454669312E-5</v>
      </c>
      <c r="W886">
        <f t="shared" si="245"/>
        <v>1.3451500443168081E-4</v>
      </c>
      <c r="X886">
        <f t="shared" si="246"/>
        <v>2.2452034942601E-2</v>
      </c>
      <c r="Y886">
        <f t="shared" si="247"/>
        <v>1.0000000000000002</v>
      </c>
      <c r="AA886">
        <f t="shared" si="248"/>
        <v>1.5121019616914173</v>
      </c>
    </row>
    <row r="887" spans="1:27" x14ac:dyDescent="0.3">
      <c r="A887" s="4">
        <v>44761</v>
      </c>
      <c r="B887">
        <v>885</v>
      </c>
      <c r="C887">
        <v>6143431</v>
      </c>
      <c r="E887">
        <f t="shared" si="249"/>
        <v>8557862902453.3164</v>
      </c>
      <c r="F887">
        <v>5085</v>
      </c>
      <c r="H887">
        <f t="shared" si="234"/>
        <v>1155105.7536740911</v>
      </c>
      <c r="I887">
        <f t="shared" si="235"/>
        <v>6187724.1663487311</v>
      </c>
      <c r="J887">
        <f t="shared" si="236"/>
        <v>3871.8419551709667</v>
      </c>
      <c r="K887">
        <f t="shared" si="237"/>
        <v>1961884585.1963692</v>
      </c>
      <c r="L887">
        <f t="shared" si="238"/>
        <v>1471752.4417334029</v>
      </c>
      <c r="O887" s="2">
        <f t="shared" si="251"/>
        <v>885</v>
      </c>
      <c r="P887">
        <f t="shared" si="250"/>
        <v>0.10735877951227406</v>
      </c>
      <c r="Q887">
        <f t="shared" si="239"/>
        <v>-1.4551848164790378E-5</v>
      </c>
      <c r="R887">
        <f t="shared" si="240"/>
        <v>6.3027490688269976E-7</v>
      </c>
      <c r="S887">
        <f t="shared" si="241"/>
        <v>4.2701994847688404E-6</v>
      </c>
      <c r="T887">
        <f t="shared" si="242"/>
        <v>9.6513737731388381E-6</v>
      </c>
      <c r="U887">
        <f t="shared" si="243"/>
        <v>0.97737773330339806</v>
      </c>
      <c r="V887">
        <f t="shared" si="244"/>
        <v>2.218895630836311E-5</v>
      </c>
      <c r="W887">
        <f t="shared" si="245"/>
        <v>1.3868137797810022E-4</v>
      </c>
      <c r="X887">
        <f t="shared" si="246"/>
        <v>2.2461396362315696E-2</v>
      </c>
      <c r="Y887">
        <f t="shared" si="247"/>
        <v>1.0000000000000002</v>
      </c>
      <c r="AA887">
        <f t="shared" si="248"/>
        <v>1.5077488973943032</v>
      </c>
    </row>
    <row r="888" spans="1:27" x14ac:dyDescent="0.3">
      <c r="A888" s="4">
        <v>44762</v>
      </c>
      <c r="B888">
        <v>886</v>
      </c>
      <c r="C888">
        <v>6149084</v>
      </c>
      <c r="E888">
        <f t="shared" si="249"/>
        <v>8590969233660.7451</v>
      </c>
      <c r="F888">
        <v>5653</v>
      </c>
      <c r="H888">
        <f t="shared" si="234"/>
        <v>256804.1397674125</v>
      </c>
      <c r="I888">
        <f t="shared" si="235"/>
        <v>6191704.4404636957</v>
      </c>
      <c r="J888">
        <f t="shared" si="236"/>
        <v>3980.2741149645299</v>
      </c>
      <c r="K888">
        <f t="shared" si="237"/>
        <v>1816501945.3194277</v>
      </c>
      <c r="L888">
        <f t="shared" si="238"/>
        <v>2798011.8864676966</v>
      </c>
      <c r="O888" s="2">
        <f t="shared" si="251"/>
        <v>886</v>
      </c>
      <c r="P888">
        <f t="shared" si="250"/>
        <v>0.10698856521134817</v>
      </c>
      <c r="Q888">
        <f t="shared" si="239"/>
        <v>-1.4947972495662415E-5</v>
      </c>
      <c r="R888">
        <f t="shared" si="240"/>
        <v>6.3095845330101807E-7</v>
      </c>
      <c r="S888">
        <f t="shared" si="241"/>
        <v>4.3684605619378723E-6</v>
      </c>
      <c r="T888">
        <f t="shared" si="242"/>
        <v>9.9485534804235247E-6</v>
      </c>
      <c r="U888">
        <f t="shared" si="243"/>
        <v>0.97736318145523327</v>
      </c>
      <c r="V888">
        <f t="shared" si="244"/>
        <v>2.2819231215245808E-5</v>
      </c>
      <c r="W888">
        <f t="shared" si="245"/>
        <v>1.4295157746286905E-4</v>
      </c>
      <c r="X888">
        <f t="shared" si="246"/>
        <v>2.2471047736088837E-2</v>
      </c>
      <c r="Y888">
        <f t="shared" si="247"/>
        <v>1.0000000000000002</v>
      </c>
      <c r="AA888">
        <f t="shared" si="248"/>
        <v>1.5025272292174539</v>
      </c>
    </row>
    <row r="889" spans="1:27" x14ac:dyDescent="0.3">
      <c r="A889" s="4">
        <v>44763</v>
      </c>
      <c r="B889">
        <v>887</v>
      </c>
      <c r="C889">
        <v>6154494</v>
      </c>
      <c r="E889">
        <f t="shared" si="249"/>
        <v>8622712306113.2793</v>
      </c>
      <c r="F889">
        <v>5410</v>
      </c>
      <c r="H889">
        <f t="shared" ref="H889:H952" si="252">(F889-$G$2)^2</f>
        <v>562137.75275917817</v>
      </c>
      <c r="I889">
        <f t="shared" ref="I889:I952" si="253">(V889+W889+X889)*$N$39</f>
        <v>6195793.0639376305</v>
      </c>
      <c r="J889">
        <f t="shared" ref="J889:J952" si="254">I889-I888</f>
        <v>4088.6234739348292</v>
      </c>
      <c r="K889">
        <f t="shared" ref="K889:K952" si="255">(C889-I889)^2</f>
        <v>1705612682.1244924</v>
      </c>
      <c r="L889">
        <f t="shared" ref="L889:L952" si="256">(F889-J889)^2</f>
        <v>1746035.9236360588</v>
      </c>
      <c r="O889" s="2">
        <f t="shared" si="251"/>
        <v>887</v>
      </c>
      <c r="P889">
        <f t="shared" si="250"/>
        <v>0.10655715057166457</v>
      </c>
      <c r="Q889">
        <f t="shared" ref="Q889:Q952" si="257">$N$37*$N$39 -(P889*(U889*W889)) + $N$32*X889 - $N$38*U889</f>
        <v>-1.5342415964551737E-5</v>
      </c>
      <c r="R889">
        <f t="shared" ref="R889:R952" si="258">(P889*(U889*W889)) - $N$35*V889 - $N$38*V889</f>
        <v>6.2953227387274054E-7</v>
      </c>
      <c r="S889">
        <f t="shared" ref="S889:S952" si="259">$N$35*V889 - $N$34*W889 - $N$38*W889</f>
        <v>4.4603121343524729E-6</v>
      </c>
      <c r="T889">
        <f t="shared" ref="T889:T952" si="260">$N$34*W889- $N$32*X889 - $N$38*X889</f>
        <v>1.0252571556326523E-5</v>
      </c>
      <c r="U889">
        <f t="shared" ref="U889:U952" si="261" xml:space="preserve"> U888+($N$36*Q888)</f>
        <v>0.97734823348273758</v>
      </c>
      <c r="V889">
        <f t="shared" ref="V889:V952" si="262" xml:space="preserve"> V888+($N$36*R888)</f>
        <v>2.3450189668546826E-5</v>
      </c>
      <c r="W889">
        <f t="shared" ref="W889:W952" si="263" xml:space="preserve"> W888+($N$36*S888)</f>
        <v>1.4732003802480693E-4</v>
      </c>
      <c r="X889">
        <f t="shared" ref="X889:X952" si="264" xml:space="preserve"> X888+($N$36*T888)</f>
        <v>2.2480996289569261E-2</v>
      </c>
      <c r="Y889">
        <f t="shared" ref="Y889:Y952" si="265">U889+V889+W889+X889</f>
        <v>1.0000000000000002</v>
      </c>
      <c r="AA889">
        <f t="shared" ref="AA889:AA952" si="266">(P889/$N$34)*U889</f>
        <v>1.4964456361276932</v>
      </c>
    </row>
    <row r="890" spans="1:27" x14ac:dyDescent="0.3">
      <c r="A890" s="4">
        <v>44764</v>
      </c>
      <c r="B890">
        <v>888</v>
      </c>
      <c r="C890">
        <v>6159328</v>
      </c>
      <c r="E890">
        <f t="shared" si="249"/>
        <v>8651125228979.9912</v>
      </c>
      <c r="F890">
        <v>4834</v>
      </c>
      <c r="H890">
        <f t="shared" si="252"/>
        <v>1757635.502072993</v>
      </c>
      <c r="I890">
        <f t="shared" si="253"/>
        <v>6199989.5770150879</v>
      </c>
      <c r="J890">
        <f t="shared" si="254"/>
        <v>4196.5130774574354</v>
      </c>
      <c r="K890">
        <f t="shared" si="255"/>
        <v>1653363845.3539279</v>
      </c>
      <c r="L890">
        <f t="shared" si="256"/>
        <v>406389.5764127897</v>
      </c>
      <c r="O890" s="2">
        <f t="shared" si="251"/>
        <v>888</v>
      </c>
      <c r="P890">
        <f t="shared" si="250"/>
        <v>0.10606526233041115</v>
      </c>
      <c r="Q890">
        <f t="shared" si="257"/>
        <v>-1.5733713422809157E-5</v>
      </c>
      <c r="R890">
        <f t="shared" si="258"/>
        <v>6.2585488305926027E-7</v>
      </c>
      <c r="S890">
        <f t="shared" si="259"/>
        <v>4.544876601141909E-6</v>
      </c>
      <c r="T890">
        <f t="shared" si="260"/>
        <v>1.0562981938607988E-5</v>
      </c>
      <c r="U890">
        <f t="shared" si="261"/>
        <v>0.97733289106677301</v>
      </c>
      <c r="V890">
        <f t="shared" si="262"/>
        <v>2.4079721942419567E-5</v>
      </c>
      <c r="W890">
        <f t="shared" si="263"/>
        <v>1.5178035015915941E-4</v>
      </c>
      <c r="X890">
        <f t="shared" si="264"/>
        <v>2.2491248861125586E-2</v>
      </c>
      <c r="Y890">
        <f t="shared" si="265"/>
        <v>1.0000000000000002</v>
      </c>
      <c r="AA890">
        <f t="shared" si="266"/>
        <v>1.4895143733325911</v>
      </c>
    </row>
    <row r="891" spans="1:27" x14ac:dyDescent="0.3">
      <c r="A891" s="4">
        <v>44765</v>
      </c>
      <c r="B891">
        <v>889</v>
      </c>
      <c r="C891">
        <v>6164271</v>
      </c>
      <c r="E891">
        <f t="shared" si="249"/>
        <v>8680227151587.5898</v>
      </c>
      <c r="F891">
        <v>4943</v>
      </c>
      <c r="H891">
        <f t="shared" si="252"/>
        <v>1480501.1571507605</v>
      </c>
      <c r="I891">
        <f t="shared" si="253"/>
        <v>6204293.1191878691</v>
      </c>
      <c r="J891">
        <f t="shared" si="254"/>
        <v>4303.5421727811918</v>
      </c>
      <c r="K891">
        <f t="shared" si="255"/>
        <v>1601770024.2880025</v>
      </c>
      <c r="L891">
        <f t="shared" si="256"/>
        <v>408906.31279139919</v>
      </c>
      <c r="O891" s="2">
        <f t="shared" si="251"/>
        <v>889</v>
      </c>
      <c r="P891">
        <f t="shared" si="250"/>
        <v>0.10551373711446028</v>
      </c>
      <c r="Q891">
        <f t="shared" si="257"/>
        <v>-1.6120317665411254E-5</v>
      </c>
      <c r="R891">
        <f t="shared" si="258"/>
        <v>6.1979150839065126E-7</v>
      </c>
      <c r="S891">
        <f t="shared" si="259"/>
        <v>4.6212486676333294E-6</v>
      </c>
      <c r="T891">
        <f t="shared" si="260"/>
        <v>1.0879277489387273E-5</v>
      </c>
      <c r="U891">
        <f t="shared" si="261"/>
        <v>0.97731715735335023</v>
      </c>
      <c r="V891">
        <f t="shared" si="262"/>
        <v>2.4705576825478829E-5</v>
      </c>
      <c r="W891">
        <f t="shared" si="263"/>
        <v>1.5632522676030131E-4</v>
      </c>
      <c r="X891">
        <f t="shared" si="264"/>
        <v>2.2501811843064195E-2</v>
      </c>
      <c r="Y891">
        <f t="shared" si="265"/>
        <v>1.0000000000000002</v>
      </c>
      <c r="AA891">
        <f t="shared" si="266"/>
        <v>1.4817452428377353</v>
      </c>
    </row>
    <row r="892" spans="1:27" x14ac:dyDescent="0.3">
      <c r="A892" s="4">
        <v>44766</v>
      </c>
      <c r="B892">
        <v>890</v>
      </c>
      <c r="C892">
        <v>6168342</v>
      </c>
      <c r="E892">
        <f t="shared" si="249"/>
        <v>8704231868406.0957</v>
      </c>
      <c r="F892">
        <v>4071</v>
      </c>
      <c r="H892">
        <f t="shared" si="252"/>
        <v>4362911.9165286189</v>
      </c>
      <c r="I892">
        <f t="shared" si="253"/>
        <v>6208702.4067506604</v>
      </c>
      <c r="J892">
        <f t="shared" si="254"/>
        <v>4409.2875627912581</v>
      </c>
      <c r="K892">
        <f t="shared" si="255"/>
        <v>1628962433.0787528</v>
      </c>
      <c r="L892">
        <f t="shared" si="256"/>
        <v>114438.47513924939</v>
      </c>
      <c r="O892" s="2">
        <f t="shared" si="251"/>
        <v>890</v>
      </c>
      <c r="P892">
        <f t="shared" si="250"/>
        <v>0.10490351904883745</v>
      </c>
      <c r="Q892">
        <f t="shared" si="257"/>
        <v>-1.6500605727578875E-5</v>
      </c>
      <c r="R892">
        <f t="shared" si="258"/>
        <v>6.1121617523771565E-7</v>
      </c>
      <c r="S892">
        <f t="shared" si="259"/>
        <v>4.6885014845170865E-6</v>
      </c>
      <c r="T892">
        <f t="shared" si="260"/>
        <v>1.1200888067824073E-5</v>
      </c>
      <c r="U892">
        <f t="shared" si="261"/>
        <v>0.97730103703568483</v>
      </c>
      <c r="V892">
        <f t="shared" si="262"/>
        <v>2.532536833386948E-5</v>
      </c>
      <c r="W892">
        <f t="shared" si="263"/>
        <v>1.6094647542793465E-4</v>
      </c>
      <c r="X892">
        <f t="shared" si="264"/>
        <v>2.2512691120553582E-2</v>
      </c>
      <c r="Y892">
        <f t="shared" si="265"/>
        <v>1.0000000000000002</v>
      </c>
      <c r="AA892">
        <f t="shared" si="266"/>
        <v>1.4731515597391687</v>
      </c>
    </row>
    <row r="893" spans="1:27" x14ac:dyDescent="0.3">
      <c r="A893" s="4">
        <v>44767</v>
      </c>
      <c r="B893">
        <v>891</v>
      </c>
      <c r="C893">
        <v>6172390</v>
      </c>
      <c r="E893">
        <f t="shared" si="249"/>
        <v>8728133831067.5703</v>
      </c>
      <c r="F893">
        <v>4048</v>
      </c>
      <c r="H893">
        <f t="shared" si="252"/>
        <v>4459523.8058241364</v>
      </c>
      <c r="I893">
        <f t="shared" si="253"/>
        <v>6213215.7120789578</v>
      </c>
      <c r="J893">
        <f t="shared" si="254"/>
        <v>4513.3053282974288</v>
      </c>
      <c r="K893">
        <f t="shared" si="255"/>
        <v>1666738766.7539623</v>
      </c>
      <c r="L893">
        <f t="shared" si="256"/>
        <v>216509.04854197797</v>
      </c>
      <c r="O893" s="2">
        <f t="shared" si="251"/>
        <v>891</v>
      </c>
      <c r="P893">
        <f t="shared" si="250"/>
        <v>0.1042356570796213</v>
      </c>
      <c r="Q893">
        <f t="shared" si="257"/>
        <v>-1.6872886570365858E-5</v>
      </c>
      <c r="R893">
        <f t="shared" si="258"/>
        <v>6.0001387254737524E-7</v>
      </c>
      <c r="S893">
        <f t="shared" si="259"/>
        <v>4.7456936677706553E-6</v>
      </c>
      <c r="T893">
        <f t="shared" si="260"/>
        <v>1.1527179030047828E-5</v>
      </c>
      <c r="U893">
        <f t="shared" si="261"/>
        <v>0.97728453642995727</v>
      </c>
      <c r="V893">
        <f t="shared" si="262"/>
        <v>2.5936584509107196E-5</v>
      </c>
      <c r="W893">
        <f t="shared" si="263"/>
        <v>1.6563497691245174E-4</v>
      </c>
      <c r="X893">
        <f t="shared" si="264"/>
        <v>2.2523892008621406E-2</v>
      </c>
      <c r="Y893">
        <f t="shared" si="265"/>
        <v>1.0000000000000002</v>
      </c>
      <c r="AA893">
        <f t="shared" si="266"/>
        <v>1.4637481144678506</v>
      </c>
    </row>
    <row r="894" spans="1:27" x14ac:dyDescent="0.3">
      <c r="A894" s="4">
        <v>44768</v>
      </c>
      <c r="B894">
        <v>892</v>
      </c>
      <c r="C894">
        <v>6178873</v>
      </c>
      <c r="E894">
        <f t="shared" si="249"/>
        <v>8766481852536.208</v>
      </c>
      <c r="F894">
        <v>6483</v>
      </c>
      <c r="H894">
        <f t="shared" si="252"/>
        <v>104485.09127701966</v>
      </c>
      <c r="I894">
        <f t="shared" si="253"/>
        <v>6217830.8450091695</v>
      </c>
      <c r="J894">
        <f t="shared" si="254"/>
        <v>4615.1329302117229</v>
      </c>
      <c r="K894">
        <f t="shared" si="255"/>
        <v>1517713687.758476</v>
      </c>
      <c r="L894">
        <f t="shared" si="256"/>
        <v>3488927.3903994448</v>
      </c>
      <c r="O894" s="2">
        <f t="shared" si="251"/>
        <v>892</v>
      </c>
      <c r="P894">
        <f t="shared" si="250"/>
        <v>0.10351130202887132</v>
      </c>
      <c r="Q894">
        <f t="shared" si="257"/>
        <v>-1.7235410177363703E-5</v>
      </c>
      <c r="R894">
        <f t="shared" si="258"/>
        <v>5.8608277088995905E-7</v>
      </c>
      <c r="S894">
        <f t="shared" si="259"/>
        <v>4.7918771888429253E-6</v>
      </c>
      <c r="T894">
        <f t="shared" si="260"/>
        <v>1.1857450217630819E-5</v>
      </c>
      <c r="U894">
        <f t="shared" si="261"/>
        <v>0.9772676635433869</v>
      </c>
      <c r="V894">
        <f t="shared" si="262"/>
        <v>2.6536598381654571E-5</v>
      </c>
      <c r="W894">
        <f t="shared" si="263"/>
        <v>1.703806705802224E-4</v>
      </c>
      <c r="X894">
        <f t="shared" si="264"/>
        <v>2.2535419187651454E-2</v>
      </c>
      <c r="Y894">
        <f t="shared" si="265"/>
        <v>1.0000000000000002</v>
      </c>
      <c r="AA894">
        <f t="shared" si="266"/>
        <v>1.4535511312319409</v>
      </c>
    </row>
    <row r="895" spans="1:27" x14ac:dyDescent="0.3">
      <c r="A895" s="4">
        <v>44769</v>
      </c>
      <c r="B895">
        <v>893</v>
      </c>
      <c r="C895">
        <v>6185311</v>
      </c>
      <c r="E895">
        <f t="shared" si="249"/>
        <v>8804646876930.8281</v>
      </c>
      <c r="F895">
        <v>6438</v>
      </c>
      <c r="H895">
        <f t="shared" si="252"/>
        <v>77418.352942161437</v>
      </c>
      <c r="I895">
        <f t="shared" si="253"/>
        <v>6222545.1367068896</v>
      </c>
      <c r="J895">
        <f t="shared" si="254"/>
        <v>4714.2916977200657</v>
      </c>
      <c r="K895">
        <f t="shared" si="255"/>
        <v>1386380936.307344</v>
      </c>
      <c r="L895">
        <f t="shared" si="256"/>
        <v>2971170.3113487735</v>
      </c>
      <c r="O895" s="2">
        <f t="shared" si="251"/>
        <v>893</v>
      </c>
      <c r="P895">
        <f t="shared" si="250"/>
        <v>0.10273170340122803</v>
      </c>
      <c r="Q895">
        <f t="shared" si="257"/>
        <v>-1.7586378062499676E-5</v>
      </c>
      <c r="R895">
        <f t="shared" si="258"/>
        <v>5.693364599748587E-7</v>
      </c>
      <c r="S895">
        <f t="shared" si="259"/>
        <v>4.8261061073551199E-6</v>
      </c>
      <c r="T895">
        <f t="shared" si="260"/>
        <v>1.2190935495169697E-5</v>
      </c>
      <c r="U895">
        <f t="shared" si="261"/>
        <v>0.9772504281332095</v>
      </c>
      <c r="V895">
        <f t="shared" si="262"/>
        <v>2.712268115254453E-5</v>
      </c>
      <c r="W895">
        <f t="shared" si="263"/>
        <v>1.7517254776906532E-4</v>
      </c>
      <c r="X895">
        <f t="shared" si="264"/>
        <v>2.2547276637869085E-2</v>
      </c>
      <c r="Y895">
        <f t="shared" si="265"/>
        <v>1.0000000000000002</v>
      </c>
      <c r="AA895">
        <f t="shared" si="266"/>
        <v>1.4425782229319288</v>
      </c>
    </row>
    <row r="896" spans="1:27" x14ac:dyDescent="0.3">
      <c r="A896" s="4">
        <v>44770</v>
      </c>
      <c r="B896">
        <v>894</v>
      </c>
      <c r="C896">
        <v>6191664</v>
      </c>
      <c r="E896">
        <f t="shared" si="249"/>
        <v>8842389275149.6387</v>
      </c>
      <c r="F896">
        <v>6353</v>
      </c>
      <c r="H896">
        <f t="shared" si="252"/>
        <v>37342.291642984805</v>
      </c>
      <c r="I896">
        <f t="shared" si="253"/>
        <v>6227355.4264093013</v>
      </c>
      <c r="J896">
        <f t="shared" si="254"/>
        <v>4810.289702411741</v>
      </c>
      <c r="K896">
        <f t="shared" si="255"/>
        <v>1273877919.1305737</v>
      </c>
      <c r="L896">
        <f t="shared" si="256"/>
        <v>2379955.0622848547</v>
      </c>
      <c r="O896" s="2">
        <f t="shared" si="251"/>
        <v>894</v>
      </c>
      <c r="P896">
        <f t="shared" si="250"/>
        <v>0.10189820596389447</v>
      </c>
      <c r="Q896">
        <f t="shared" si="257"/>
        <v>-1.79239551644308E-5</v>
      </c>
      <c r="R896">
        <f t="shared" si="258"/>
        <v>5.4970616892236333E-7</v>
      </c>
      <c r="S896">
        <f t="shared" si="259"/>
        <v>4.8474460998989501E-6</v>
      </c>
      <c r="T896">
        <f t="shared" si="260"/>
        <v>1.2526802895609486E-5</v>
      </c>
      <c r="U896">
        <f t="shared" si="261"/>
        <v>0.97723284175514702</v>
      </c>
      <c r="V896">
        <f t="shared" si="262"/>
        <v>2.7692017612519389E-5</v>
      </c>
      <c r="W896">
        <f t="shared" si="263"/>
        <v>1.7999865387642044E-4</v>
      </c>
      <c r="X896">
        <f t="shared" si="264"/>
        <v>2.2559467573364255E-2</v>
      </c>
      <c r="Y896">
        <f t="shared" si="265"/>
        <v>1.0000000000000002</v>
      </c>
      <c r="AA896">
        <f t="shared" si="266"/>
        <v>1.430848342853144</v>
      </c>
    </row>
    <row r="897" spans="1:27" x14ac:dyDescent="0.3">
      <c r="A897" s="4">
        <v>44771</v>
      </c>
      <c r="B897">
        <v>895</v>
      </c>
      <c r="C897">
        <v>6197495</v>
      </c>
      <c r="E897">
        <f t="shared" si="249"/>
        <v>8877101579933.0469</v>
      </c>
      <c r="F897">
        <v>5831</v>
      </c>
      <c r="H897">
        <f t="shared" si="252"/>
        <v>108082.12695862947</v>
      </c>
      <c r="I897">
        <f t="shared" si="253"/>
        <v>6232258.0514209736</v>
      </c>
      <c r="J897">
        <f t="shared" si="254"/>
        <v>4902.6250116722658</v>
      </c>
      <c r="K897">
        <f t="shared" si="255"/>
        <v>1208469744.0972557</v>
      </c>
      <c r="L897">
        <f t="shared" si="256"/>
        <v>861880.11895252054</v>
      </c>
      <c r="O897" s="2">
        <f t="shared" si="251"/>
        <v>895</v>
      </c>
      <c r="P897">
        <f t="shared" si="250"/>
        <v>0.1010122461237829</v>
      </c>
      <c r="Q897">
        <f t="shared" si="257"/>
        <v>-1.8246283076604947E-5</v>
      </c>
      <c r="R897">
        <f t="shared" si="258"/>
        <v>5.2714292918180268E-7</v>
      </c>
      <c r="S897">
        <f t="shared" si="259"/>
        <v>4.8549847187096323E-6</v>
      </c>
      <c r="T897">
        <f t="shared" si="260"/>
        <v>1.2864155428713512E-5</v>
      </c>
      <c r="U897">
        <f t="shared" si="261"/>
        <v>0.9772149177999826</v>
      </c>
      <c r="V897">
        <f t="shared" si="262"/>
        <v>2.8241723781441752E-5</v>
      </c>
      <c r="W897">
        <f t="shared" si="263"/>
        <v>1.8484609997631939E-4</v>
      </c>
      <c r="X897">
        <f t="shared" si="264"/>
        <v>2.2571994376259865E-2</v>
      </c>
      <c r="Y897">
        <f t="shared" si="265"/>
        <v>1.0000000000000002</v>
      </c>
      <c r="AA897">
        <f t="shared" si="266"/>
        <v>1.4183817334699038</v>
      </c>
    </row>
    <row r="898" spans="1:27" x14ac:dyDescent="0.3">
      <c r="A898" s="4">
        <v>44772</v>
      </c>
      <c r="B898">
        <v>896</v>
      </c>
      <c r="C898">
        <v>6202893</v>
      </c>
      <c r="E898">
        <f t="shared" si="249"/>
        <v>8909296822993.043</v>
      </c>
      <c r="F898">
        <v>5398</v>
      </c>
      <c r="H898">
        <f t="shared" si="252"/>
        <v>580275.9558698826</v>
      </c>
      <c r="I898">
        <f t="shared" si="253"/>
        <v>6237248.8407284003</v>
      </c>
      <c r="J898">
        <f t="shared" si="254"/>
        <v>4990.7893074266613</v>
      </c>
      <c r="K898">
        <f t="shared" si="255"/>
        <v>1180323792.1552072</v>
      </c>
      <c r="L898">
        <f t="shared" si="256"/>
        <v>165820.54814605819</v>
      </c>
      <c r="O898" s="2">
        <f t="shared" si="251"/>
        <v>896</v>
      </c>
      <c r="P898">
        <f t="shared" si="250"/>
        <v>0.10007534812769392</v>
      </c>
      <c r="Q898">
        <f t="shared" si="257"/>
        <v>-1.8551494534118689E-5</v>
      </c>
      <c r="R898">
        <f t="shared" si="258"/>
        <v>5.0161963720998494E-7</v>
      </c>
      <c r="S898">
        <f t="shared" si="259"/>
        <v>4.8478422934346164E-6</v>
      </c>
      <c r="T898">
        <f t="shared" si="260"/>
        <v>1.3202032603474087E-5</v>
      </c>
      <c r="U898">
        <f t="shared" si="261"/>
        <v>0.97719667151690603</v>
      </c>
      <c r="V898">
        <f t="shared" si="262"/>
        <v>2.8768866710623555E-5</v>
      </c>
      <c r="W898">
        <f t="shared" si="263"/>
        <v>1.8970108469502903E-4</v>
      </c>
      <c r="X898">
        <f t="shared" si="264"/>
        <v>2.2584858531688578E-2</v>
      </c>
      <c r="Y898">
        <f t="shared" si="265"/>
        <v>1.0000000000000004</v>
      </c>
      <c r="AA898">
        <f t="shared" si="266"/>
        <v>1.4051998727254242</v>
      </c>
    </row>
    <row r="899" spans="1:27" x14ac:dyDescent="0.3">
      <c r="A899" s="4">
        <v>44773</v>
      </c>
      <c r="B899">
        <v>897</v>
      </c>
      <c r="C899">
        <v>6207098</v>
      </c>
      <c r="E899">
        <f t="shared" ref="E899:E962" si="267">(C899-$D$2)^2</f>
        <v>8934417047451.5547</v>
      </c>
      <c r="F899">
        <v>4205</v>
      </c>
      <c r="H899">
        <f t="shared" si="252"/>
        <v>3821080.6484590857</v>
      </c>
      <c r="I899">
        <f t="shared" si="253"/>
        <v>6242323.1125770239</v>
      </c>
      <c r="J899">
        <f t="shared" si="254"/>
        <v>5074.2718486236408</v>
      </c>
      <c r="K899">
        <f t="shared" si="255"/>
        <v>1240808556.0640085</v>
      </c>
      <c r="L899">
        <f t="shared" si="256"/>
        <v>755633.5468095619</v>
      </c>
      <c r="O899" s="2">
        <f t="shared" si="251"/>
        <v>897</v>
      </c>
      <c r="P899">
        <f t="shared" ref="P899:P962" si="268">$N$2*EXP(-((O899-$N$3)^2)/($N$4^2)) + $N$5*EXP(-((O899-$N$6)^2)/($N$7^2)) + $N$8*EXP(-((O899-$N$9)^2)/($N$10^2)) + $N$11*EXP(-((O899-$N$12)^2)/($N$13^2))+ $N$14*EXP(-((O899-$N$15)^2)/($N$16^2))+ $N$17*EXP(-((O899-$N$18)^2)/($N$19^2))+ $N$20*EXP(-((O899-$N$21)^2)/($N$22^2))+ $N$23*EXP(-((O899-$N$24)^2)/($N$25^2))+$N$26*EXP(-((O899-$N$27)^2)/($N$28^2))</f>
        <v>9.9089120113480672E-2</v>
      </c>
      <c r="Q899">
        <f t="shared" si="257"/>
        <v>-1.883772904958766E-5</v>
      </c>
      <c r="R899">
        <f t="shared" si="258"/>
        <v>4.7313297201703419E-7</v>
      </c>
      <c r="S899">
        <f t="shared" si="259"/>
        <v>4.8251833683511466E-6</v>
      </c>
      <c r="T899">
        <f t="shared" si="260"/>
        <v>1.353941270921948E-5</v>
      </c>
      <c r="U899">
        <f t="shared" si="261"/>
        <v>0.97717812002237192</v>
      </c>
      <c r="V899">
        <f t="shared" si="262"/>
        <v>2.927048634783354E-5</v>
      </c>
      <c r="W899">
        <f t="shared" si="263"/>
        <v>1.9454892698846365E-4</v>
      </c>
      <c r="X899">
        <f t="shared" si="264"/>
        <v>2.259806056429205E-2</v>
      </c>
      <c r="Y899">
        <f t="shared" si="265"/>
        <v>1.0000000000000002</v>
      </c>
      <c r="AA899">
        <f t="shared" si="266"/>
        <v>1.3913254181815704</v>
      </c>
    </row>
    <row r="900" spans="1:27" x14ac:dyDescent="0.3">
      <c r="A900" s="4">
        <v>44774</v>
      </c>
      <c r="B900">
        <v>898</v>
      </c>
      <c r="C900">
        <v>6210794</v>
      </c>
      <c r="E900">
        <f t="shared" si="267"/>
        <v>8956525761937.25</v>
      </c>
      <c r="F900">
        <v>3696</v>
      </c>
      <c r="H900">
        <f t="shared" si="252"/>
        <v>6070105.7637381339</v>
      </c>
      <c r="I900">
        <f t="shared" si="253"/>
        <v>6247475.6763250586</v>
      </c>
      <c r="J900">
        <f t="shared" si="254"/>
        <v>5152.5637480346486</v>
      </c>
      <c r="K900">
        <f t="shared" si="255"/>
        <v>1345545378.016362</v>
      </c>
      <c r="L900">
        <f t="shared" si="256"/>
        <v>2121577.9520887434</v>
      </c>
      <c r="O900" s="2">
        <f t="shared" ref="O900:O963" si="269">O899+$N$36</f>
        <v>898</v>
      </c>
      <c r="P900">
        <f t="shared" si="268"/>
        <v>9.8055250042231187E-2</v>
      </c>
      <c r="Q900">
        <f t="shared" si="257"/>
        <v>-1.9103149560980476E-5</v>
      </c>
      <c r="R900">
        <f t="shared" si="258"/>
        <v>4.41705121588337E-7</v>
      </c>
      <c r="S900">
        <f t="shared" si="259"/>
        <v>4.786228546711041E-6</v>
      </c>
      <c r="T900">
        <f t="shared" si="260"/>
        <v>1.3875215892681098E-5</v>
      </c>
      <c r="U900">
        <f t="shared" si="261"/>
        <v>0.97715928229332238</v>
      </c>
      <c r="V900">
        <f t="shared" si="262"/>
        <v>2.9743619319850574E-5</v>
      </c>
      <c r="W900">
        <f t="shared" si="263"/>
        <v>1.993741103568148E-4</v>
      </c>
      <c r="X900">
        <f t="shared" si="264"/>
        <v>2.2611599977001271E-2</v>
      </c>
      <c r="Y900">
        <f t="shared" si="265"/>
        <v>1.0000000000000004</v>
      </c>
      <c r="AA900">
        <f t="shared" si="266"/>
        <v>1.3767821494624102</v>
      </c>
    </row>
    <row r="901" spans="1:27" x14ac:dyDescent="0.3">
      <c r="A901" s="4">
        <v>44775</v>
      </c>
      <c r="B901">
        <v>899</v>
      </c>
      <c r="C901">
        <v>6216621</v>
      </c>
      <c r="E901">
        <f t="shared" si="267"/>
        <v>8991437172184.4785</v>
      </c>
      <c r="F901">
        <v>5827</v>
      </c>
      <c r="H901">
        <f t="shared" si="252"/>
        <v>110728.19466219762</v>
      </c>
      <c r="I901">
        <f t="shared" si="253"/>
        <v>6252700.8388508642</v>
      </c>
      <c r="J901">
        <f t="shared" si="254"/>
        <v>5225.1625258056447</v>
      </c>
      <c r="K901">
        <f t="shared" si="255"/>
        <v>1301754771.5043304</v>
      </c>
      <c r="L901">
        <f t="shared" si="256"/>
        <v>362208.3453446413</v>
      </c>
      <c r="O901" s="2">
        <f t="shared" si="269"/>
        <v>899</v>
      </c>
      <c r="P901">
        <f t="shared" si="268"/>
        <v>9.6975501543567599E-2</v>
      </c>
      <c r="Q901">
        <f t="shared" si="257"/>
        <v>-1.9345959925446658E-5</v>
      </c>
      <c r="R901">
        <f t="shared" si="258"/>
        <v>4.0738527212609658E-7</v>
      </c>
      <c r="S901">
        <f t="shared" si="259"/>
        <v>4.730266593966084E-6</v>
      </c>
      <c r="T901">
        <f t="shared" si="260"/>
        <v>1.4208308059354478E-5</v>
      </c>
      <c r="U901">
        <f t="shared" si="261"/>
        <v>0.97714017914376139</v>
      </c>
      <c r="V901">
        <f t="shared" si="262"/>
        <v>3.0185324441438911E-5</v>
      </c>
      <c r="W901">
        <f t="shared" si="263"/>
        <v>2.0416033890352585E-4</v>
      </c>
      <c r="X901">
        <f t="shared" si="264"/>
        <v>2.2625475192893953E-2</v>
      </c>
      <c r="Y901">
        <f t="shared" si="265"/>
        <v>1.0000000000000004</v>
      </c>
      <c r="AA901">
        <f t="shared" si="266"/>
        <v>1.3615949094452278</v>
      </c>
    </row>
    <row r="902" spans="1:27" x14ac:dyDescent="0.3">
      <c r="A902" s="4">
        <v>44776</v>
      </c>
      <c r="B902">
        <v>900</v>
      </c>
      <c r="C902">
        <v>6222788</v>
      </c>
      <c r="E902">
        <f t="shared" si="267"/>
        <v>9028459597564.9492</v>
      </c>
      <c r="F902">
        <v>6167</v>
      </c>
      <c r="H902">
        <f t="shared" si="252"/>
        <v>52.439858904168375</v>
      </c>
      <c r="I902">
        <f t="shared" si="253"/>
        <v>6257992.415745317</v>
      </c>
      <c r="J902">
        <f t="shared" si="254"/>
        <v>5291.5768944527954</v>
      </c>
      <c r="K902">
        <f t="shared" si="255"/>
        <v>1239350887.9691238</v>
      </c>
      <c r="L902">
        <f t="shared" si="256"/>
        <v>766365.61372591218</v>
      </c>
      <c r="O902" s="2">
        <f t="shared" si="269"/>
        <v>900</v>
      </c>
      <c r="P902">
        <f t="shared" si="268"/>
        <v>9.585170970820002E-2</v>
      </c>
      <c r="Q902">
        <f t="shared" si="257"/>
        <v>-1.9564423065343552E-5</v>
      </c>
      <c r="R902">
        <f t="shared" si="258"/>
        <v>3.7025081512481842E-7</v>
      </c>
      <c r="S902">
        <f t="shared" si="259"/>
        <v>4.6566666330481769E-6</v>
      </c>
      <c r="T902">
        <f t="shared" si="260"/>
        <v>1.4537505617170557E-5</v>
      </c>
      <c r="U902">
        <f t="shared" si="261"/>
        <v>0.97712083318383591</v>
      </c>
      <c r="V902">
        <f t="shared" si="262"/>
        <v>3.0592709713565011E-5</v>
      </c>
      <c r="W902">
        <f t="shared" si="263"/>
        <v>2.0889060549749192E-4</v>
      </c>
      <c r="X902">
        <f t="shared" si="264"/>
        <v>2.2639683500953307E-2</v>
      </c>
      <c r="Y902">
        <f t="shared" si="265"/>
        <v>1.0000000000000002</v>
      </c>
      <c r="AA902">
        <f t="shared" si="266"/>
        <v>1.3457895446819705</v>
      </c>
    </row>
    <row r="903" spans="1:27" x14ac:dyDescent="0.3">
      <c r="A903" s="4">
        <v>44777</v>
      </c>
      <c r="B903">
        <v>901</v>
      </c>
      <c r="C903">
        <v>6229315</v>
      </c>
      <c r="E903">
        <f t="shared" si="267"/>
        <v>9067726069019.5605</v>
      </c>
      <c r="F903">
        <v>6527</v>
      </c>
      <c r="H903">
        <f t="shared" si="252"/>
        <v>134866.34653776992</v>
      </c>
      <c r="I903">
        <f t="shared" si="253"/>
        <v>6263343.7474675393</v>
      </c>
      <c r="J903">
        <f t="shared" si="254"/>
        <v>5351.3317222222686</v>
      </c>
      <c r="K903">
        <f t="shared" si="255"/>
        <v>1157955654.2095604</v>
      </c>
      <c r="L903">
        <f t="shared" si="256"/>
        <v>1382195.8993728571</v>
      </c>
      <c r="O903" s="2">
        <f t="shared" si="269"/>
        <v>901</v>
      </c>
      <c r="P903">
        <f t="shared" si="268"/>
        <v>9.4685776863867865E-2</v>
      </c>
      <c r="Q903">
        <f t="shared" si="257"/>
        <v>-1.9756879546724954E-5</v>
      </c>
      <c r="R903">
        <f t="shared" si="258"/>
        <v>3.3040822957726348E-7</v>
      </c>
      <c r="S903">
        <f t="shared" si="259"/>
        <v>4.5648902482640069E-6</v>
      </c>
      <c r="T903">
        <f t="shared" si="260"/>
        <v>1.4861581068883684E-5</v>
      </c>
      <c r="U903">
        <f t="shared" si="261"/>
        <v>0.97710126876077052</v>
      </c>
      <c r="V903">
        <f t="shared" si="262"/>
        <v>3.0962960528689829E-5</v>
      </c>
      <c r="W903">
        <f t="shared" si="263"/>
        <v>2.135472721305401E-4</v>
      </c>
      <c r="X903">
        <f t="shared" si="264"/>
        <v>2.2654221006570479E-2</v>
      </c>
      <c r="Y903">
        <f t="shared" si="265"/>
        <v>1.0000000000000002</v>
      </c>
      <c r="AA903">
        <f t="shared" si="266"/>
        <v>1.3293928455627622</v>
      </c>
    </row>
    <row r="904" spans="1:27" x14ac:dyDescent="0.3">
      <c r="A904" s="4">
        <v>44778</v>
      </c>
      <c r="B904">
        <v>902</v>
      </c>
      <c r="C904">
        <v>6235244</v>
      </c>
      <c r="E904">
        <f t="shared" si="267"/>
        <v>9103468820483.3613</v>
      </c>
      <c r="F904">
        <v>5929</v>
      </c>
      <c r="H904">
        <f t="shared" si="252"/>
        <v>53249.468221209587</v>
      </c>
      <c r="I904">
        <f t="shared" si="253"/>
        <v>6268747.7205822794</v>
      </c>
      <c r="J904">
        <f t="shared" si="254"/>
        <v>5403.9731147401035</v>
      </c>
      <c r="K904">
        <f t="shared" si="255"/>
        <v>1122499292.8554506</v>
      </c>
      <c r="L904">
        <f t="shared" si="256"/>
        <v>275653.23024570855</v>
      </c>
      <c r="O904" s="2">
        <f t="shared" si="269"/>
        <v>902</v>
      </c>
      <c r="P904">
        <f t="shared" si="268"/>
        <v>9.3479668372733735E-2</v>
      </c>
      <c r="Q904">
        <f t="shared" si="257"/>
        <v>-1.9921766347298545E-5</v>
      </c>
      <c r="R904">
        <f t="shared" si="258"/>
        <v>2.8799360014434978E-7</v>
      </c>
      <c r="S904">
        <f t="shared" si="259"/>
        <v>4.4545033003376807E-6</v>
      </c>
      <c r="T904">
        <f t="shared" si="260"/>
        <v>1.5179269446816514E-5</v>
      </c>
      <c r="U904">
        <f t="shared" si="261"/>
        <v>0.97708151188122383</v>
      </c>
      <c r="V904">
        <f t="shared" si="262"/>
        <v>3.1293368758267093E-5</v>
      </c>
      <c r="W904">
        <f t="shared" si="263"/>
        <v>2.181121623788041E-4</v>
      </c>
      <c r="X904">
        <f t="shared" si="264"/>
        <v>2.2669082587639364E-2</v>
      </c>
      <c r="Y904">
        <f t="shared" si="265"/>
        <v>1.0000000000000002</v>
      </c>
      <c r="AA904">
        <f t="shared" si="266"/>
        <v>1.3124324867608601</v>
      </c>
    </row>
    <row r="905" spans="1:27" x14ac:dyDescent="0.3">
      <c r="A905" s="4">
        <v>44779</v>
      </c>
      <c r="B905">
        <v>903</v>
      </c>
      <c r="C905">
        <v>6240699</v>
      </c>
      <c r="E905">
        <f t="shared" si="267"/>
        <v>9136416180657.9141</v>
      </c>
      <c r="F905">
        <v>5455</v>
      </c>
      <c r="H905">
        <f t="shared" si="252"/>
        <v>496684.49109403638</v>
      </c>
      <c r="I905">
        <f t="shared" si="253"/>
        <v>6274196.7941307789</v>
      </c>
      <c r="J905">
        <f t="shared" si="254"/>
        <v>5449.0735484994948</v>
      </c>
      <c r="K905">
        <f t="shared" si="255"/>
        <v>1122102211.6280434</v>
      </c>
      <c r="L905">
        <f t="shared" si="256"/>
        <v>35.122827387840445</v>
      </c>
      <c r="O905" s="2">
        <f t="shared" si="269"/>
        <v>903</v>
      </c>
      <c r="P905">
        <f t="shared" si="268"/>
        <v>9.2235408490137755E-2</v>
      </c>
      <c r="Q905">
        <f t="shared" si="257"/>
        <v>-2.0057635551080088E-5</v>
      </c>
      <c r="R905">
        <f t="shared" si="258"/>
        <v>2.4317273691687997E-7</v>
      </c>
      <c r="S905">
        <f t="shared" si="259"/>
        <v>4.3251872443037786E-6</v>
      </c>
      <c r="T905">
        <f t="shared" si="260"/>
        <v>1.5489275569859429E-5</v>
      </c>
      <c r="U905">
        <f t="shared" si="261"/>
        <v>0.97706159011487648</v>
      </c>
      <c r="V905">
        <f t="shared" si="262"/>
        <v>3.1581362358411446E-5</v>
      </c>
      <c r="W905">
        <f t="shared" si="263"/>
        <v>2.225666656791418E-4</v>
      </c>
      <c r="X905">
        <f t="shared" si="264"/>
        <v>2.2684261857086181E-2</v>
      </c>
      <c r="Y905">
        <f t="shared" si="265"/>
        <v>1.0000000000000002</v>
      </c>
      <c r="AA905">
        <f t="shared" si="266"/>
        <v>1.2949369685248697</v>
      </c>
    </row>
    <row r="906" spans="1:27" x14ac:dyDescent="0.3">
      <c r="A906" s="4">
        <v>44780</v>
      </c>
      <c r="B906">
        <v>904</v>
      </c>
      <c r="C906">
        <v>6244978</v>
      </c>
      <c r="E906">
        <f t="shared" si="267"/>
        <v>9162302333669.7441</v>
      </c>
      <c r="F906">
        <v>4279</v>
      </c>
      <c r="H906">
        <f t="shared" si="252"/>
        <v>3537252.395943075</v>
      </c>
      <c r="I906">
        <f t="shared" si="253"/>
        <v>6279683.0311150616</v>
      </c>
      <c r="J906">
        <f t="shared" si="254"/>
        <v>5486.236984282732</v>
      </c>
      <c r="K906">
        <f t="shared" si="255"/>
        <v>1204439184.6973941</v>
      </c>
      <c r="L906">
        <f t="shared" si="256"/>
        <v>1457421.1362200654</v>
      </c>
      <c r="O906" s="2">
        <f t="shared" si="269"/>
        <v>904</v>
      </c>
      <c r="P906">
        <f t="shared" si="268"/>
        <v>9.0955076326344919E-2</v>
      </c>
      <c r="Q906">
        <f t="shared" si="257"/>
        <v>-2.0163172691422275E-5</v>
      </c>
      <c r="R906">
        <f t="shared" si="258"/>
        <v>1.9614086841215959E-7</v>
      </c>
      <c r="S906">
        <f t="shared" si="259"/>
        <v>4.1767497348841901E-6</v>
      </c>
      <c r="T906">
        <f t="shared" si="260"/>
        <v>1.5790282088125925E-5</v>
      </c>
      <c r="U906">
        <f t="shared" si="261"/>
        <v>0.97704153247932535</v>
      </c>
      <c r="V906">
        <f t="shared" si="262"/>
        <v>3.1824535095328329E-5</v>
      </c>
      <c r="W906">
        <f t="shared" si="263"/>
        <v>2.2689185292344558E-4</v>
      </c>
      <c r="X906">
        <f t="shared" si="264"/>
        <v>2.269975113265604E-2</v>
      </c>
      <c r="Y906">
        <f t="shared" si="265"/>
        <v>1.0000000000000002</v>
      </c>
      <c r="AA906">
        <f t="shared" si="266"/>
        <v>1.2769355594087013</v>
      </c>
    </row>
    <row r="907" spans="1:27" x14ac:dyDescent="0.3">
      <c r="A907" s="4">
        <v>44781</v>
      </c>
      <c r="B907">
        <v>905</v>
      </c>
      <c r="C907">
        <v>6249403</v>
      </c>
      <c r="E907">
        <f t="shared" si="267"/>
        <v>9189110240568.1191</v>
      </c>
      <c r="F907">
        <v>4425</v>
      </c>
      <c r="H907">
        <f t="shared" si="252"/>
        <v>3009386.9247628371</v>
      </c>
      <c r="I907">
        <f t="shared" si="253"/>
        <v>6285198.1349994894</v>
      </c>
      <c r="J907">
        <f t="shared" si="254"/>
        <v>5515.1038844278082</v>
      </c>
      <c r="K907">
        <f t="shared" si="255"/>
        <v>1281291689.6316719</v>
      </c>
      <c r="L907">
        <f t="shared" si="256"/>
        <v>1188326.4788445963</v>
      </c>
      <c r="O907" s="2">
        <f t="shared" si="269"/>
        <v>905</v>
      </c>
      <c r="P907">
        <f t="shared" si="268"/>
        <v>8.9640801954485122E-2</v>
      </c>
      <c r="Q907">
        <f t="shared" si="257"/>
        <v>-2.0237214453457379E-5</v>
      </c>
      <c r="R907">
        <f t="shared" si="258"/>
        <v>1.4712188660144572E-7</v>
      </c>
      <c r="S907">
        <f t="shared" si="259"/>
        <v>4.0091343011786732E-6</v>
      </c>
      <c r="T907">
        <f t="shared" si="260"/>
        <v>1.608095826567726E-5</v>
      </c>
      <c r="U907">
        <f t="shared" si="261"/>
        <v>0.97702136930663397</v>
      </c>
      <c r="V907">
        <f t="shared" si="262"/>
        <v>3.2020675963740489E-5</v>
      </c>
      <c r="W907">
        <f t="shared" si="263"/>
        <v>2.3106860265832978E-4</v>
      </c>
      <c r="X907">
        <f t="shared" si="264"/>
        <v>2.2715541414744165E-2</v>
      </c>
      <c r="Y907">
        <f t="shared" si="265"/>
        <v>1.0000000000000002</v>
      </c>
      <c r="AA907">
        <f t="shared" si="266"/>
        <v>1.2584582410521585</v>
      </c>
    </row>
    <row r="908" spans="1:27" x14ac:dyDescent="0.3">
      <c r="A908" s="4">
        <v>44782</v>
      </c>
      <c r="B908">
        <v>906</v>
      </c>
      <c r="C908">
        <v>6255679</v>
      </c>
      <c r="E908">
        <f t="shared" si="267"/>
        <v>9227199190709.4785</v>
      </c>
      <c r="F908">
        <v>6276</v>
      </c>
      <c r="H908">
        <f t="shared" si="252"/>
        <v>13512.094936671854</v>
      </c>
      <c r="I908">
        <f t="shared" si="253"/>
        <v>6290733.4910543291</v>
      </c>
      <c r="J908">
        <f t="shared" si="254"/>
        <v>5535.3560548396781</v>
      </c>
      <c r="K908">
        <f t="shared" si="255"/>
        <v>1228817343.0780382</v>
      </c>
      <c r="L908">
        <f t="shared" si="256"/>
        <v>548553.45350264595</v>
      </c>
      <c r="O908" s="2">
        <f t="shared" si="269"/>
        <v>906</v>
      </c>
      <c r="P908">
        <f t="shared" si="268"/>
        <v>8.8294762709254349E-2</v>
      </c>
      <c r="Q908">
        <f t="shared" si="257"/>
        <v>-2.0278765441853609E-5</v>
      </c>
      <c r="R908">
        <f t="shared" si="258"/>
        <v>9.6367130928421405E-8</v>
      </c>
      <c r="S908">
        <f t="shared" si="259"/>
        <v>3.8224288743789917E-6</v>
      </c>
      <c r="T908">
        <f t="shared" si="260"/>
        <v>1.6359969436546196E-5</v>
      </c>
      <c r="U908">
        <f t="shared" si="261"/>
        <v>0.97700113209218054</v>
      </c>
      <c r="V908">
        <f t="shared" si="262"/>
        <v>3.2167797850341938E-5</v>
      </c>
      <c r="W908">
        <f t="shared" si="263"/>
        <v>2.3507773695950846E-4</v>
      </c>
      <c r="X908">
        <f t="shared" si="264"/>
        <v>2.2731622373009842E-2</v>
      </c>
      <c r="Y908">
        <f t="shared" si="265"/>
        <v>1.0000000000000002</v>
      </c>
      <c r="AA908">
        <f t="shared" si="266"/>
        <v>1.2395356556445207</v>
      </c>
    </row>
    <row r="909" spans="1:27" x14ac:dyDescent="0.3">
      <c r="A909" s="4">
        <v>44783</v>
      </c>
      <c r="B909">
        <v>907</v>
      </c>
      <c r="C909">
        <v>6261605</v>
      </c>
      <c r="E909">
        <f t="shared" si="267"/>
        <v>9263236305137.1445</v>
      </c>
      <c r="F909">
        <v>5926</v>
      </c>
      <c r="H909">
        <f t="shared" si="252"/>
        <v>54643.018998885709</v>
      </c>
      <c r="I909">
        <f t="shared" si="253"/>
        <v>6296280.2122857217</v>
      </c>
      <c r="J909">
        <f t="shared" si="254"/>
        <v>5546.7212313925847</v>
      </c>
      <c r="K909">
        <f t="shared" si="255"/>
        <v>1202370347.0598633</v>
      </c>
      <c r="L909">
        <f t="shared" si="256"/>
        <v>143852.38431635726</v>
      </c>
      <c r="O909" s="2">
        <f t="shared" si="269"/>
        <v>907</v>
      </c>
      <c r="P909">
        <f t="shared" si="268"/>
        <v>8.6919179722062201E-2</v>
      </c>
      <c r="Q909">
        <f t="shared" si="257"/>
        <v>-2.0287013720608204E-5</v>
      </c>
      <c r="R909">
        <f t="shared" si="258"/>
        <v>4.4153707283397142E-8</v>
      </c>
      <c r="S909">
        <f t="shared" si="259"/>
        <v>3.6168729590873891E-6</v>
      </c>
      <c r="T909">
        <f t="shared" si="260"/>
        <v>1.6625987054237418E-5</v>
      </c>
      <c r="U909">
        <f t="shared" si="261"/>
        <v>0.97698085332673867</v>
      </c>
      <c r="V909">
        <f t="shared" si="262"/>
        <v>3.2264164981270359E-5</v>
      </c>
      <c r="W909">
        <f t="shared" si="263"/>
        <v>2.3890016583388745E-4</v>
      </c>
      <c r="X909">
        <f t="shared" si="264"/>
        <v>2.2747982342446387E-2</v>
      </c>
      <c r="Y909">
        <f t="shared" si="265"/>
        <v>1.0000000000000002</v>
      </c>
      <c r="AA909">
        <f t="shared" si="266"/>
        <v>1.2201990567193248</v>
      </c>
    </row>
    <row r="910" spans="1:27" x14ac:dyDescent="0.3">
      <c r="A910" s="4">
        <v>44784</v>
      </c>
      <c r="B910">
        <v>908</v>
      </c>
      <c r="C910">
        <v>6267137</v>
      </c>
      <c r="E910">
        <f t="shared" si="267"/>
        <v>9296940817525.1484</v>
      </c>
      <c r="F910">
        <v>5532</v>
      </c>
      <c r="H910">
        <f t="shared" si="252"/>
        <v>394080.68780034932</v>
      </c>
      <c r="I910">
        <f t="shared" si="253"/>
        <v>6301829.1896161372</v>
      </c>
      <c r="J910">
        <f t="shared" si="254"/>
        <v>5548.9773304155096</v>
      </c>
      <c r="K910">
        <f t="shared" si="255"/>
        <v>1203548020.3620167</v>
      </c>
      <c r="L910">
        <f t="shared" si="256"/>
        <v>288.22974803738879</v>
      </c>
      <c r="O910" s="2">
        <f t="shared" si="269"/>
        <v>908</v>
      </c>
      <c r="P910">
        <f t="shared" si="268"/>
        <v>8.551631473911997E-2</v>
      </c>
      <c r="Q910">
        <f t="shared" si="257"/>
        <v>-2.0261344838703424E-5</v>
      </c>
      <c r="R910">
        <f t="shared" si="258"/>
        <v>-9.217652467188571E-9</v>
      </c>
      <c r="S910">
        <f t="shared" si="259"/>
        <v>3.3928632508628831E-6</v>
      </c>
      <c r="T910">
        <f t="shared" si="260"/>
        <v>1.687769924030773E-5</v>
      </c>
      <c r="U910">
        <f t="shared" si="261"/>
        <v>0.97696056631301809</v>
      </c>
      <c r="V910">
        <f t="shared" si="262"/>
        <v>3.2308318688553753E-5</v>
      </c>
      <c r="W910">
        <f t="shared" si="263"/>
        <v>2.4251703879297484E-4</v>
      </c>
      <c r="X910">
        <f t="shared" si="264"/>
        <v>2.2764608329500623E-2</v>
      </c>
      <c r="Y910">
        <f t="shared" si="265"/>
        <v>1.0000000000000002</v>
      </c>
      <c r="AA910">
        <f t="shared" si="266"/>
        <v>1.2004802639399328</v>
      </c>
    </row>
    <row r="911" spans="1:27" x14ac:dyDescent="0.3">
      <c r="A911" s="4">
        <v>44785</v>
      </c>
      <c r="B911">
        <v>909</v>
      </c>
      <c r="C911">
        <v>6273228</v>
      </c>
      <c r="E911">
        <f t="shared" si="267"/>
        <v>9334121914186.2129</v>
      </c>
      <c r="F911">
        <v>6091</v>
      </c>
      <c r="H911">
        <f t="shared" si="252"/>
        <v>4727.7262266991766</v>
      </c>
      <c r="I911">
        <f t="shared" si="253"/>
        <v>6307371.1459011799</v>
      </c>
      <c r="J911">
        <f t="shared" si="254"/>
        <v>5541.9562850426883</v>
      </c>
      <c r="K911">
        <f t="shared" si="255"/>
        <v>1165754412.0292559</v>
      </c>
      <c r="L911">
        <f t="shared" si="256"/>
        <v>301449.0009341258</v>
      </c>
      <c r="O911" s="2">
        <f t="shared" si="269"/>
        <v>909</v>
      </c>
      <c r="P911">
        <f t="shared" si="268"/>
        <v>8.4088467269394548E-2</v>
      </c>
      <c r="Q911">
        <f t="shared" si="257"/>
        <v>-2.0201354068984915E-5</v>
      </c>
      <c r="R911">
        <f t="shared" si="258"/>
        <v>-6.3425174776285523E-8</v>
      </c>
      <c r="S911">
        <f t="shared" si="259"/>
        <v>3.1509575198681416E-6</v>
      </c>
      <c r="T911">
        <f t="shared" si="260"/>
        <v>1.7113821723893059E-5</v>
      </c>
      <c r="U911">
        <f t="shared" si="261"/>
        <v>0.97694030496817941</v>
      </c>
      <c r="V911">
        <f t="shared" si="262"/>
        <v>3.2299101036086565E-5</v>
      </c>
      <c r="W911">
        <f t="shared" si="263"/>
        <v>2.4590990204383773E-4</v>
      </c>
      <c r="X911">
        <f t="shared" si="264"/>
        <v>2.278148602874093E-2</v>
      </c>
      <c r="Y911">
        <f t="shared" si="265"/>
        <v>1.0000000000000002</v>
      </c>
      <c r="AA911">
        <f t="shared" si="266"/>
        <v>1.180411622541403</v>
      </c>
    </row>
    <row r="912" spans="1:27" x14ac:dyDescent="0.3">
      <c r="A912" s="4">
        <v>44786</v>
      </c>
      <c r="B912">
        <v>910</v>
      </c>
      <c r="C912">
        <v>6278332</v>
      </c>
      <c r="E912">
        <f t="shared" si="267"/>
        <v>9365335237567.0293</v>
      </c>
      <c r="F912">
        <v>5104</v>
      </c>
      <c r="H912">
        <f t="shared" si="252"/>
        <v>1114625.9320821422</v>
      </c>
      <c r="I912">
        <f t="shared" si="253"/>
        <v>6312896.6932940241</v>
      </c>
      <c r="J912">
        <f t="shared" si="254"/>
        <v>5525.5473928442225</v>
      </c>
      <c r="K912">
        <f t="shared" si="255"/>
        <v>1194718022.5099542</v>
      </c>
      <c r="L912">
        <f t="shared" si="256"/>
        <v>177702.20441376124</v>
      </c>
      <c r="O912" s="2">
        <f t="shared" si="269"/>
        <v>910</v>
      </c>
      <c r="P912">
        <f t="shared" si="268"/>
        <v>8.2637972109335239E-2</v>
      </c>
      <c r="Q912">
        <f t="shared" si="257"/>
        <v>-2.0106856607555424E-5</v>
      </c>
      <c r="R912">
        <f t="shared" si="258"/>
        <v>-1.1812904678351087E-7</v>
      </c>
      <c r="S912">
        <f t="shared" si="259"/>
        <v>2.891876602825491E-6</v>
      </c>
      <c r="T912">
        <f t="shared" si="260"/>
        <v>1.7333109051513443E-5</v>
      </c>
      <c r="U912">
        <f t="shared" si="261"/>
        <v>0.97692010361411041</v>
      </c>
      <c r="V912">
        <f t="shared" si="262"/>
        <v>3.2235675861310283E-5</v>
      </c>
      <c r="W912">
        <f t="shared" si="263"/>
        <v>2.4906085956370586E-4</v>
      </c>
      <c r="X912">
        <f t="shared" si="264"/>
        <v>2.2798599850464823E-2</v>
      </c>
      <c r="Y912">
        <f t="shared" si="265"/>
        <v>1.0000000000000002</v>
      </c>
      <c r="AA912">
        <f t="shared" si="266"/>
        <v>1.1600259680936924</v>
      </c>
    </row>
    <row r="913" spans="1:27" x14ac:dyDescent="0.3">
      <c r="A913" s="4">
        <v>44787</v>
      </c>
      <c r="B913">
        <v>911</v>
      </c>
      <c r="C913">
        <v>6282774</v>
      </c>
      <c r="E913">
        <f t="shared" si="267"/>
        <v>9392542527744.166</v>
      </c>
      <c r="F913">
        <v>4442</v>
      </c>
      <c r="H913">
        <f t="shared" si="252"/>
        <v>2950694.1370226722</v>
      </c>
      <c r="I913">
        <f t="shared" si="253"/>
        <v>6318396.3933996093</v>
      </c>
      <c r="J913">
        <f t="shared" si="254"/>
        <v>5499.7001055851579</v>
      </c>
      <c r="K913">
        <f t="shared" si="255"/>
        <v>1268954911.5165248</v>
      </c>
      <c r="L913">
        <f t="shared" si="256"/>
        <v>1118729.5133548542</v>
      </c>
      <c r="O913" s="2">
        <f t="shared" si="269"/>
        <v>911</v>
      </c>
      <c r="P913">
        <f t="shared" si="268"/>
        <v>8.1167197290728577E-2</v>
      </c>
      <c r="Q913">
        <f t="shared" si="257"/>
        <v>-1.9977895507092808E-5</v>
      </c>
      <c r="R913">
        <f t="shared" si="258"/>
        <v>-1.7297480104285843E-7</v>
      </c>
      <c r="S913">
        <f t="shared" si="259"/>
        <v>2.6165043726296873E-6</v>
      </c>
      <c r="T913">
        <f t="shared" si="260"/>
        <v>1.7534365935505979E-5</v>
      </c>
      <c r="U913">
        <f t="shared" si="261"/>
        <v>0.97689999675750283</v>
      </c>
      <c r="V913">
        <f t="shared" si="262"/>
        <v>3.2117546814526768E-5</v>
      </c>
      <c r="W913">
        <f t="shared" si="263"/>
        <v>2.5195273616653133E-4</v>
      </c>
      <c r="X913">
        <f t="shared" si="264"/>
        <v>2.2815932959516335E-2</v>
      </c>
      <c r="Y913">
        <f t="shared" si="265"/>
        <v>1.0000000000000002</v>
      </c>
      <c r="AA913">
        <f t="shared" si="266"/>
        <v>1.1393565972430653</v>
      </c>
    </row>
    <row r="914" spans="1:27" x14ac:dyDescent="0.3">
      <c r="A914" s="4">
        <v>44788</v>
      </c>
      <c r="B914">
        <v>912</v>
      </c>
      <c r="C914">
        <v>6286362</v>
      </c>
      <c r="E914">
        <f t="shared" si="267"/>
        <v>9414547871837.0195</v>
      </c>
      <c r="F914">
        <v>3588</v>
      </c>
      <c r="H914">
        <f t="shared" si="252"/>
        <v>6613941.5917344745</v>
      </c>
      <c r="I914">
        <f t="shared" si="253"/>
        <v>6323860.8195988014</v>
      </c>
      <c r="J914">
        <f t="shared" si="254"/>
        <v>5464.4261991921812</v>
      </c>
      <c r="K914">
        <f t="shared" si="255"/>
        <v>1406161471.3034546</v>
      </c>
      <c r="L914">
        <f t="shared" si="256"/>
        <v>3520975.2810148154</v>
      </c>
      <c r="O914" s="2">
        <f t="shared" si="269"/>
        <v>912</v>
      </c>
      <c r="P914">
        <f t="shared" si="268"/>
        <v>7.9678542496860391E-2</v>
      </c>
      <c r="Q914">
        <f t="shared" si="257"/>
        <v>-1.981474714939217E-5</v>
      </c>
      <c r="R914">
        <f t="shared" si="258"/>
        <v>-2.2759703741427481E-7</v>
      </c>
      <c r="S914">
        <f t="shared" si="259"/>
        <v>2.3258855864634541E-6</v>
      </c>
      <c r="T914">
        <f t="shared" si="260"/>
        <v>1.7716458600342991E-5</v>
      </c>
      <c r="U914">
        <f t="shared" si="261"/>
        <v>0.97688001886199571</v>
      </c>
      <c r="V914">
        <f t="shared" si="262"/>
        <v>3.1944572013483906E-5</v>
      </c>
      <c r="W914">
        <f t="shared" si="263"/>
        <v>2.5456924053916103E-4</v>
      </c>
      <c r="X914">
        <f t="shared" si="264"/>
        <v>2.2833467325451842E-2</v>
      </c>
      <c r="Y914">
        <f t="shared" si="265"/>
        <v>1.0000000000000002</v>
      </c>
      <c r="AA914">
        <f t="shared" si="266"/>
        <v>1.1184372450715718</v>
      </c>
    </row>
    <row r="915" spans="1:27" x14ac:dyDescent="0.3">
      <c r="A915" s="4">
        <v>44789</v>
      </c>
      <c r="B915">
        <v>913</v>
      </c>
      <c r="C915">
        <v>6292231</v>
      </c>
      <c r="E915">
        <f t="shared" si="267"/>
        <v>9450598181124.1309</v>
      </c>
      <c r="F915">
        <v>5869</v>
      </c>
      <c r="H915">
        <f t="shared" si="252"/>
        <v>84540.483774731969</v>
      </c>
      <c r="I915">
        <f t="shared" si="253"/>
        <v>6329280.6208694139</v>
      </c>
      <c r="J915">
        <f t="shared" si="254"/>
        <v>5419.8012706125155</v>
      </c>
      <c r="K915">
        <f t="shared" si="255"/>
        <v>1372674406.5673137</v>
      </c>
      <c r="L915">
        <f t="shared" si="256"/>
        <v>201779.49848333054</v>
      </c>
      <c r="O915" s="2">
        <f t="shared" si="269"/>
        <v>913</v>
      </c>
      <c r="P915">
        <f t="shared" si="268"/>
        <v>7.8174437990268131E-2</v>
      </c>
      <c r="Q915">
        <f t="shared" si="257"/>
        <v>-1.9617924099509959E-5</v>
      </c>
      <c r="R915">
        <f t="shared" si="258"/>
        <v>-2.8162342820119642E-7</v>
      </c>
      <c r="S915">
        <f t="shared" si="259"/>
        <v>2.0212215485189305E-6</v>
      </c>
      <c r="T915">
        <f t="shared" si="260"/>
        <v>1.7878325979192225E-5</v>
      </c>
      <c r="U915">
        <f t="shared" si="261"/>
        <v>0.97686020411484631</v>
      </c>
      <c r="V915">
        <f t="shared" si="262"/>
        <v>3.1716974976069632E-5</v>
      </c>
      <c r="W915">
        <f t="shared" si="263"/>
        <v>2.5689512612562447E-4</v>
      </c>
      <c r="X915">
        <f t="shared" si="264"/>
        <v>2.2851183784052185E-2</v>
      </c>
      <c r="Y915">
        <f t="shared" si="265"/>
        <v>1.0000000000000002</v>
      </c>
      <c r="AA915">
        <f t="shared" si="266"/>
        <v>1.097302069687194</v>
      </c>
    </row>
    <row r="916" spans="1:27" x14ac:dyDescent="0.3">
      <c r="A916" s="4">
        <v>44790</v>
      </c>
      <c r="B916">
        <v>914</v>
      </c>
      <c r="C916">
        <v>6297484</v>
      </c>
      <c r="E916">
        <f t="shared" si="267"/>
        <v>9482923136713.627</v>
      </c>
      <c r="F916">
        <v>5253</v>
      </c>
      <c r="H916">
        <f t="shared" si="252"/>
        <v>822210.91012422834</v>
      </c>
      <c r="I916">
        <f t="shared" si="253"/>
        <v>6334646.5863879072</v>
      </c>
      <c r="J916">
        <f t="shared" si="254"/>
        <v>5365.9655184932053</v>
      </c>
      <c r="K916">
        <f t="shared" si="255"/>
        <v>1381057827.0386622</v>
      </c>
      <c r="L916">
        <f t="shared" si="256"/>
        <v>12761.208368438711</v>
      </c>
      <c r="O916" s="2">
        <f t="shared" si="269"/>
        <v>914</v>
      </c>
      <c r="P916">
        <f t="shared" si="268"/>
        <v>7.6657344092649904E-2</v>
      </c>
      <c r="Q916">
        <f t="shared" si="257"/>
        <v>-1.938817522539811E-5</v>
      </c>
      <c r="R916">
        <f t="shared" si="258"/>
        <v>-3.3467894493470447E-7</v>
      </c>
      <c r="S916">
        <f t="shared" si="259"/>
        <v>1.7038635617037541E-6</v>
      </c>
      <c r="T916">
        <f t="shared" si="260"/>
        <v>1.801899060862906E-5</v>
      </c>
      <c r="U916">
        <f t="shared" si="261"/>
        <v>0.97684058619074676</v>
      </c>
      <c r="V916">
        <f t="shared" si="262"/>
        <v>3.1435351547868439E-5</v>
      </c>
      <c r="W916">
        <f t="shared" si="263"/>
        <v>2.5891634767414342E-4</v>
      </c>
      <c r="X916">
        <f t="shared" si="264"/>
        <v>2.2869062110031375E-2</v>
      </c>
      <c r="Y916">
        <f t="shared" si="265"/>
        <v>1.0000000000000002</v>
      </c>
      <c r="AA916">
        <f t="shared" si="266"/>
        <v>1.0759856446183709</v>
      </c>
    </row>
    <row r="917" spans="1:27" x14ac:dyDescent="0.3">
      <c r="A917" s="4">
        <v>44791</v>
      </c>
      <c r="B917">
        <v>915</v>
      </c>
      <c r="C917">
        <v>6301523</v>
      </c>
      <c r="E917">
        <f t="shared" si="267"/>
        <v>9507815130384.6992</v>
      </c>
      <c r="F917">
        <v>4039</v>
      </c>
      <c r="H917">
        <f t="shared" si="252"/>
        <v>4497616.458157164</v>
      </c>
      <c r="I917">
        <f t="shared" si="253"/>
        <v>6339949.7101638112</v>
      </c>
      <c r="J917">
        <f t="shared" si="254"/>
        <v>5303.1237759040669</v>
      </c>
      <c r="K917">
        <f t="shared" si="255"/>
        <v>1476612054.0135527</v>
      </c>
      <c r="L917">
        <f t="shared" si="256"/>
        <v>1598008.9208059555</v>
      </c>
      <c r="O917" s="2">
        <f t="shared" si="269"/>
        <v>915</v>
      </c>
      <c r="P917">
        <f t="shared" si="268"/>
        <v>7.512975125384852E-2</v>
      </c>
      <c r="Q917">
        <f t="shared" si="257"/>
        <v>-1.9126483011957219E-5</v>
      </c>
      <c r="R917">
        <f t="shared" si="258"/>
        <v>-3.8639023881194691E-7</v>
      </c>
      <c r="S917">
        <f t="shared" si="259"/>
        <v>1.375304183141589E-6</v>
      </c>
      <c r="T917">
        <f t="shared" si="260"/>
        <v>1.8137569067627577E-5</v>
      </c>
      <c r="U917">
        <f t="shared" si="261"/>
        <v>0.97682119801552136</v>
      </c>
      <c r="V917">
        <f t="shared" si="262"/>
        <v>3.1100672602933734E-5</v>
      </c>
      <c r="W917">
        <f t="shared" si="263"/>
        <v>2.6062021123584715E-4</v>
      </c>
      <c r="X917">
        <f t="shared" si="264"/>
        <v>2.2887081100640003E-2</v>
      </c>
      <c r="Y917">
        <f t="shared" si="265"/>
        <v>1.0000000000000002</v>
      </c>
      <c r="AA917">
        <f t="shared" si="266"/>
        <v>1.0545229595345653</v>
      </c>
    </row>
    <row r="918" spans="1:27" x14ac:dyDescent="0.3">
      <c r="A918" s="4">
        <v>44792</v>
      </c>
      <c r="B918">
        <v>916</v>
      </c>
      <c r="C918">
        <v>6306686</v>
      </c>
      <c r="E918">
        <f t="shared" si="267"/>
        <v>9539681744872.1602</v>
      </c>
      <c r="F918">
        <v>5163</v>
      </c>
      <c r="H918">
        <f t="shared" si="252"/>
        <v>993527.43345451192</v>
      </c>
      <c r="I918">
        <f t="shared" si="253"/>
        <v>6345181.254939477</v>
      </c>
      <c r="J918">
        <f t="shared" si="254"/>
        <v>5231.5447756657377</v>
      </c>
      <c r="K918">
        <f t="shared" si="255"/>
        <v>1481884652.8553252</v>
      </c>
      <c r="L918">
        <f t="shared" si="256"/>
        <v>4698.3862710663052</v>
      </c>
      <c r="O918" s="2">
        <f t="shared" si="269"/>
        <v>916</v>
      </c>
      <c r="P918">
        <f t="shared" si="268"/>
        <v>7.3594180742148685E-2</v>
      </c>
      <c r="Q918">
        <f t="shared" si="257"/>
        <v>-1.8834058045994348E-5</v>
      </c>
      <c r="R918">
        <f t="shared" si="258"/>
        <v>-4.3639010189904347E-7</v>
      </c>
      <c r="S918">
        <f t="shared" si="259"/>
        <v>1.0371663399052664E-6</v>
      </c>
      <c r="T918">
        <f t="shared" si="260"/>
        <v>1.8233281807988125E-5</v>
      </c>
      <c r="U918">
        <f t="shared" si="261"/>
        <v>0.97680207153250942</v>
      </c>
      <c r="V918">
        <f t="shared" si="262"/>
        <v>3.0714282364121787E-5</v>
      </c>
      <c r="W918">
        <f t="shared" si="263"/>
        <v>2.6199551541898874E-4</v>
      </c>
      <c r="X918">
        <f t="shared" si="264"/>
        <v>2.2905218669707631E-2</v>
      </c>
      <c r="Y918">
        <f t="shared" si="265"/>
        <v>1.0000000000000002</v>
      </c>
      <c r="AA918">
        <f t="shared" si="266"/>
        <v>1.032949429747914</v>
      </c>
    </row>
    <row r="919" spans="1:27" x14ac:dyDescent="0.3">
      <c r="A919" s="4">
        <v>44793</v>
      </c>
      <c r="B919">
        <v>917</v>
      </c>
      <c r="C919">
        <v>6311608</v>
      </c>
      <c r="E919">
        <f t="shared" si="267"/>
        <v>9570110518726.8164</v>
      </c>
      <c r="F919">
        <v>4922</v>
      </c>
      <c r="H919">
        <f t="shared" si="252"/>
        <v>1532046.0125944933</v>
      </c>
      <c r="I919">
        <f t="shared" si="253"/>
        <v>6350332.8145813383</v>
      </c>
      <c r="J919">
        <f t="shared" si="254"/>
        <v>5151.5596418613568</v>
      </c>
      <c r="K919">
        <f t="shared" si="255"/>
        <v>1499611264.3590326</v>
      </c>
      <c r="L919">
        <f t="shared" si="256"/>
        <v>52697.629171514396</v>
      </c>
      <c r="O919" s="2">
        <f t="shared" si="269"/>
        <v>917</v>
      </c>
      <c r="P919">
        <f t="shared" si="268"/>
        <v>7.2053185982299914E-2</v>
      </c>
      <c r="Q919">
        <f t="shared" si="257"/>
        <v>-1.8512330697541401E-5</v>
      </c>
      <c r="R919">
        <f t="shared" si="258"/>
        <v>-4.8432193297005951E-7</v>
      </c>
      <c r="S919">
        <f t="shared" si="259"/>
        <v>6.9119040322490193E-7</v>
      </c>
      <c r="T919">
        <f t="shared" si="260"/>
        <v>1.8305462227286559E-5</v>
      </c>
      <c r="U919">
        <f t="shared" si="261"/>
        <v>0.97678323747446338</v>
      </c>
      <c r="V919">
        <f t="shared" si="262"/>
        <v>3.0277892262222744E-5</v>
      </c>
      <c r="W919">
        <f t="shared" si="263"/>
        <v>2.6303268175889398E-4</v>
      </c>
      <c r="X919">
        <f t="shared" si="264"/>
        <v>2.2923451951515621E-2</v>
      </c>
      <c r="Y919">
        <f t="shared" si="265"/>
        <v>1</v>
      </c>
      <c r="AA919">
        <f t="shared" si="266"/>
        <v>1.011300914868267</v>
      </c>
    </row>
    <row r="920" spans="1:27" x14ac:dyDescent="0.3">
      <c r="A920" s="4">
        <v>44794</v>
      </c>
      <c r="B920">
        <v>918</v>
      </c>
      <c r="C920">
        <v>6315557</v>
      </c>
      <c r="E920">
        <f t="shared" si="267"/>
        <v>9594559046435.8535</v>
      </c>
      <c r="F920">
        <v>3949</v>
      </c>
      <c r="H920">
        <f t="shared" si="252"/>
        <v>4887452.9814874483</v>
      </c>
      <c r="I920">
        <f t="shared" si="253"/>
        <v>6355396.3741958048</v>
      </c>
      <c r="J920">
        <f t="shared" si="254"/>
        <v>5063.5596144665033</v>
      </c>
      <c r="K920">
        <f t="shared" si="255"/>
        <v>1587175736.313359</v>
      </c>
      <c r="L920">
        <f t="shared" si="256"/>
        <v>1242243.1341997203</v>
      </c>
      <c r="O920" s="2">
        <f t="shared" si="269"/>
        <v>918</v>
      </c>
      <c r="P920">
        <f t="shared" si="268"/>
        <v>7.0509354560608833E-2</v>
      </c>
      <c r="Q920">
        <f t="shared" si="257"/>
        <v>-1.8162940072229238E-5</v>
      </c>
      <c r="R920">
        <f t="shared" si="258"/>
        <v>-5.2984413037816399E-7</v>
      </c>
      <c r="S920">
        <f t="shared" si="259"/>
        <v>3.392193603397356E-7</v>
      </c>
      <c r="T920">
        <f t="shared" si="260"/>
        <v>1.8353564842267667E-5</v>
      </c>
      <c r="U920">
        <f t="shared" si="261"/>
        <v>0.97676472514376589</v>
      </c>
      <c r="V920">
        <f t="shared" si="262"/>
        <v>2.9793570329252684E-5</v>
      </c>
      <c r="W920">
        <f t="shared" si="263"/>
        <v>2.6372387216211889E-4</v>
      </c>
      <c r="X920">
        <f t="shared" si="264"/>
        <v>2.2941757413742908E-2</v>
      </c>
      <c r="Y920">
        <f t="shared" si="265"/>
        <v>1.0000000000000002</v>
      </c>
      <c r="AA920">
        <f t="shared" si="266"/>
        <v>0.98961374688368831</v>
      </c>
    </row>
    <row r="921" spans="1:27" x14ac:dyDescent="0.3">
      <c r="A921" s="4">
        <v>44795</v>
      </c>
      <c r="B921">
        <v>919</v>
      </c>
      <c r="C921">
        <v>6318857</v>
      </c>
      <c r="E921">
        <f t="shared" si="267"/>
        <v>9615013492683.7949</v>
      </c>
      <c r="F921">
        <v>3300</v>
      </c>
      <c r="H921">
        <f t="shared" si="252"/>
        <v>8178218.4663913818</v>
      </c>
      <c r="I921">
        <f t="shared" si="253"/>
        <v>6360364.3672233894</v>
      </c>
      <c r="J921">
        <f t="shared" si="254"/>
        <v>4967.9930275846273</v>
      </c>
      <c r="K921">
        <f t="shared" si="255"/>
        <v>1722861533.8173046</v>
      </c>
      <c r="L921">
        <f t="shared" si="256"/>
        <v>2782200.7400709311</v>
      </c>
      <c r="O921" s="2">
        <f t="shared" si="269"/>
        <v>919</v>
      </c>
      <c r="P921">
        <f t="shared" si="268"/>
        <v>6.8965310908034649E-2</v>
      </c>
      <c r="Q921">
        <f t="shared" si="257"/>
        <v>-1.7787720357766673E-5</v>
      </c>
      <c r="R921">
        <f t="shared" si="258"/>
        <v>-5.7263433469058984E-7</v>
      </c>
      <c r="S921">
        <f t="shared" si="259"/>
        <v>-1.6817737833083014E-8</v>
      </c>
      <c r="T921">
        <f t="shared" si="260"/>
        <v>1.8377172430290346E-5</v>
      </c>
      <c r="U921">
        <f t="shared" si="261"/>
        <v>0.97674656220369371</v>
      </c>
      <c r="V921">
        <f t="shared" si="262"/>
        <v>2.926372619887452E-5</v>
      </c>
      <c r="W921">
        <f t="shared" si="263"/>
        <v>2.6406309152245865E-4</v>
      </c>
      <c r="X921">
        <f t="shared" si="264"/>
        <v>2.2960110978585177E-2</v>
      </c>
      <c r="Y921">
        <f t="shared" si="265"/>
        <v>1.0000000000000002</v>
      </c>
      <c r="AA921">
        <f t="shared" si="266"/>
        <v>0.96792476781944425</v>
      </c>
    </row>
    <row r="922" spans="1:27" x14ac:dyDescent="0.3">
      <c r="A922" s="4">
        <v>44796</v>
      </c>
      <c r="B922">
        <v>920</v>
      </c>
      <c r="C922">
        <v>6323715</v>
      </c>
      <c r="E922">
        <f t="shared" si="267"/>
        <v>9645164548451.582</v>
      </c>
      <c r="F922">
        <v>4858</v>
      </c>
      <c r="H922">
        <f t="shared" si="252"/>
        <v>1694575.0958515839</v>
      </c>
      <c r="I922">
        <f t="shared" si="253"/>
        <v>6365229.7287982553</v>
      </c>
      <c r="J922">
        <f t="shared" si="254"/>
        <v>4865.3615748658776</v>
      </c>
      <c r="K922">
        <f t="shared" si="255"/>
        <v>1723472707.1926899</v>
      </c>
      <c r="L922">
        <f t="shared" si="256"/>
        <v>54.192784505921225</v>
      </c>
      <c r="O922" s="2">
        <f t="shared" si="269"/>
        <v>920</v>
      </c>
      <c r="P922">
        <f t="shared" si="268"/>
        <v>6.7423719662389206E-2</v>
      </c>
      <c r="Q922">
        <f t="shared" si="257"/>
        <v>-1.738868473392208E-5</v>
      </c>
      <c r="R922">
        <f t="shared" si="258"/>
        <v>-6.1239344594934362E-7</v>
      </c>
      <c r="S922">
        <f t="shared" si="259"/>
        <v>-3.7492383896056572E-7</v>
      </c>
      <c r="T922">
        <f t="shared" si="260"/>
        <v>1.8376002018831989E-5</v>
      </c>
      <c r="U922">
        <f t="shared" si="261"/>
        <v>0.97672877448333595</v>
      </c>
      <c r="V922">
        <f t="shared" si="262"/>
        <v>2.869109186418393E-5</v>
      </c>
      <c r="W922">
        <f t="shared" si="263"/>
        <v>2.6404627378462554E-4</v>
      </c>
      <c r="X922">
        <f t="shared" si="264"/>
        <v>2.2978488151015466E-2</v>
      </c>
      <c r="Y922">
        <f t="shared" si="265"/>
        <v>1.0000000000000002</v>
      </c>
      <c r="AA922">
        <f t="shared" si="266"/>
        <v>0.94627137698950559</v>
      </c>
    </row>
    <row r="923" spans="1:27" x14ac:dyDescent="0.3">
      <c r="A923" s="4">
        <v>44797</v>
      </c>
      <c r="B923">
        <v>921</v>
      </c>
      <c r="C923">
        <v>6329143</v>
      </c>
      <c r="E923">
        <f t="shared" si="267"/>
        <v>9678909127402.9238</v>
      </c>
      <c r="F923">
        <v>5428</v>
      </c>
      <c r="H923">
        <f t="shared" si="252"/>
        <v>535470.44809312141</v>
      </c>
      <c r="I923">
        <f t="shared" si="253"/>
        <v>6369985.9447067734</v>
      </c>
      <c r="J923">
        <f t="shared" si="254"/>
        <v>4756.215908518061</v>
      </c>
      <c r="K923">
        <f t="shared" si="255"/>
        <v>1668146132.3205481</v>
      </c>
      <c r="L923">
        <f t="shared" si="256"/>
        <v>451293.86556821415</v>
      </c>
      <c r="O923" s="2">
        <f t="shared" si="269"/>
        <v>921</v>
      </c>
      <c r="P923">
        <f t="shared" si="268"/>
        <v>6.5887289699419926E-2</v>
      </c>
      <c r="Q923">
        <f t="shared" si="257"/>
        <v>-1.696800705869529E-5</v>
      </c>
      <c r="R923">
        <f t="shared" si="258"/>
        <v>-6.4884934427205247E-7</v>
      </c>
      <c r="S923">
        <f t="shared" si="259"/>
        <v>-7.3305321500287063E-7</v>
      </c>
      <c r="T923">
        <f t="shared" si="260"/>
        <v>1.8349909617970213E-5</v>
      </c>
      <c r="U923">
        <f t="shared" si="261"/>
        <v>0.97671138579860206</v>
      </c>
      <c r="V923">
        <f t="shared" si="262"/>
        <v>2.8078698418234587E-5</v>
      </c>
      <c r="W923">
        <f t="shared" si="263"/>
        <v>2.6367134994566499E-4</v>
      </c>
      <c r="X923">
        <f t="shared" si="264"/>
        <v>2.2996864153034299E-2</v>
      </c>
      <c r="Y923">
        <f t="shared" si="265"/>
        <v>1.0000000000000002</v>
      </c>
      <c r="AA923">
        <f t="shared" si="266"/>
        <v>0.92469158769470927</v>
      </c>
    </row>
    <row r="924" spans="1:27" x14ac:dyDescent="0.3">
      <c r="A924" s="4">
        <v>44798</v>
      </c>
      <c r="B924">
        <v>922</v>
      </c>
      <c r="C924">
        <v>6334357</v>
      </c>
      <c r="E924">
        <f t="shared" si="267"/>
        <v>9711378806878.6699</v>
      </c>
      <c r="F924">
        <v>5214</v>
      </c>
      <c r="H924">
        <f t="shared" si="252"/>
        <v>894459.07023401791</v>
      </c>
      <c r="I924">
        <f t="shared" si="253"/>
        <v>6374627.0953368125</v>
      </c>
      <c r="J924">
        <f t="shared" si="254"/>
        <v>4641.1506300391629</v>
      </c>
      <c r="K924">
        <f t="shared" si="255"/>
        <v>1621680578.4359717</v>
      </c>
      <c r="L924">
        <f t="shared" si="256"/>
        <v>328156.40066452796</v>
      </c>
      <c r="O924" s="2">
        <f t="shared" si="269"/>
        <v>922</v>
      </c>
      <c r="P924">
        <f t="shared" si="268"/>
        <v>6.4358778809696857E-2</v>
      </c>
      <c r="Q924">
        <f t="shared" si="257"/>
        <v>-1.652800158265014E-5</v>
      </c>
      <c r="R924">
        <f t="shared" si="258"/>
        <v>-6.817602479499469E-7</v>
      </c>
      <c r="S924">
        <f t="shared" si="259"/>
        <v>-1.089131777313524E-6</v>
      </c>
      <c r="T924">
        <f t="shared" si="260"/>
        <v>1.8298893607913611E-5</v>
      </c>
      <c r="U924">
        <f t="shared" si="261"/>
        <v>0.97669441779154331</v>
      </c>
      <c r="V924">
        <f t="shared" si="262"/>
        <v>2.7429849073962534E-5</v>
      </c>
      <c r="W924">
        <f t="shared" si="263"/>
        <v>2.6293829673066212E-4</v>
      </c>
      <c r="X924">
        <f t="shared" si="264"/>
        <v>2.3015214062652268E-2</v>
      </c>
      <c r="Y924">
        <f t="shared" si="265"/>
        <v>1.0000000000000002</v>
      </c>
      <c r="AA924">
        <f t="shared" si="266"/>
        <v>0.90322409304037765</v>
      </c>
    </row>
    <row r="925" spans="1:27" x14ac:dyDescent="0.3">
      <c r="A925" s="4">
        <v>44799</v>
      </c>
      <c r="B925">
        <v>923</v>
      </c>
      <c r="C925">
        <v>6338906</v>
      </c>
      <c r="E925">
        <f t="shared" si="267"/>
        <v>9739751675216.6055</v>
      </c>
      <c r="F925">
        <v>4549</v>
      </c>
      <c r="H925">
        <f t="shared" si="252"/>
        <v>2594542.8259522244</v>
      </c>
      <c r="I925">
        <f t="shared" si="253"/>
        <v>6379147.8940784242</v>
      </c>
      <c r="J925">
        <f t="shared" si="254"/>
        <v>4520.7987416116521</v>
      </c>
      <c r="K925">
        <f t="shared" si="255"/>
        <v>1619410039.0191128</v>
      </c>
      <c r="L925">
        <f t="shared" si="256"/>
        <v>795.31097468636415</v>
      </c>
      <c r="O925" s="2">
        <f t="shared" si="269"/>
        <v>923</v>
      </c>
      <c r="P925">
        <f t="shared" si="268"/>
        <v>6.2840998983814109E-2</v>
      </c>
      <c r="Q925">
        <f t="shared" si="257"/>
        <v>-1.6071100977832669E-5</v>
      </c>
      <c r="R925">
        <f t="shared" si="258"/>
        <v>-7.1091765005593352E-7</v>
      </c>
      <c r="S925">
        <f t="shared" si="259"/>
        <v>-1.4410780848375684E-6</v>
      </c>
      <c r="T925">
        <f t="shared" si="260"/>
        <v>1.8223096712726171E-5</v>
      </c>
      <c r="U925">
        <f t="shared" si="261"/>
        <v>0.97667788978996062</v>
      </c>
      <c r="V925">
        <f t="shared" si="262"/>
        <v>2.6748088826012587E-5</v>
      </c>
      <c r="W925">
        <f t="shared" si="263"/>
        <v>2.6184916495334859E-4</v>
      </c>
      <c r="X925">
        <f t="shared" si="264"/>
        <v>2.3033512956260181E-2</v>
      </c>
      <c r="Y925">
        <f t="shared" si="265"/>
        <v>1</v>
      </c>
      <c r="AA925">
        <f t="shared" si="266"/>
        <v>0.88190834034312904</v>
      </c>
    </row>
    <row r="926" spans="1:27" x14ac:dyDescent="0.3">
      <c r="A926" s="4">
        <v>44800</v>
      </c>
      <c r="B926">
        <v>924</v>
      </c>
      <c r="C926">
        <v>6343076</v>
      </c>
      <c r="E926">
        <f t="shared" si="267"/>
        <v>9765797015853.5508</v>
      </c>
      <c r="F926">
        <v>4170</v>
      </c>
      <c r="H926">
        <f t="shared" si="252"/>
        <v>3959138.7408653074</v>
      </c>
      <c r="I926">
        <f t="shared" si="253"/>
        <v>6383543.7197149117</v>
      </c>
      <c r="J926">
        <f t="shared" si="254"/>
        <v>4395.8256364874542</v>
      </c>
      <c r="K926">
        <f t="shared" si="255"/>
        <v>1637636338.9246495</v>
      </c>
      <c r="L926">
        <f t="shared" si="256"/>
        <v>50997.218094963791</v>
      </c>
      <c r="O926" s="2">
        <f t="shared" si="269"/>
        <v>924</v>
      </c>
      <c r="P926">
        <f t="shared" si="268"/>
        <v>6.1336822252467338E-2</v>
      </c>
      <c r="Q926">
        <f t="shared" si="257"/>
        <v>-1.5599832996656879E-5</v>
      </c>
      <c r="R926">
        <f t="shared" si="258"/>
        <v>-7.3614878262776297E-7</v>
      </c>
      <c r="S926">
        <f t="shared" si="259"/>
        <v>-1.7868247327251601E-6</v>
      </c>
      <c r="T926">
        <f t="shared" si="260"/>
        <v>1.8122806512009802E-5</v>
      </c>
      <c r="U926">
        <f t="shared" si="261"/>
        <v>0.97666181868898283</v>
      </c>
      <c r="V926">
        <f t="shared" si="262"/>
        <v>2.6037171175956654E-5</v>
      </c>
      <c r="W926">
        <f t="shared" si="263"/>
        <v>2.6040808686851103E-4</v>
      </c>
      <c r="X926">
        <f t="shared" si="264"/>
        <v>2.3051736052972907E-2</v>
      </c>
      <c r="Y926">
        <f t="shared" si="265"/>
        <v>1.0000000000000002</v>
      </c>
      <c r="AA926">
        <f t="shared" si="266"/>
        <v>0.8607846133720527</v>
      </c>
    </row>
    <row r="927" spans="1:27" x14ac:dyDescent="0.3">
      <c r="A927" s="4">
        <v>44801</v>
      </c>
      <c r="B927">
        <v>925</v>
      </c>
      <c r="C927">
        <v>6346304</v>
      </c>
      <c r="E927">
        <f t="shared" si="267"/>
        <v>9785982613522.2637</v>
      </c>
      <c r="F927">
        <v>3228</v>
      </c>
      <c r="H927">
        <f t="shared" si="252"/>
        <v>8595207.6850556079</v>
      </c>
      <c r="I927">
        <f t="shared" si="253"/>
        <v>6387810.642429553</v>
      </c>
      <c r="J927">
        <f t="shared" si="254"/>
        <v>4266.9227146413177</v>
      </c>
      <c r="K927">
        <f t="shared" si="255"/>
        <v>1722801365.7747672</v>
      </c>
      <c r="L927">
        <f t="shared" si="256"/>
        <v>1079360.4069976849</v>
      </c>
      <c r="O927" s="2">
        <f t="shared" si="269"/>
        <v>925</v>
      </c>
      <c r="P927">
        <f t="shared" si="268"/>
        <v>5.9849187010533954E-2</v>
      </c>
      <c r="Q927">
        <f t="shared" si="257"/>
        <v>-1.5116796099092829E-5</v>
      </c>
      <c r="R927">
        <f t="shared" si="258"/>
        <v>-7.5731856649573974E-7</v>
      </c>
      <c r="S927">
        <f t="shared" si="259"/>
        <v>-2.124339798481943E-6</v>
      </c>
      <c r="T927">
        <f t="shared" si="260"/>
        <v>1.7998454464070512E-5</v>
      </c>
      <c r="U927">
        <f t="shared" si="261"/>
        <v>0.97664621885598613</v>
      </c>
      <c r="V927">
        <f t="shared" si="262"/>
        <v>2.5301022393328891E-5</v>
      </c>
      <c r="W927">
        <f t="shared" si="263"/>
        <v>2.5862126213578585E-4</v>
      </c>
      <c r="X927">
        <f t="shared" si="264"/>
        <v>2.3069858859484916E-2</v>
      </c>
      <c r="Y927">
        <f t="shared" si="265"/>
        <v>1.0000000000000002</v>
      </c>
      <c r="AA927">
        <f t="shared" si="266"/>
        <v>0.83989412142413644</v>
      </c>
    </row>
    <row r="928" spans="1:27" x14ac:dyDescent="0.3">
      <c r="A928" s="4">
        <v>44802</v>
      </c>
      <c r="B928">
        <v>926</v>
      </c>
      <c r="C928">
        <v>6349175</v>
      </c>
      <c r="E928">
        <f t="shared" si="267"/>
        <v>9803953299372.9727</v>
      </c>
      <c r="F928">
        <v>2871</v>
      </c>
      <c r="H928">
        <f t="shared" si="252"/>
        <v>10815932.227599066</v>
      </c>
      <c r="I928">
        <f t="shared" si="253"/>
        <v>6391945.4431457948</v>
      </c>
      <c r="J928">
        <f t="shared" si="254"/>
        <v>4134.8007162418216</v>
      </c>
      <c r="K928">
        <f t="shared" si="255"/>
        <v>1829310806.8876648</v>
      </c>
      <c r="L928">
        <f t="shared" si="256"/>
        <v>1597192.2503733414</v>
      </c>
      <c r="O928" s="2">
        <f t="shared" si="269"/>
        <v>926</v>
      </c>
      <c r="P928">
        <f t="shared" si="268"/>
        <v>5.8381104735460536E-2</v>
      </c>
      <c r="Q928">
        <f t="shared" si="257"/>
        <v>-1.4624634403102272E-5</v>
      </c>
      <c r="R928">
        <f t="shared" si="258"/>
        <v>-7.7433101452142797E-7</v>
      </c>
      <c r="S928">
        <f t="shared" si="259"/>
        <v>-2.4516480189402835E-6</v>
      </c>
      <c r="T928">
        <f t="shared" si="260"/>
        <v>1.7850613436563983E-5</v>
      </c>
      <c r="U928">
        <f t="shared" si="261"/>
        <v>0.97663110205988701</v>
      </c>
      <c r="V928">
        <f t="shared" si="262"/>
        <v>2.4543703826833151E-5</v>
      </c>
      <c r="W928">
        <f t="shared" si="263"/>
        <v>2.5649692233730391E-4</v>
      </c>
      <c r="X928">
        <f t="shared" si="264"/>
        <v>2.3087857313948985E-2</v>
      </c>
      <c r="Y928">
        <f t="shared" si="265"/>
        <v>1.0000000000000002</v>
      </c>
      <c r="AA928">
        <f t="shared" si="266"/>
        <v>0.81927909396918341</v>
      </c>
    </row>
    <row r="929" spans="1:27" x14ac:dyDescent="0.3">
      <c r="A929" s="4">
        <v>44803</v>
      </c>
      <c r="B929">
        <v>927</v>
      </c>
      <c r="C929">
        <v>6354245</v>
      </c>
      <c r="E929">
        <f t="shared" si="267"/>
        <v>9835728627210.2656</v>
      </c>
      <c r="F929">
        <v>5070</v>
      </c>
      <c r="H929">
        <f t="shared" si="252"/>
        <v>1187573.5075624716</v>
      </c>
      <c r="I929">
        <f t="shared" si="253"/>
        <v>6395945.6260157852</v>
      </c>
      <c r="J929">
        <f t="shared" si="254"/>
        <v>4000.1828699903563</v>
      </c>
      <c r="K929">
        <f t="shared" si="255"/>
        <v>1738942210.1083772</v>
      </c>
      <c r="L929">
        <f t="shared" si="256"/>
        <v>1144508.691662071</v>
      </c>
      <c r="O929" s="2">
        <f t="shared" si="269"/>
        <v>927</v>
      </c>
      <c r="P929">
        <f t="shared" si="268"/>
        <v>5.693566699019658E-2</v>
      </c>
      <c r="Q929">
        <f t="shared" si="257"/>
        <v>-1.4126012323359982E-5</v>
      </c>
      <c r="R929">
        <f t="shared" si="258"/>
        <v>-7.8713006614467752E-7</v>
      </c>
      <c r="S929">
        <f t="shared" si="259"/>
        <v>-2.766851373849094E-6</v>
      </c>
      <c r="T929">
        <f t="shared" si="260"/>
        <v>1.7679993763353754E-5</v>
      </c>
      <c r="U929">
        <f t="shared" si="261"/>
        <v>0.97661647742548396</v>
      </c>
      <c r="V929">
        <f t="shared" si="262"/>
        <v>2.3769372812311725E-5</v>
      </c>
      <c r="W929">
        <f t="shared" si="263"/>
        <v>2.5404527431836365E-4</v>
      </c>
      <c r="X929">
        <f t="shared" si="264"/>
        <v>2.310570792738555E-2</v>
      </c>
      <c r="Y929">
        <f t="shared" si="265"/>
        <v>1.0000000000000002</v>
      </c>
      <c r="AA929">
        <f t="shared" si="266"/>
        <v>0.798982879317509</v>
      </c>
    </row>
    <row r="930" spans="1:27" x14ac:dyDescent="0.3">
      <c r="A930" s="4">
        <v>44804</v>
      </c>
      <c r="B930">
        <v>928</v>
      </c>
      <c r="C930">
        <v>6358808</v>
      </c>
      <c r="E930">
        <f t="shared" si="267"/>
        <v>9864370377642.8281</v>
      </c>
      <c r="F930">
        <v>4563</v>
      </c>
      <c r="H930">
        <f t="shared" si="252"/>
        <v>2549637.5889897356</v>
      </c>
      <c r="I930">
        <f t="shared" si="253"/>
        <v>6399809.4239720041</v>
      </c>
      <c r="J930">
        <f t="shared" si="254"/>
        <v>3863.797956218943</v>
      </c>
      <c r="K930">
        <f t="shared" si="255"/>
        <v>1681116767.7320318</v>
      </c>
      <c r="L930">
        <f t="shared" si="256"/>
        <v>488883.49802760716</v>
      </c>
      <c r="O930" s="2">
        <f t="shared" si="269"/>
        <v>928</v>
      </c>
      <c r="P930">
        <f t="shared" si="268"/>
        <v>5.551605257980928E-2</v>
      </c>
      <c r="Q930">
        <f t="shared" si="257"/>
        <v>-1.362358926685582E-5</v>
      </c>
      <c r="R930">
        <f t="shared" si="258"/>
        <v>-7.9569984144675357E-7</v>
      </c>
      <c r="S930">
        <f t="shared" si="259"/>
        <v>-3.0681487605751559E-6</v>
      </c>
      <c r="T930">
        <f t="shared" si="260"/>
        <v>1.748743786887773E-5</v>
      </c>
      <c r="U930">
        <f t="shared" si="261"/>
        <v>0.97660235141316065</v>
      </c>
      <c r="V930">
        <f t="shared" si="262"/>
        <v>2.2982242746167047E-5</v>
      </c>
      <c r="W930">
        <f t="shared" si="263"/>
        <v>2.5127842294451455E-4</v>
      </c>
      <c r="X930">
        <f t="shared" si="264"/>
        <v>2.3123387921148902E-2</v>
      </c>
      <c r="Y930">
        <f t="shared" si="265"/>
        <v>1.0000000000000002</v>
      </c>
      <c r="AA930">
        <f t="shared" si="266"/>
        <v>0.77905004546730228</v>
      </c>
    </row>
    <row r="931" spans="1:27" x14ac:dyDescent="0.3">
      <c r="A931" s="4">
        <v>44805</v>
      </c>
      <c r="B931">
        <v>929</v>
      </c>
      <c r="C931">
        <v>6362902</v>
      </c>
      <c r="E931">
        <f t="shared" si="267"/>
        <v>9890103677448.3652</v>
      </c>
      <c r="F931">
        <v>4094</v>
      </c>
      <c r="H931">
        <f t="shared" si="252"/>
        <v>4267358.0272331024</v>
      </c>
      <c r="I931">
        <f t="shared" si="253"/>
        <v>6403535.7973575499</v>
      </c>
      <c r="J931">
        <f t="shared" si="254"/>
        <v>3726.3733855457976</v>
      </c>
      <c r="K931">
        <f t="shared" si="255"/>
        <v>1651105487.6944284</v>
      </c>
      <c r="L931">
        <f t="shared" si="256"/>
        <v>135149.32765505873</v>
      </c>
      <c r="O931" s="2">
        <f t="shared" si="269"/>
        <v>929</v>
      </c>
      <c r="P931">
        <f t="shared" si="268"/>
        <v>5.4125534709028582E-2</v>
      </c>
      <c r="Q931">
        <f t="shared" si="257"/>
        <v>-1.31199947511095E-5</v>
      </c>
      <c r="R931">
        <f t="shared" si="258"/>
        <v>-8.000643131990068E-7</v>
      </c>
      <c r="S931">
        <f t="shared" si="259"/>
        <v>-3.353854458967614E-6</v>
      </c>
      <c r="T931">
        <f t="shared" si="260"/>
        <v>1.7273913523276121E-5</v>
      </c>
      <c r="U931">
        <f t="shared" si="261"/>
        <v>0.97658872782389383</v>
      </c>
      <c r="V931">
        <f t="shared" si="262"/>
        <v>2.2186542904720292E-5</v>
      </c>
      <c r="W931">
        <f t="shared" si="263"/>
        <v>2.482102741839394E-4</v>
      </c>
      <c r="X931">
        <f t="shared" si="264"/>
        <v>2.3140875359017779E-2</v>
      </c>
      <c r="Y931">
        <f t="shared" si="265"/>
        <v>1.0000000000000004</v>
      </c>
      <c r="AA931">
        <f t="shared" si="266"/>
        <v>0.75952648098131736</v>
      </c>
    </row>
    <row r="932" spans="1:27" x14ac:dyDescent="0.3">
      <c r="A932" s="4">
        <v>44806</v>
      </c>
      <c r="B932">
        <v>930</v>
      </c>
      <c r="C932">
        <v>6366518</v>
      </c>
      <c r="E932">
        <f t="shared" si="267"/>
        <v>9912860333578.4727</v>
      </c>
      <c r="F932">
        <v>3616</v>
      </c>
      <c r="H932">
        <f t="shared" si="252"/>
        <v>6470707.1178094968</v>
      </c>
      <c r="I932">
        <f t="shared" si="253"/>
        <v>6407124.4257506542</v>
      </c>
      <c r="J932">
        <f t="shared" si="254"/>
        <v>3588.6283931042999</v>
      </c>
      <c r="K932">
        <f t="shared" si="255"/>
        <v>1648881812.2433918</v>
      </c>
      <c r="L932">
        <f t="shared" si="256"/>
        <v>749.20486405273709</v>
      </c>
      <c r="O932" s="2">
        <f t="shared" si="269"/>
        <v>930</v>
      </c>
      <c r="P932">
        <f t="shared" si="268"/>
        <v>5.276748796562783E-2</v>
      </c>
      <c r="Q932">
        <f t="shared" si="257"/>
        <v>-1.2617804301681884E-5</v>
      </c>
      <c r="R932">
        <f t="shared" si="258"/>
        <v>-8.0028640537497927E-7</v>
      </c>
      <c r="S932">
        <f t="shared" si="259"/>
        <v>-3.6224151054210841E-6</v>
      </c>
      <c r="T932">
        <f t="shared" si="260"/>
        <v>1.7040505812477948E-5</v>
      </c>
      <c r="U932">
        <f t="shared" si="261"/>
        <v>0.97657560782914277</v>
      </c>
      <c r="V932">
        <f t="shared" si="262"/>
        <v>2.1386478591521287E-5</v>
      </c>
      <c r="W932">
        <f t="shared" si="263"/>
        <v>2.4485641972497179E-4</v>
      </c>
      <c r="X932">
        <f t="shared" si="264"/>
        <v>2.3158149272541055E-2</v>
      </c>
      <c r="Y932">
        <f t="shared" si="265"/>
        <v>1.0000000000000002</v>
      </c>
      <c r="AA932">
        <f t="shared" si="266"/>
        <v>0.74045949342903128</v>
      </c>
    </row>
    <row r="933" spans="1:27" x14ac:dyDescent="0.3">
      <c r="A933" s="4">
        <v>44807</v>
      </c>
      <c r="B933">
        <v>931</v>
      </c>
      <c r="C933">
        <v>6369778</v>
      </c>
      <c r="E933">
        <f t="shared" si="267"/>
        <v>9933398982464.6211</v>
      </c>
      <c r="F933">
        <v>3260</v>
      </c>
      <c r="H933">
        <f t="shared" si="252"/>
        <v>8408599.1434270628</v>
      </c>
      <c r="I933">
        <f t="shared" si="253"/>
        <v>6410575.6931966124</v>
      </c>
      <c r="J933">
        <f t="shared" si="254"/>
        <v>3451.2674459582195</v>
      </c>
      <c r="K933">
        <f t="shared" si="255"/>
        <v>1664451770.1649146</v>
      </c>
      <c r="L933">
        <f t="shared" si="256"/>
        <v>36583.235883380403</v>
      </c>
      <c r="O933" s="2">
        <f t="shared" si="269"/>
        <v>931</v>
      </c>
      <c r="P933">
        <f t="shared" si="268"/>
        <v>5.1445394932130892E-2</v>
      </c>
      <c r="Q933">
        <f t="shared" si="257"/>
        <v>-1.2119516470761275E-5</v>
      </c>
      <c r="R933">
        <f t="shared" si="258"/>
        <v>-7.9646653619000947E-7</v>
      </c>
      <c r="S933">
        <f t="shared" si="259"/>
        <v>-3.8724249200455705E-6</v>
      </c>
      <c r="T933">
        <f t="shared" si="260"/>
        <v>1.6788407926996855E-5</v>
      </c>
      <c r="U933">
        <f t="shared" si="261"/>
        <v>0.97656299002484104</v>
      </c>
      <c r="V933">
        <f t="shared" si="262"/>
        <v>2.0586192186146306E-5</v>
      </c>
      <c r="W933">
        <f t="shared" si="263"/>
        <v>2.412340046195507E-4</v>
      </c>
      <c r="X933">
        <f t="shared" si="264"/>
        <v>2.3175189778353533E-2</v>
      </c>
      <c r="Y933">
        <f t="shared" si="265"/>
        <v>1.0000000000000002</v>
      </c>
      <c r="AA933">
        <f t="shared" si="266"/>
        <v>0.72189790261602482</v>
      </c>
    </row>
    <row r="934" spans="1:27" x14ac:dyDescent="0.3">
      <c r="A934" s="4">
        <v>44808</v>
      </c>
      <c r="B934">
        <v>932</v>
      </c>
      <c r="C934">
        <v>6372542</v>
      </c>
      <c r="E934">
        <f t="shared" si="267"/>
        <v>9950829382960.5332</v>
      </c>
      <c r="F934">
        <v>2764</v>
      </c>
      <c r="H934">
        <f t="shared" si="252"/>
        <v>11531175.538669515</v>
      </c>
      <c r="I934">
        <f t="shared" si="253"/>
        <v>6413890.6671537478</v>
      </c>
      <c r="J934">
        <f t="shared" si="254"/>
        <v>3314.9739571353421</v>
      </c>
      <c r="K934">
        <f t="shared" si="255"/>
        <v>1709712275.3914182</v>
      </c>
      <c r="L934">
        <f t="shared" si="256"/>
        <v>303572.30144137773</v>
      </c>
      <c r="O934" s="2">
        <f t="shared" si="269"/>
        <v>932</v>
      </c>
      <c r="P934">
        <f t="shared" si="268"/>
        <v>5.0162852206300478E-2</v>
      </c>
      <c r="Q934">
        <f t="shared" si="257"/>
        <v>-1.1627531298238728E-5</v>
      </c>
      <c r="R934">
        <f t="shared" si="258"/>
        <v>-7.8874063276338905E-7</v>
      </c>
      <c r="S934">
        <f t="shared" si="259"/>
        <v>-4.1026389600071161E-6</v>
      </c>
      <c r="T934">
        <f t="shared" si="260"/>
        <v>1.6518910891009234E-5</v>
      </c>
      <c r="U934">
        <f t="shared" si="261"/>
        <v>0.97655087050837031</v>
      </c>
      <c r="V934">
        <f t="shared" si="262"/>
        <v>1.9789725649956298E-5</v>
      </c>
      <c r="W934">
        <f t="shared" si="263"/>
        <v>2.3736157969950512E-4</v>
      </c>
      <c r="X934">
        <f t="shared" si="264"/>
        <v>2.3191978186280531E-2</v>
      </c>
      <c r="Y934">
        <f t="shared" si="265"/>
        <v>1.0000000000000004</v>
      </c>
      <c r="AA934">
        <f t="shared" si="266"/>
        <v>0.70389212551338709</v>
      </c>
    </row>
    <row r="935" spans="1:27" x14ac:dyDescent="0.3">
      <c r="A935" s="4">
        <v>44809</v>
      </c>
      <c r="B935">
        <v>933</v>
      </c>
      <c r="C935">
        <v>6374882</v>
      </c>
      <c r="E935">
        <f t="shared" si="267"/>
        <v>9965597888245.4375</v>
      </c>
      <c r="F935">
        <v>2340</v>
      </c>
      <c r="H935">
        <f t="shared" si="252"/>
        <v>14590554.715247739</v>
      </c>
      <c r="I935">
        <f t="shared" si="253"/>
        <v>6417071.0715479674</v>
      </c>
      <c r="J935">
        <f t="shared" si="254"/>
        <v>3180.4043942196295</v>
      </c>
      <c r="K935">
        <f t="shared" si="255"/>
        <v>1779917758.0795109</v>
      </c>
      <c r="L935">
        <f t="shared" si="256"/>
        <v>706279.54582366243</v>
      </c>
      <c r="O935" s="2">
        <f t="shared" si="269"/>
        <v>933</v>
      </c>
      <c r="P935">
        <f t="shared" si="268"/>
        <v>4.8923575589721331E-2</v>
      </c>
      <c r="Q935">
        <f t="shared" si="257"/>
        <v>-1.1144130511310877E-5</v>
      </c>
      <c r="R935">
        <f t="shared" si="258"/>
        <v>-7.7727765287380765E-7</v>
      </c>
      <c r="S935">
        <f t="shared" si="259"/>
        <v>-4.3119842048963703E-6</v>
      </c>
      <c r="T935">
        <f t="shared" si="260"/>
        <v>1.6233392369081055E-5</v>
      </c>
      <c r="U935">
        <f t="shared" si="261"/>
        <v>0.97653924297707206</v>
      </c>
      <c r="V935">
        <f t="shared" si="262"/>
        <v>1.9000985017192908E-5</v>
      </c>
      <c r="W935">
        <f t="shared" si="263"/>
        <v>2.3325894073949801E-4</v>
      </c>
      <c r="X935">
        <f t="shared" si="264"/>
        <v>2.320849709717154E-2</v>
      </c>
      <c r="Y935">
        <f t="shared" si="265"/>
        <v>1.0000000000000002</v>
      </c>
      <c r="AA935">
        <f t="shared" si="266"/>
        <v>0.68649424950366844</v>
      </c>
    </row>
    <row r="936" spans="1:27" x14ac:dyDescent="0.3">
      <c r="A936" s="4">
        <v>44810</v>
      </c>
      <c r="B936">
        <v>934</v>
      </c>
      <c r="C936">
        <v>6378489</v>
      </c>
      <c r="E936">
        <f t="shared" si="267"/>
        <v>9988384295725.1406</v>
      </c>
      <c r="F936">
        <v>3607</v>
      </c>
      <c r="H936">
        <f t="shared" si="252"/>
        <v>6516575.7701425254</v>
      </c>
      <c r="I936">
        <f t="shared" si="253"/>
        <v>6420119.2544114534</v>
      </c>
      <c r="J936">
        <f t="shared" si="254"/>
        <v>3048.1828634859994</v>
      </c>
      <c r="K936">
        <f t="shared" si="255"/>
        <v>1733078082.3623338</v>
      </c>
      <c r="L936">
        <f t="shared" si="256"/>
        <v>312276.59206170717</v>
      </c>
      <c r="O936" s="2">
        <f t="shared" si="269"/>
        <v>934</v>
      </c>
      <c r="P936">
        <f t="shared" si="268"/>
        <v>4.7731404184120314E-2</v>
      </c>
      <c r="Q936">
        <f t="shared" si="257"/>
        <v>-1.0671459728742349E-5</v>
      </c>
      <c r="R936">
        <f t="shared" si="258"/>
        <v>-7.6227665693066338E-7</v>
      </c>
      <c r="S936">
        <f t="shared" si="259"/>
        <v>-4.499568315748022E-6</v>
      </c>
      <c r="T936">
        <f t="shared" si="260"/>
        <v>1.5933304701421034E-5</v>
      </c>
      <c r="U936">
        <f t="shared" si="261"/>
        <v>0.97652809884656078</v>
      </c>
      <c r="V936">
        <f t="shared" si="262"/>
        <v>1.8223707364319102E-5</v>
      </c>
      <c r="W936">
        <f t="shared" si="263"/>
        <v>2.2894695653460163E-4</v>
      </c>
      <c r="X936">
        <f t="shared" si="264"/>
        <v>2.3224730489540622E-2</v>
      </c>
      <c r="Y936">
        <f t="shared" si="265"/>
        <v>1.0000000000000004</v>
      </c>
      <c r="AA936">
        <f t="shared" si="266"/>
        <v>0.6697580902843463</v>
      </c>
    </row>
    <row r="937" spans="1:27" x14ac:dyDescent="0.3">
      <c r="A937" s="4">
        <v>44811</v>
      </c>
      <c r="B937">
        <v>935</v>
      </c>
      <c r="C937">
        <v>6382002</v>
      </c>
      <c r="E937">
        <f t="shared" si="267"/>
        <v>10010601892004.631</v>
      </c>
      <c r="F937">
        <v>3513</v>
      </c>
      <c r="H937">
        <f t="shared" si="252"/>
        <v>7005330.3611763772</v>
      </c>
      <c r="I937">
        <f t="shared" si="253"/>
        <v>6423038.1506537851</v>
      </c>
      <c r="J937">
        <f t="shared" si="254"/>
        <v>2918.8962423317134</v>
      </c>
      <c r="K937">
        <f t="shared" si="255"/>
        <v>1683965660.4801469</v>
      </c>
      <c r="L937">
        <f t="shared" si="256"/>
        <v>352959.27487557818</v>
      </c>
      <c r="O937" s="2">
        <f t="shared" si="269"/>
        <v>935</v>
      </c>
      <c r="P937">
        <f t="shared" si="268"/>
        <v>4.6590303117491655E-2</v>
      </c>
      <c r="Q937">
        <f t="shared" si="257"/>
        <v>-1.0211512901982419E-5</v>
      </c>
      <c r="R937">
        <f t="shared" si="258"/>
        <v>-7.4396348016562085E-7</v>
      </c>
      <c r="S937">
        <f t="shared" si="259"/>
        <v>-4.6646859474116863E-6</v>
      </c>
      <c r="T937">
        <f t="shared" si="260"/>
        <v>1.5620162329559726E-5</v>
      </c>
      <c r="U937">
        <f t="shared" si="261"/>
        <v>0.976517427386832</v>
      </c>
      <c r="V937">
        <f t="shared" si="262"/>
        <v>1.7461430707388437E-5</v>
      </c>
      <c r="W937">
        <f t="shared" si="263"/>
        <v>2.2444738821885362E-4</v>
      </c>
      <c r="X937">
        <f t="shared" si="264"/>
        <v>2.3240663794242042E-2</v>
      </c>
      <c r="Y937">
        <f t="shared" si="265"/>
        <v>1.0000000000000002</v>
      </c>
      <c r="AA937">
        <f t="shared" si="266"/>
        <v>0.6537392305237486</v>
      </c>
    </row>
    <row r="938" spans="1:27" x14ac:dyDescent="0.3">
      <c r="A938" s="4">
        <v>44812</v>
      </c>
      <c r="B938">
        <v>936</v>
      </c>
      <c r="C938">
        <v>6385140</v>
      </c>
      <c r="E938">
        <f t="shared" si="267"/>
        <v>10030468711355.311</v>
      </c>
      <c r="F938">
        <v>3138</v>
      </c>
      <c r="H938">
        <f t="shared" si="252"/>
        <v>9131024.2083858922</v>
      </c>
      <c r="I938">
        <f t="shared" si="253"/>
        <v>6425831.240577355</v>
      </c>
      <c r="J938">
        <f t="shared" si="254"/>
        <v>2793.0899235699326</v>
      </c>
      <c r="K938">
        <f t="shared" si="255"/>
        <v>1655777059.7241843</v>
      </c>
      <c r="L938">
        <f t="shared" si="256"/>
        <v>118962.96082299495</v>
      </c>
      <c r="O938" s="2">
        <f t="shared" si="269"/>
        <v>936</v>
      </c>
      <c r="P938">
        <f t="shared" si="268"/>
        <v>4.5504364607298856E-2</v>
      </c>
      <c r="Q938">
        <f t="shared" si="257"/>
        <v>-9.7661191878777741E-6</v>
      </c>
      <c r="R938">
        <f t="shared" si="258"/>
        <v>-7.2258706112840262E-7</v>
      </c>
      <c r="S938">
        <f t="shared" si="259"/>
        <v>-4.8068225337201167E-6</v>
      </c>
      <c r="T938">
        <f t="shared" si="260"/>
        <v>1.5295528782726293E-5</v>
      </c>
      <c r="U938">
        <f t="shared" si="261"/>
        <v>0.97650721587392997</v>
      </c>
      <c r="V938">
        <f t="shared" si="262"/>
        <v>1.6717467227222816E-5</v>
      </c>
      <c r="W938">
        <f t="shared" si="263"/>
        <v>2.1978270227144192E-4</v>
      </c>
      <c r="X938">
        <f t="shared" si="264"/>
        <v>2.3256283956571602E-2</v>
      </c>
      <c r="Y938">
        <f t="shared" si="265"/>
        <v>1.0000000000000002</v>
      </c>
      <c r="AA938">
        <f t="shared" si="266"/>
        <v>0.63849503515739525</v>
      </c>
    </row>
    <row r="939" spans="1:27" x14ac:dyDescent="0.3">
      <c r="A939" s="4">
        <v>44813</v>
      </c>
      <c r="B939">
        <v>937</v>
      </c>
      <c r="C939">
        <v>6387944</v>
      </c>
      <c r="E939">
        <f t="shared" si="267"/>
        <v>10048237623029.016</v>
      </c>
      <c r="F939">
        <v>2804</v>
      </c>
      <c r="H939">
        <f t="shared" si="252"/>
        <v>11261114.861633833</v>
      </c>
      <c r="I939">
        <f t="shared" si="253"/>
        <v>6428502.5048021451</v>
      </c>
      <c r="J939">
        <f t="shared" si="254"/>
        <v>2671.2642247900367</v>
      </c>
      <c r="K939">
        <f t="shared" si="255"/>
        <v>1644992311.7856243</v>
      </c>
      <c r="L939">
        <f t="shared" si="256"/>
        <v>17618.786020589912</v>
      </c>
      <c r="O939" s="2">
        <f t="shared" si="269"/>
        <v>937</v>
      </c>
      <c r="P939">
        <f t="shared" si="268"/>
        <v>4.4477807056714488E-2</v>
      </c>
      <c r="Q939">
        <f t="shared" si="257"/>
        <v>-9.3369324072854262E-6</v>
      </c>
      <c r="R939">
        <f t="shared" si="258"/>
        <v>-6.9841548782089681E-7</v>
      </c>
      <c r="S939">
        <f t="shared" si="259"/>
        <v>-4.9256555056944662E-6</v>
      </c>
      <c r="T939">
        <f t="shared" si="260"/>
        <v>1.4961003400800789E-5</v>
      </c>
      <c r="U939">
        <f t="shared" si="261"/>
        <v>0.97649744975474206</v>
      </c>
      <c r="V939">
        <f t="shared" si="262"/>
        <v>1.5994880166094413E-5</v>
      </c>
      <c r="W939">
        <f t="shared" si="263"/>
        <v>2.1497587973772181E-4</v>
      </c>
      <c r="X939">
        <f t="shared" si="264"/>
        <v>2.327157948535433E-2</v>
      </c>
      <c r="Y939">
        <f t="shared" si="265"/>
        <v>1.0000000000000002</v>
      </c>
      <c r="AA939">
        <f t="shared" si="266"/>
        <v>0.62408463905473521</v>
      </c>
    </row>
    <row r="940" spans="1:27" x14ac:dyDescent="0.3">
      <c r="A940" s="4">
        <v>44814</v>
      </c>
      <c r="B940">
        <v>938</v>
      </c>
      <c r="C940">
        <v>6390553</v>
      </c>
      <c r="E940">
        <f t="shared" si="267"/>
        <v>10064784944745.979</v>
      </c>
      <c r="F940">
        <v>2609</v>
      </c>
      <c r="H940">
        <f t="shared" si="252"/>
        <v>12607885.662182782</v>
      </c>
      <c r="I940">
        <f t="shared" si="253"/>
        <v>6431056.3763071969</v>
      </c>
      <c r="J940">
        <f t="shared" si="254"/>
        <v>2553.8715050518513</v>
      </c>
      <c r="K940">
        <f t="shared" si="255"/>
        <v>1640523492.2824004</v>
      </c>
      <c r="L940">
        <f t="shared" si="256"/>
        <v>3039.1509552480597</v>
      </c>
      <c r="O940" s="2">
        <f t="shared" si="269"/>
        <v>938</v>
      </c>
      <c r="P940">
        <f t="shared" si="268"/>
        <v>4.3514971872772888E-2</v>
      </c>
      <c r="Q940">
        <f t="shared" si="257"/>
        <v>-8.9254232010202736E-6</v>
      </c>
      <c r="R940">
        <f t="shared" si="258"/>
        <v>-6.7173182719166175E-7</v>
      </c>
      <c r="S940">
        <f t="shared" si="259"/>
        <v>-5.0210529442748695E-6</v>
      </c>
      <c r="T940">
        <f t="shared" si="260"/>
        <v>1.4618207972486805E-5</v>
      </c>
      <c r="U940">
        <f t="shared" si="261"/>
        <v>0.97648811282233483</v>
      </c>
      <c r="V940">
        <f t="shared" si="262"/>
        <v>1.5296464678273518E-5</v>
      </c>
      <c r="W940">
        <f t="shared" si="263"/>
        <v>2.1005022423202735E-4</v>
      </c>
      <c r="X940">
        <f t="shared" si="264"/>
        <v>2.3286540488755132E-2</v>
      </c>
      <c r="Y940">
        <f t="shared" si="265"/>
        <v>1.0000000000000002</v>
      </c>
      <c r="AA940">
        <f t="shared" si="266"/>
        <v>0.61056890268759179</v>
      </c>
    </row>
    <row r="941" spans="1:27" x14ac:dyDescent="0.3">
      <c r="A941" s="4">
        <v>44815</v>
      </c>
      <c r="B941">
        <v>939</v>
      </c>
      <c r="C941">
        <v>6392492</v>
      </c>
      <c r="E941">
        <f t="shared" si="267"/>
        <v>10077091677004.906</v>
      </c>
      <c r="F941">
        <v>1939</v>
      </c>
      <c r="H941">
        <f t="shared" si="252"/>
        <v>17814802.002530448</v>
      </c>
      <c r="I941">
        <f t="shared" si="253"/>
        <v>6433497.6903265445</v>
      </c>
      <c r="J941">
        <f t="shared" si="254"/>
        <v>2441.314019347541</v>
      </c>
      <c r="K941">
        <f t="shared" si="255"/>
        <v>1681466639.1564615</v>
      </c>
      <c r="L941">
        <f t="shared" si="256"/>
        <v>252319.37403308184</v>
      </c>
      <c r="O941" s="2">
        <f t="shared" si="269"/>
        <v>939</v>
      </c>
      <c r="P941">
        <f t="shared" si="268"/>
        <v>4.2620317693190218E-2</v>
      </c>
      <c r="Q941">
        <f t="shared" si="257"/>
        <v>-8.5328739498575382E-6</v>
      </c>
      <c r="R941">
        <f t="shared" si="258"/>
        <v>-6.4282980719243512E-7</v>
      </c>
      <c r="S941">
        <f t="shared" si="259"/>
        <v>-5.0930697101958425E-6</v>
      </c>
      <c r="T941">
        <f t="shared" si="260"/>
        <v>1.4268773467245816E-5</v>
      </c>
      <c r="U941">
        <f t="shared" si="261"/>
        <v>0.97647918739913386</v>
      </c>
      <c r="V941">
        <f t="shared" si="262"/>
        <v>1.4624732851081856E-5</v>
      </c>
      <c r="W941">
        <f t="shared" si="263"/>
        <v>2.0502917128775247E-4</v>
      </c>
      <c r="X941">
        <f t="shared" si="264"/>
        <v>2.3301158696727619E-2</v>
      </c>
      <c r="Y941">
        <f t="shared" si="265"/>
        <v>1.0000000000000002</v>
      </c>
      <c r="AA941">
        <f t="shared" si="266"/>
        <v>0.59801033140268711</v>
      </c>
    </row>
    <row r="942" spans="1:27" x14ac:dyDescent="0.3">
      <c r="A942" s="4">
        <v>44816</v>
      </c>
      <c r="B942">
        <v>940</v>
      </c>
      <c r="C942">
        <v>6394340</v>
      </c>
      <c r="E942">
        <f t="shared" si="267"/>
        <v>10088827835367.754</v>
      </c>
      <c r="F942">
        <v>1848</v>
      </c>
      <c r="H942">
        <f t="shared" si="252"/>
        <v>18591261.042786624</v>
      </c>
      <c r="I942">
        <f t="shared" si="253"/>
        <v>6435831.6328556491</v>
      </c>
      <c r="J942">
        <f t="shared" si="254"/>
        <v>2333.94252910465</v>
      </c>
      <c r="K942">
        <f t="shared" si="255"/>
        <v>1721555597.0279803</v>
      </c>
      <c r="L942">
        <f t="shared" si="256"/>
        <v>236140.14159262364</v>
      </c>
      <c r="O942" s="2">
        <f t="shared" si="269"/>
        <v>940</v>
      </c>
      <c r="P942">
        <f t="shared" si="268"/>
        <v>4.1798411712182897E-2</v>
      </c>
      <c r="Q942">
        <f t="shared" si="257"/>
        <v>-8.1603764793854319E-6</v>
      </c>
      <c r="R942">
        <f t="shared" si="258"/>
        <v>-6.1200942310537112E-7</v>
      </c>
      <c r="S942">
        <f t="shared" si="259"/>
        <v>-5.1419411340776765E-6</v>
      </c>
      <c r="T942">
        <f t="shared" si="260"/>
        <v>1.391432703656848E-5</v>
      </c>
      <c r="U942">
        <f t="shared" si="261"/>
        <v>0.976470654525184</v>
      </c>
      <c r="V942">
        <f t="shared" si="262"/>
        <v>1.3981903043889421E-5</v>
      </c>
      <c r="W942">
        <f t="shared" si="263"/>
        <v>1.9993610157755662E-4</v>
      </c>
      <c r="X942">
        <f t="shared" si="264"/>
        <v>2.3315427470194865E-2</v>
      </c>
      <c r="Y942">
        <f t="shared" si="265"/>
        <v>1.0000000000000002</v>
      </c>
      <c r="AA942">
        <f t="shared" si="266"/>
        <v>0.58647295395163612</v>
      </c>
    </row>
    <row r="943" spans="1:27" x14ac:dyDescent="0.3">
      <c r="A943" s="4">
        <v>44817</v>
      </c>
      <c r="B943">
        <v>941</v>
      </c>
      <c r="C943">
        <v>6397236</v>
      </c>
      <c r="E943">
        <f t="shared" si="267"/>
        <v>10107233302681.584</v>
      </c>
      <c r="F943">
        <v>2896</v>
      </c>
      <c r="H943">
        <f t="shared" si="252"/>
        <v>10652119.304451765</v>
      </c>
      <c r="I943">
        <f t="shared" si="253"/>
        <v>6438063.6885300511</v>
      </c>
      <c r="J943">
        <f t="shared" si="254"/>
        <v>2232.0556744020432</v>
      </c>
      <c r="K943">
        <f t="shared" si="255"/>
        <v>1666900150.7068701</v>
      </c>
      <c r="L943">
        <f t="shared" si="256"/>
        <v>440822.06749372563</v>
      </c>
      <c r="O943" s="2">
        <f t="shared" si="269"/>
        <v>941</v>
      </c>
      <c r="P943">
        <f t="shared" si="268"/>
        <v>4.1053917805587821E-2</v>
      </c>
      <c r="Q943">
        <f t="shared" si="257"/>
        <v>-7.8088325240638514E-6</v>
      </c>
      <c r="R943">
        <f t="shared" si="258"/>
        <v>-5.7957254129852972E-7</v>
      </c>
      <c r="S943">
        <f t="shared" si="259"/>
        <v>-5.1680743890145104E-6</v>
      </c>
      <c r="T943">
        <f t="shared" si="260"/>
        <v>1.3556479454376891E-5</v>
      </c>
      <c r="U943">
        <f t="shared" si="261"/>
        <v>0.97646249414870456</v>
      </c>
      <c r="V943">
        <f t="shared" si="262"/>
        <v>1.336989362078405E-5</v>
      </c>
      <c r="W943">
        <f t="shared" si="263"/>
        <v>1.9479416044347896E-4</v>
      </c>
      <c r="X943">
        <f t="shared" si="264"/>
        <v>2.3329341797231434E-2</v>
      </c>
      <c r="Y943">
        <f t="shared" si="265"/>
        <v>1.0000000000000002</v>
      </c>
      <c r="AA943">
        <f t="shared" si="266"/>
        <v>0.57602215607258311</v>
      </c>
    </row>
    <row r="944" spans="1:27" x14ac:dyDescent="0.3">
      <c r="A944" s="4">
        <v>44818</v>
      </c>
      <c r="B944">
        <v>942</v>
      </c>
      <c r="C944">
        <v>6400035</v>
      </c>
      <c r="E944">
        <f t="shared" si="267"/>
        <v>10125038228833.064</v>
      </c>
      <c r="F944">
        <v>2799</v>
      </c>
      <c r="H944">
        <f t="shared" si="252"/>
        <v>11294697.446263293</v>
      </c>
      <c r="I944">
        <f t="shared" si="253"/>
        <v>6440199.5886309622</v>
      </c>
      <c r="J944">
        <f t="shared" si="254"/>
        <v>2135.9001009110361</v>
      </c>
      <c r="K944">
        <f t="shared" si="255"/>
        <v>1613194179.8944168</v>
      </c>
      <c r="L944">
        <f t="shared" si="256"/>
        <v>439701.47617179406</v>
      </c>
      <c r="O944" s="2">
        <f t="shared" si="269"/>
        <v>942</v>
      </c>
      <c r="P944">
        <f t="shared" si="268"/>
        <v>4.0391581172601013E-2</v>
      </c>
      <c r="Q944">
        <f t="shared" si="257"/>
        <v>-7.4789568786576003E-6</v>
      </c>
      <c r="R944">
        <f t="shared" si="258"/>
        <v>-5.458185738546201E-7</v>
      </c>
      <c r="S944">
        <f t="shared" si="259"/>
        <v>-5.1720377053295903E-6</v>
      </c>
      <c r="T944">
        <f t="shared" si="260"/>
        <v>1.3196813157841811E-5</v>
      </c>
      <c r="U944">
        <f t="shared" si="261"/>
        <v>0.97645468531618052</v>
      </c>
      <c r="V944">
        <f t="shared" si="262"/>
        <v>1.279032107948552E-5</v>
      </c>
      <c r="W944">
        <f t="shared" si="263"/>
        <v>1.8962608605446445E-4</v>
      </c>
      <c r="X944">
        <f t="shared" si="264"/>
        <v>2.334289827668581E-2</v>
      </c>
      <c r="Y944">
        <f t="shared" si="265"/>
        <v>1.0000000000000002</v>
      </c>
      <c r="AA944">
        <f t="shared" si="266"/>
        <v>0.5667244651572152</v>
      </c>
    </row>
    <row r="945" spans="1:27" x14ac:dyDescent="0.3">
      <c r="A945" s="4">
        <v>44819</v>
      </c>
      <c r="B945">
        <v>943</v>
      </c>
      <c r="C945">
        <v>6402686</v>
      </c>
      <c r="E945">
        <f t="shared" si="267"/>
        <v>10141916149175.91</v>
      </c>
      <c r="F945">
        <v>2651</v>
      </c>
      <c r="H945">
        <f t="shared" si="252"/>
        <v>12311385.951295316</v>
      </c>
      <c r="I945">
        <f t="shared" si="253"/>
        <v>6442245.2599528432</v>
      </c>
      <c r="J945">
        <f t="shared" si="254"/>
        <v>2045.6713218810037</v>
      </c>
      <c r="K945">
        <f t="shared" si="255"/>
        <v>1564935048.016623</v>
      </c>
      <c r="L945">
        <f t="shared" si="256"/>
        <v>366422.80855329148</v>
      </c>
      <c r="O945" s="2">
        <f t="shared" si="269"/>
        <v>943</v>
      </c>
      <c r="P945">
        <f t="shared" si="268"/>
        <v>3.9816209236070058E-2</v>
      </c>
      <c r="Q945">
        <f t="shared" si="257"/>
        <v>-7.1712831201213095E-6</v>
      </c>
      <c r="R945">
        <f t="shared" si="258"/>
        <v>-5.1104029652927819E-7</v>
      </c>
      <c r="S945">
        <f t="shared" si="259"/>
        <v>-5.1545476221362348E-6</v>
      </c>
      <c r="T945">
        <f t="shared" si="260"/>
        <v>1.2836871038786823E-5</v>
      </c>
      <c r="U945">
        <f t="shared" si="261"/>
        <v>0.97644720635930182</v>
      </c>
      <c r="V945">
        <f t="shared" si="262"/>
        <v>1.22445025056309E-5</v>
      </c>
      <c r="W945">
        <f t="shared" si="263"/>
        <v>1.8445404834913486E-4</v>
      </c>
      <c r="X945">
        <f t="shared" si="264"/>
        <v>2.3356095089843654E-2</v>
      </c>
      <c r="Y945">
        <f t="shared" si="265"/>
        <v>1.0000000000000002</v>
      </c>
      <c r="AA945">
        <f t="shared" si="266"/>
        <v>0.55864728238315686</v>
      </c>
    </row>
    <row r="946" spans="1:27" x14ac:dyDescent="0.3">
      <c r="A946" s="4">
        <v>44820</v>
      </c>
      <c r="B946">
        <v>944</v>
      </c>
      <c r="C946">
        <v>6405044</v>
      </c>
      <c r="E946">
        <f t="shared" si="267"/>
        <v>10156940459895.621</v>
      </c>
      <c r="F946">
        <v>2358</v>
      </c>
      <c r="H946">
        <f t="shared" si="252"/>
        <v>14453367.410581684</v>
      </c>
      <c r="I946">
        <f t="shared" si="253"/>
        <v>6444206.7752360469</v>
      </c>
      <c r="J946">
        <f t="shared" si="254"/>
        <v>1961.5152832036838</v>
      </c>
      <c r="K946">
        <f t="shared" si="255"/>
        <v>1533722964.1891263</v>
      </c>
      <c r="L946">
        <f t="shared" si="256"/>
        <v>157200.13065305506</v>
      </c>
      <c r="O946" s="2">
        <f t="shared" si="269"/>
        <v>944</v>
      </c>
      <c r="P946">
        <f t="shared" si="268"/>
        <v>3.9332648575961054E-2</v>
      </c>
      <c r="Q946">
        <f t="shared" si="257"/>
        <v>-6.8861717399332036E-6</v>
      </c>
      <c r="R946">
        <f t="shared" si="258"/>
        <v>-4.7551988011531766E-7</v>
      </c>
      <c r="S946">
        <f t="shared" si="259"/>
        <v>-5.1164545022571774E-6</v>
      </c>
      <c r="T946">
        <f t="shared" si="260"/>
        <v>1.2478146122305699E-5</v>
      </c>
      <c r="U946">
        <f t="shared" si="261"/>
        <v>0.97644003507618171</v>
      </c>
      <c r="V946">
        <f t="shared" si="262"/>
        <v>1.1733462209101621E-5</v>
      </c>
      <c r="W946">
        <f t="shared" si="263"/>
        <v>1.7929950072699861E-4</v>
      </c>
      <c r="X946">
        <f t="shared" si="264"/>
        <v>2.3368931960882442E-2</v>
      </c>
      <c r="Y946">
        <f t="shared" si="265"/>
        <v>1.0000000000000002</v>
      </c>
      <c r="AA946">
        <f t="shared" si="266"/>
        <v>0.55185855915115567</v>
      </c>
    </row>
    <row r="947" spans="1:27" x14ac:dyDescent="0.3">
      <c r="A947" s="4">
        <v>44821</v>
      </c>
      <c r="B947">
        <v>945</v>
      </c>
      <c r="C947">
        <v>6407123</v>
      </c>
      <c r="E947">
        <f t="shared" si="267"/>
        <v>10170196309518.824</v>
      </c>
      <c r="F947">
        <v>2079</v>
      </c>
      <c r="H947">
        <f t="shared" si="252"/>
        <v>16652589.632905561</v>
      </c>
      <c r="I947">
        <f t="shared" si="253"/>
        <v>6446090.3058238644</v>
      </c>
      <c r="J947">
        <f t="shared" si="254"/>
        <v>1883.5305878175423</v>
      </c>
      <c r="K947">
        <f t="shared" si="255"/>
        <v>1518450923.1705775</v>
      </c>
      <c r="L947">
        <f t="shared" si="256"/>
        <v>38208.29109895556</v>
      </c>
      <c r="O947" s="2">
        <f t="shared" si="269"/>
        <v>945</v>
      </c>
      <c r="P947">
        <f t="shared" si="268"/>
        <v>3.8945757711703347E-2</v>
      </c>
      <c r="Q947">
        <f t="shared" si="257"/>
        <v>-6.6238204867786808E-6</v>
      </c>
      <c r="R947">
        <f t="shared" si="258"/>
        <v>-4.3952520141896878E-7</v>
      </c>
      <c r="S947">
        <f t="shared" si="259"/>
        <v>-5.0587265652549375E-6</v>
      </c>
      <c r="T947">
        <f t="shared" si="260"/>
        <v>1.2122072253452587E-5</v>
      </c>
      <c r="U947">
        <f t="shared" si="261"/>
        <v>0.97643314890444177</v>
      </c>
      <c r="V947">
        <f t="shared" si="262"/>
        <v>1.1257942328986303E-5</v>
      </c>
      <c r="W947">
        <f t="shared" si="263"/>
        <v>1.7418304622474144E-4</v>
      </c>
      <c r="X947">
        <f t="shared" si="264"/>
        <v>2.3381410107004747E-2</v>
      </c>
      <c r="Y947">
        <f t="shared" si="265"/>
        <v>1.0000000000000002</v>
      </c>
      <c r="AA947">
        <f t="shared" si="266"/>
        <v>0.54642641524365576</v>
      </c>
    </row>
    <row r="948" spans="1:27" x14ac:dyDescent="0.3">
      <c r="A948" s="4">
        <v>44822</v>
      </c>
      <c r="B948">
        <v>946</v>
      </c>
      <c r="C948">
        <v>6408806</v>
      </c>
      <c r="E948">
        <f t="shared" si="267"/>
        <v>10180933566850.275</v>
      </c>
      <c r="F948">
        <v>1683</v>
      </c>
      <c r="H948">
        <f t="shared" si="252"/>
        <v>20041366.335558809</v>
      </c>
      <c r="I948">
        <f t="shared" si="253"/>
        <v>6447902.0771485195</v>
      </c>
      <c r="J948">
        <f t="shared" si="254"/>
        <v>1811.7713246550411</v>
      </c>
      <c r="K948">
        <f t="shared" si="255"/>
        <v>1528503248.4029853</v>
      </c>
      <c r="L948">
        <f t="shared" si="256"/>
        <v>16582.054053413995</v>
      </c>
      <c r="O948" s="2">
        <f t="shared" si="269"/>
        <v>946</v>
      </c>
      <c r="P948">
        <f t="shared" si="268"/>
        <v>3.8660375598769302E-2</v>
      </c>
      <c r="Q948">
        <f t="shared" si="257"/>
        <v>-6.3842766833750901E-6</v>
      </c>
      <c r="R948">
        <f t="shared" si="258"/>
        <v>-4.0330649462533146E-7</v>
      </c>
      <c r="S948">
        <f t="shared" si="259"/>
        <v>-4.9824327171349577E-6</v>
      </c>
      <c r="T948">
        <f t="shared" si="260"/>
        <v>1.1770015895135379E-5</v>
      </c>
      <c r="U948">
        <f t="shared" si="261"/>
        <v>0.976426525083955</v>
      </c>
      <c r="V948">
        <f t="shared" si="262"/>
        <v>1.0818417127567334E-5</v>
      </c>
      <c r="W948">
        <f t="shared" si="263"/>
        <v>1.6912431965948651E-4</v>
      </c>
      <c r="X948">
        <f t="shared" si="264"/>
        <v>2.33935321792582E-2</v>
      </c>
      <c r="Y948">
        <f t="shared" si="265"/>
        <v>1.0000000000000002</v>
      </c>
      <c r="AA948">
        <f t="shared" si="266"/>
        <v>0.54241869681873167</v>
      </c>
    </row>
    <row r="949" spans="1:27" x14ac:dyDescent="0.3">
      <c r="A949" s="4">
        <v>44823</v>
      </c>
      <c r="B949">
        <v>947</v>
      </c>
      <c r="C949">
        <v>6410426</v>
      </c>
      <c r="E949">
        <f t="shared" si="267"/>
        <v>10191274245622.9</v>
      </c>
      <c r="F949">
        <v>1620</v>
      </c>
      <c r="H949">
        <f t="shared" si="252"/>
        <v>20609406.90189001</v>
      </c>
      <c r="I949">
        <f t="shared" si="253"/>
        <v>6449648.3275861153</v>
      </c>
      <c r="J949">
        <f t="shared" si="254"/>
        <v>1746.2504375958815</v>
      </c>
      <c r="K949">
        <f t="shared" si="255"/>
        <v>1538390981.2725441</v>
      </c>
      <c r="L949">
        <f t="shared" si="256"/>
        <v>15939.172993151575</v>
      </c>
      <c r="O949" s="2">
        <f t="shared" si="269"/>
        <v>947</v>
      </c>
      <c r="P949">
        <f t="shared" si="268"/>
        <v>3.8481285763067863E-2</v>
      </c>
      <c r="Q949">
        <f t="shared" si="257"/>
        <v>-6.1674512501007315E-6</v>
      </c>
      <c r="R949">
        <f t="shared" si="258"/>
        <v>-3.6709339682645049E-7</v>
      </c>
      <c r="S949">
        <f t="shared" si="259"/>
        <v>-4.8887244740293378E-6</v>
      </c>
      <c r="T949">
        <f t="shared" si="260"/>
        <v>1.142326912095652E-5</v>
      </c>
      <c r="U949">
        <f t="shared" si="261"/>
        <v>0.97642014080727157</v>
      </c>
      <c r="V949">
        <f t="shared" si="262"/>
        <v>1.0415110632942002E-5</v>
      </c>
      <c r="W949">
        <f t="shared" si="263"/>
        <v>1.6414188694235154E-4</v>
      </c>
      <c r="X949">
        <f t="shared" si="264"/>
        <v>2.3405302195153334E-2</v>
      </c>
      <c r="Y949">
        <f t="shared" si="265"/>
        <v>1.0000000000000002</v>
      </c>
      <c r="AA949">
        <f t="shared" si="266"/>
        <v>0.53990247317085915</v>
      </c>
    </row>
    <row r="950" spans="1:27" x14ac:dyDescent="0.3">
      <c r="A950" s="4">
        <v>44824</v>
      </c>
      <c r="B950">
        <v>948</v>
      </c>
      <c r="C950">
        <v>6412944</v>
      </c>
      <c r="E950">
        <f t="shared" si="267"/>
        <v>10207357399149.785</v>
      </c>
      <c r="F950">
        <v>2518</v>
      </c>
      <c r="H950">
        <f t="shared" si="252"/>
        <v>13262404.702438956</v>
      </c>
      <c r="I950">
        <f t="shared" si="253"/>
        <v>6451335.2711473806</v>
      </c>
      <c r="J950">
        <f t="shared" si="254"/>
        <v>1686.9435612652451</v>
      </c>
      <c r="K950">
        <f t="shared" si="255"/>
        <v>1473889700.3116968</v>
      </c>
      <c r="L950">
        <f t="shared" si="256"/>
        <v>690654.80436249345</v>
      </c>
      <c r="O950" s="2">
        <f t="shared" si="269"/>
        <v>948</v>
      </c>
      <c r="P950">
        <f t="shared" si="268"/>
        <v>3.8413176063310253E-2</v>
      </c>
      <c r="Q950">
        <f t="shared" si="257"/>
        <v>-5.9731341428815546E-6</v>
      </c>
      <c r="R950">
        <f t="shared" si="258"/>
        <v>-3.3109243295692929E-7</v>
      </c>
      <c r="S950">
        <f t="shared" si="259"/>
        <v>-4.7788172902161159E-6</v>
      </c>
      <c r="T950">
        <f t="shared" si="260"/>
        <v>1.10830438660546E-5</v>
      </c>
      <c r="U950">
        <f t="shared" si="261"/>
        <v>0.97641397335602143</v>
      </c>
      <c r="V950">
        <f t="shared" si="262"/>
        <v>1.0048017236115553E-5</v>
      </c>
      <c r="W950">
        <f t="shared" si="263"/>
        <v>1.592531624683222E-4</v>
      </c>
      <c r="X950">
        <f t="shared" si="264"/>
        <v>2.3416725464274292E-2</v>
      </c>
      <c r="Y950">
        <f t="shared" si="265"/>
        <v>1.0000000000000002</v>
      </c>
      <c r="AA950">
        <f t="shared" si="266"/>
        <v>0.53894347212467564</v>
      </c>
    </row>
    <row r="951" spans="1:27" x14ac:dyDescent="0.3">
      <c r="A951" s="4">
        <v>44825</v>
      </c>
      <c r="B951">
        <v>949</v>
      </c>
      <c r="C951">
        <v>6415328</v>
      </c>
      <c r="E951">
        <f t="shared" si="267"/>
        <v>10222596344456.66</v>
      </c>
      <c r="F951">
        <v>2384</v>
      </c>
      <c r="H951">
        <f t="shared" si="252"/>
        <v>14256351.97050849</v>
      </c>
      <c r="I951">
        <f t="shared" si="253"/>
        <v>6452969.0643910207</v>
      </c>
      <c r="J951">
        <f t="shared" si="254"/>
        <v>1633.7932436401024</v>
      </c>
      <c r="K951">
        <f t="shared" si="255"/>
        <v>1416849728.4889655</v>
      </c>
      <c r="L951">
        <f t="shared" si="256"/>
        <v>562810.17728803866</v>
      </c>
      <c r="O951" s="2">
        <f t="shared" si="269"/>
        <v>949</v>
      </c>
      <c r="P951">
        <f t="shared" si="268"/>
        <v>3.8460594146016429E-2</v>
      </c>
      <c r="Q951">
        <f t="shared" si="257"/>
        <v>-5.8010108943233183E-6</v>
      </c>
      <c r="R951">
        <f t="shared" si="258"/>
        <v>-2.9548497546066331E-7</v>
      </c>
      <c r="S951">
        <f t="shared" si="259"/>
        <v>-4.6539716076173581E-6</v>
      </c>
      <c r="T951">
        <f t="shared" si="260"/>
        <v>1.075046747740134E-5</v>
      </c>
      <c r="U951">
        <f t="shared" si="261"/>
        <v>0.97640800022187857</v>
      </c>
      <c r="V951">
        <f t="shared" si="262"/>
        <v>9.7169248031586234E-6</v>
      </c>
      <c r="W951">
        <f t="shared" si="263"/>
        <v>1.5447434517810608E-4</v>
      </c>
      <c r="X951">
        <f t="shared" si="264"/>
        <v>2.3427808508140347E-2</v>
      </c>
      <c r="Y951">
        <f t="shared" si="265"/>
        <v>1.0000000000000002</v>
      </c>
      <c r="AA951">
        <f t="shared" si="266"/>
        <v>0.53960545497371892</v>
      </c>
    </row>
    <row r="952" spans="1:27" x14ac:dyDescent="0.3">
      <c r="A952" s="4">
        <v>44826</v>
      </c>
      <c r="B952">
        <v>950</v>
      </c>
      <c r="C952">
        <v>6417490</v>
      </c>
      <c r="E952">
        <f t="shared" si="267"/>
        <v>10236426055355.584</v>
      </c>
      <c r="F952">
        <v>2162</v>
      </c>
      <c r="H952">
        <f t="shared" si="252"/>
        <v>15982072.728056522</v>
      </c>
      <c r="I952">
        <f t="shared" si="253"/>
        <v>6454555.7778614908</v>
      </c>
      <c r="J952">
        <f t="shared" si="254"/>
        <v>1586.7134704701602</v>
      </c>
      <c r="K952">
        <f t="shared" si="255"/>
        <v>1373871888.4773848</v>
      </c>
      <c r="L952">
        <f t="shared" si="256"/>
        <v>330954.59105848719</v>
      </c>
      <c r="O952" s="2">
        <f t="shared" si="269"/>
        <v>950</v>
      </c>
      <c r="P952">
        <f t="shared" si="268"/>
        <v>3.8627898739604899E-2</v>
      </c>
      <c r="Q952">
        <f t="shared" si="257"/>
        <v>-5.6506799360079799E-6</v>
      </c>
      <c r="R952">
        <f t="shared" si="258"/>
        <v>-2.6042570291885068E-7</v>
      </c>
      <c r="S952">
        <f t="shared" si="259"/>
        <v>-4.5154739440105241E-6</v>
      </c>
      <c r="T952">
        <f t="shared" si="260"/>
        <v>1.0426579582937355E-5</v>
      </c>
      <c r="U952">
        <f t="shared" si="261"/>
        <v>0.97640219921098426</v>
      </c>
      <c r="V952">
        <f t="shared" si="262"/>
        <v>9.4214398276979609E-6</v>
      </c>
      <c r="W952">
        <f t="shared" si="263"/>
        <v>1.4982037357048872E-4</v>
      </c>
      <c r="X952">
        <f t="shared" si="264"/>
        <v>2.3438558975617748E-2</v>
      </c>
      <c r="Y952">
        <f t="shared" si="265"/>
        <v>1.0000000000000002</v>
      </c>
      <c r="AA952">
        <f t="shared" si="266"/>
        <v>0.54194953302376092</v>
      </c>
    </row>
    <row r="953" spans="1:27" x14ac:dyDescent="0.3">
      <c r="A953" s="4">
        <v>44827</v>
      </c>
      <c r="B953">
        <v>951</v>
      </c>
      <c r="C953">
        <v>6419394</v>
      </c>
      <c r="E953">
        <f t="shared" si="267"/>
        <v>10248613153888.943</v>
      </c>
      <c r="F953">
        <v>1904</v>
      </c>
      <c r="H953">
        <f t="shared" ref="H953:H1016" si="270">(F953-$G$2)^2</f>
        <v>18111480.094936669</v>
      </c>
      <c r="I953">
        <f t="shared" ref="I953:I1016" si="271">(V953+W953+X953)*$N$39</f>
        <v>6456101.3722647959</v>
      </c>
      <c r="J953">
        <f t="shared" ref="J953:J1016" si="272">I953-I952</f>
        <v>1545.594403305091</v>
      </c>
      <c r="K953">
        <f t="shared" ref="K953:K1016" si="273">(C953-I953)^2</f>
        <v>1347431178.5863099</v>
      </c>
      <c r="L953">
        <f t="shared" ref="L953:L1016" si="274">(F953-J953)^2</f>
        <v>128454.57174223379</v>
      </c>
      <c r="O953" s="2">
        <f t="shared" si="269"/>
        <v>951</v>
      </c>
      <c r="P953">
        <f t="shared" si="268"/>
        <v>3.8919207022132765E-2</v>
      </c>
      <c r="Q953">
        <f t="shared" ref="Q953:Q1016" si="275">$N$37*$N$39 -(P953*(U953*W953)) + $N$32*X953 - $N$38*U953</f>
        <v>-5.5216703766239339E-6</v>
      </c>
      <c r="R953">
        <f t="shared" ref="R953:R1016" si="276">(P953*(U953*W953)) - $N$35*V953 - $N$38*V953</f>
        <v>-2.2604156991636551E-7</v>
      </c>
      <c r="S953">
        <f t="shared" ref="S953:S1016" si="277">$N$35*V953 - $N$34*W953 - $N$38*W953</f>
        <v>-4.364618330312162E-6</v>
      </c>
      <c r="T953">
        <f t="shared" ref="T953:T1016" si="278">$N$34*W953- $N$32*X953 - $N$38*X953</f>
        <v>1.0112330276852461E-5</v>
      </c>
      <c r="U953">
        <f t="shared" ref="U953:U1016" si="279" xml:space="preserve"> U952+($N$36*Q952)</f>
        <v>0.97639654853104829</v>
      </c>
      <c r="V953">
        <f t="shared" ref="V953:V1016" si="280" xml:space="preserve"> V952+($N$36*R952)</f>
        <v>9.1610141247791111E-6</v>
      </c>
      <c r="W953">
        <f t="shared" ref="W953:W1016" si="281" xml:space="preserve"> W952+($N$36*S952)</f>
        <v>1.453048996264782E-4</v>
      </c>
      <c r="X953">
        <f t="shared" ref="X953:X1016" si="282" xml:space="preserve"> X952+($N$36*T952)</f>
        <v>2.3448985555200686E-2</v>
      </c>
      <c r="Y953">
        <f t="shared" ref="Y953:Y1016" si="283">U953+V953+W953+X953</f>
        <v>1.0000000000000002</v>
      </c>
      <c r="AA953">
        <f t="shared" ref="AA953:AA1016" si="284">(P953/$N$34)*U953</f>
        <v>0.54603342903695151</v>
      </c>
    </row>
    <row r="954" spans="1:27" x14ac:dyDescent="0.3">
      <c r="A954" s="4">
        <v>44828</v>
      </c>
      <c r="B954">
        <v>952</v>
      </c>
      <c r="C954">
        <v>6421118</v>
      </c>
      <c r="E954">
        <f t="shared" si="267"/>
        <v>10259654365426.23</v>
      </c>
      <c r="F954">
        <v>1724</v>
      </c>
      <c r="H954">
        <f t="shared" si="270"/>
        <v>19675953.141597237</v>
      </c>
      <c r="I954">
        <f t="shared" si="271"/>
        <v>6457611.6795070488</v>
      </c>
      <c r="J954">
        <f t="shared" si="272"/>
        <v>1510.3072422528639</v>
      </c>
      <c r="K954">
        <f t="shared" si="273"/>
        <v>1331788643.9631937</v>
      </c>
      <c r="L954">
        <f t="shared" si="274"/>
        <v>45664.594713576174</v>
      </c>
      <c r="O954" s="2">
        <f t="shared" si="269"/>
        <v>952</v>
      </c>
      <c r="P954">
        <f t="shared" si="268"/>
        <v>3.9338338390562361E-2</v>
      </c>
      <c r="Q954">
        <f t="shared" si="275"/>
        <v>-5.4134599153141047E-6</v>
      </c>
      <c r="R954">
        <f t="shared" si="276"/>
        <v>-1.9243128800642056E-7</v>
      </c>
      <c r="S954">
        <f t="shared" si="277"/>
        <v>-4.2026883933967275E-6</v>
      </c>
      <c r="T954">
        <f t="shared" si="278"/>
        <v>9.8085795967172528E-6</v>
      </c>
      <c r="U954">
        <f t="shared" si="279"/>
        <v>0.9763910268606717</v>
      </c>
      <c r="V954">
        <f t="shared" si="280"/>
        <v>8.9349725548627456E-6</v>
      </c>
      <c r="W954">
        <f t="shared" si="281"/>
        <v>1.4094028129616604E-4</v>
      </c>
      <c r="X954">
        <f t="shared" si="282"/>
        <v>2.345909788547754E-2</v>
      </c>
      <c r="Y954">
        <f t="shared" si="283"/>
        <v>1.0000000000000002</v>
      </c>
      <c r="AA954">
        <f t="shared" si="284"/>
        <v>0.55191068818220002</v>
      </c>
    </row>
    <row r="955" spans="1:27" x14ac:dyDescent="0.3">
      <c r="A955" s="4">
        <v>44829</v>
      </c>
      <c r="B955">
        <v>953</v>
      </c>
      <c r="C955">
        <v>6422529</v>
      </c>
      <c r="E955">
        <f t="shared" si="267"/>
        <v>10268695418539.486</v>
      </c>
      <c r="F955">
        <v>1411</v>
      </c>
      <c r="H955">
        <f t="shared" si="270"/>
        <v>22550706.939401444</v>
      </c>
      <c r="I955">
        <f t="shared" si="271"/>
        <v>6459092.3886327436</v>
      </c>
      <c r="J955">
        <f t="shared" si="272"/>
        <v>1480.7091256948188</v>
      </c>
      <c r="K955">
        <f t="shared" si="273"/>
        <v>1336881388.3090453</v>
      </c>
      <c r="L955">
        <f t="shared" si="274"/>
        <v>4859.3622051360462</v>
      </c>
      <c r="O955" s="2">
        <f t="shared" si="269"/>
        <v>953</v>
      </c>
      <c r="P955">
        <f t="shared" si="268"/>
        <v>3.9888755056509795E-2</v>
      </c>
      <c r="Q955">
        <f t="shared" si="275"/>
        <v>-5.3254925821296745E-6</v>
      </c>
      <c r="R955">
        <f t="shared" si="276"/>
        <v>-1.596653052175716E-7</v>
      </c>
      <c r="S955">
        <f t="shared" si="277"/>
        <v>-4.0309403601934112E-6</v>
      </c>
      <c r="T955">
        <f t="shared" si="278"/>
        <v>9.5160982475406572E-6</v>
      </c>
      <c r="U955">
        <f t="shared" si="279"/>
        <v>0.97638561340075636</v>
      </c>
      <c r="V955">
        <f t="shared" si="280"/>
        <v>8.7425412668563259E-6</v>
      </c>
      <c r="W955">
        <f t="shared" si="281"/>
        <v>1.3673759290276931E-4</v>
      </c>
      <c r="X955">
        <f t="shared" si="282"/>
        <v>2.3468906465074258E-2</v>
      </c>
      <c r="Y955">
        <f t="shared" si="283"/>
        <v>1.0000000000000002</v>
      </c>
      <c r="AA955">
        <f t="shared" si="284"/>
        <v>0.55962984445920327</v>
      </c>
    </row>
    <row r="956" spans="1:27" x14ac:dyDescent="0.3">
      <c r="A956" s="4">
        <v>44830</v>
      </c>
      <c r="B956">
        <v>954</v>
      </c>
      <c r="C956">
        <v>6423873</v>
      </c>
      <c r="E956">
        <f t="shared" si="267"/>
        <v>10277310868519.74</v>
      </c>
      <c r="F956">
        <v>1344</v>
      </c>
      <c r="H956">
        <f t="shared" si="270"/>
        <v>23191529.573436212</v>
      </c>
      <c r="I956">
        <f t="shared" si="271"/>
        <v>6460549.036615463</v>
      </c>
      <c r="J956">
        <f t="shared" si="272"/>
        <v>1456.6479827193543</v>
      </c>
      <c r="K956">
        <f t="shared" si="273"/>
        <v>1345131661.8187807</v>
      </c>
      <c r="L956">
        <f t="shared" si="274"/>
        <v>12689.568010739951</v>
      </c>
      <c r="O956" s="2">
        <f t="shared" si="269"/>
        <v>954</v>
      </c>
      <c r="P956">
        <f t="shared" si="268"/>
        <v>4.0573499992622747E-2</v>
      </c>
      <c r="Q956">
        <f t="shared" si="275"/>
        <v>-5.2571960172583879E-6</v>
      </c>
      <c r="R956">
        <f t="shared" si="276"/>
        <v>-1.2778625964363756E-7</v>
      </c>
      <c r="S956">
        <f t="shared" si="277"/>
        <v>-3.8505872317361301E-6</v>
      </c>
      <c r="T956">
        <f t="shared" si="278"/>
        <v>9.2355695086381555E-6</v>
      </c>
      <c r="U956">
        <f t="shared" si="279"/>
        <v>0.97638028790817422</v>
      </c>
      <c r="V956">
        <f t="shared" si="280"/>
        <v>8.5828759616387551E-6</v>
      </c>
      <c r="W956">
        <f t="shared" si="281"/>
        <v>1.327066525425759E-4</v>
      </c>
      <c r="X956">
        <f t="shared" si="282"/>
        <v>2.3478422563321798E-2</v>
      </c>
      <c r="Y956">
        <f t="shared" si="283"/>
        <v>1.0000000000000002</v>
      </c>
      <c r="AA956">
        <f t="shared" si="284"/>
        <v>0.56923354995501474</v>
      </c>
    </row>
    <row r="957" spans="1:27" x14ac:dyDescent="0.3">
      <c r="A957" s="4">
        <v>44831</v>
      </c>
      <c r="B957">
        <v>955</v>
      </c>
      <c r="C957">
        <v>6425849</v>
      </c>
      <c r="E957">
        <f t="shared" si="267"/>
        <v>10289984191608.324</v>
      </c>
      <c r="F957">
        <v>1976</v>
      </c>
      <c r="H957">
        <f t="shared" si="270"/>
        <v>17503834.876272444</v>
      </c>
      <c r="I957">
        <f t="shared" si="271"/>
        <v>6461987.0038748663</v>
      </c>
      <c r="J957">
        <f t="shared" si="272"/>
        <v>1437.9672594033182</v>
      </c>
      <c r="K957">
        <f t="shared" si="273"/>
        <v>1305955324.0598512</v>
      </c>
      <c r="L957">
        <f t="shared" si="274"/>
        <v>289479.22995397635</v>
      </c>
      <c r="O957" s="2">
        <f t="shared" si="269"/>
        <v>955</v>
      </c>
      <c r="P957">
        <f t="shared" si="268"/>
        <v>4.1395132853159627E-2</v>
      </c>
      <c r="Q957">
        <f t="shared" si="275"/>
        <v>-5.2079980269056656E-6</v>
      </c>
      <c r="R957">
        <f t="shared" si="276"/>
        <v>-9.6809871793974367E-8</v>
      </c>
      <c r="S957">
        <f t="shared" si="277"/>
        <v>-3.66278434318948E-6</v>
      </c>
      <c r="T957">
        <f t="shared" si="278"/>
        <v>8.9675922418891199E-6</v>
      </c>
      <c r="U957">
        <f t="shared" si="279"/>
        <v>0.97637503071215692</v>
      </c>
      <c r="V957">
        <f t="shared" si="280"/>
        <v>8.4550897019951176E-6</v>
      </c>
      <c r="W957">
        <f t="shared" si="281"/>
        <v>1.2885606531083977E-4</v>
      </c>
      <c r="X957">
        <f t="shared" si="282"/>
        <v>2.3487658132830436E-2</v>
      </c>
      <c r="Y957">
        <f t="shared" si="283"/>
        <v>1.0000000000000002</v>
      </c>
      <c r="AA957">
        <f t="shared" si="284"/>
        <v>0.58075767568670644</v>
      </c>
    </row>
    <row r="958" spans="1:27" x14ac:dyDescent="0.3">
      <c r="A958" s="4">
        <v>44832</v>
      </c>
      <c r="B958">
        <v>956</v>
      </c>
      <c r="C958">
        <v>6427764</v>
      </c>
      <c r="E958">
        <f t="shared" si="267"/>
        <v>10302273734834.176</v>
      </c>
      <c r="F958">
        <v>1915</v>
      </c>
      <c r="H958">
        <f t="shared" si="270"/>
        <v>18017974.408751857</v>
      </c>
      <c r="I958">
        <f t="shared" si="271"/>
        <v>6463411.5143220993</v>
      </c>
      <c r="J958">
        <f t="shared" si="272"/>
        <v>1424.510447232984</v>
      </c>
      <c r="K958">
        <f t="shared" si="273"/>
        <v>1270745277.3442731</v>
      </c>
      <c r="L958">
        <f t="shared" si="274"/>
        <v>240580.00137358738</v>
      </c>
      <c r="O958" s="2">
        <f t="shared" si="269"/>
        <v>956</v>
      </c>
      <c r="P958">
        <f t="shared" si="268"/>
        <v>4.2355664589920718E-2</v>
      </c>
      <c r="Q958">
        <f t="shared" si="275"/>
        <v>-5.1773421851801804E-6</v>
      </c>
      <c r="R958">
        <f t="shared" si="276"/>
        <v>-6.6726231069782494E-8</v>
      </c>
      <c r="S958">
        <f t="shared" si="277"/>
        <v>-3.4686164886778472E-6</v>
      </c>
      <c r="T958">
        <f t="shared" si="278"/>
        <v>8.7126849049278101E-6</v>
      </c>
      <c r="U958">
        <f t="shared" si="279"/>
        <v>0.97636982271412998</v>
      </c>
      <c r="V958">
        <f t="shared" si="280"/>
        <v>8.3582798302011423E-6</v>
      </c>
      <c r="W958">
        <f t="shared" si="281"/>
        <v>1.251932809676503E-4</v>
      </c>
      <c r="X958">
        <f t="shared" si="282"/>
        <v>2.3496625725072325E-2</v>
      </c>
      <c r="Y958">
        <f t="shared" si="283"/>
        <v>1.0000000000000002</v>
      </c>
      <c r="AA958">
        <f t="shared" si="284"/>
        <v>0.59423039415231538</v>
      </c>
    </row>
    <row r="959" spans="1:27" x14ac:dyDescent="0.3">
      <c r="A959" s="4">
        <v>44833</v>
      </c>
      <c r="B959">
        <v>957</v>
      </c>
      <c r="C959">
        <v>6429767</v>
      </c>
      <c r="E959">
        <f t="shared" si="267"/>
        <v>10315135867225.973</v>
      </c>
      <c r="F959">
        <v>2003</v>
      </c>
      <c r="H959">
        <f t="shared" si="270"/>
        <v>17278640.919273358</v>
      </c>
      <c r="I959">
        <f t="shared" si="271"/>
        <v>6464827.6396726817</v>
      </c>
      <c r="J959">
        <f t="shared" si="272"/>
        <v>1416.1253505824134</v>
      </c>
      <c r="K959">
        <f t="shared" si="273"/>
        <v>1229248454.2576213</v>
      </c>
      <c r="L959">
        <f t="shared" si="274"/>
        <v>344421.85412901524</v>
      </c>
      <c r="O959" s="2">
        <f t="shared" si="269"/>
        <v>957</v>
      </c>
      <c r="P959">
        <f t="shared" si="268"/>
        <v>4.3456491578169464E-2</v>
      </c>
      <c r="Q959">
        <f t="shared" si="275"/>
        <v>-5.1647022866402857E-6</v>
      </c>
      <c r="R959">
        <f t="shared" si="276"/>
        <v>-3.7501424431455014E-8</v>
      </c>
      <c r="S959">
        <f t="shared" si="277"/>
        <v>-3.2690867492956118E-6</v>
      </c>
      <c r="T959">
        <f t="shared" si="278"/>
        <v>8.4712904603673525E-6</v>
      </c>
      <c r="U959">
        <f t="shared" si="279"/>
        <v>0.97636464537194478</v>
      </c>
      <c r="V959">
        <f t="shared" si="280"/>
        <v>8.291553599131359E-6</v>
      </c>
      <c r="W959">
        <f t="shared" si="281"/>
        <v>1.2172466447897246E-4</v>
      </c>
      <c r="X959">
        <f t="shared" si="282"/>
        <v>2.3505338409977254E-2</v>
      </c>
      <c r="Y959">
        <f t="shared" si="283"/>
        <v>1.0000000000000002</v>
      </c>
      <c r="AA959">
        <f t="shared" si="284"/>
        <v>0.60967125502344321</v>
      </c>
    </row>
    <row r="960" spans="1:27" x14ac:dyDescent="0.3">
      <c r="A960" s="4">
        <v>44834</v>
      </c>
      <c r="B960">
        <v>958</v>
      </c>
      <c r="C960">
        <v>6431624</v>
      </c>
      <c r="E960">
        <f t="shared" si="267"/>
        <v>10327067638267.223</v>
      </c>
      <c r="F960">
        <v>1857</v>
      </c>
      <c r="H960">
        <f t="shared" si="270"/>
        <v>18513730.390453596</v>
      </c>
      <c r="I960">
        <f t="shared" si="271"/>
        <v>6466240.3077125223</v>
      </c>
      <c r="J960">
        <f t="shared" si="272"/>
        <v>1412.6680398406461</v>
      </c>
      <c r="K960">
        <f t="shared" si="273"/>
        <v>1198288759.6480334</v>
      </c>
      <c r="L960">
        <f t="shared" si="274"/>
        <v>197430.89081905366</v>
      </c>
      <c r="O960" s="2">
        <f t="shared" si="269"/>
        <v>958</v>
      </c>
      <c r="P960">
        <f t="shared" si="268"/>
        <v>4.4698330154210014E-2</v>
      </c>
      <c r="Q960">
        <f t="shared" si="275"/>
        <v>-5.169595491656533E-6</v>
      </c>
      <c r="R960">
        <f t="shared" si="276"/>
        <v>-9.0794504076441773E-9</v>
      </c>
      <c r="S960">
        <f t="shared" si="277"/>
        <v>-3.0651071204615433E-6</v>
      </c>
      <c r="T960">
        <f t="shared" si="278"/>
        <v>8.2437820625257204E-6</v>
      </c>
      <c r="U960">
        <f t="shared" si="279"/>
        <v>0.97635948066965816</v>
      </c>
      <c r="V960">
        <f t="shared" si="280"/>
        <v>8.2540521746999031E-6</v>
      </c>
      <c r="W960">
        <f t="shared" si="281"/>
        <v>1.1845557772967685E-4</v>
      </c>
      <c r="X960">
        <f t="shared" si="282"/>
        <v>2.3513809700437621E-2</v>
      </c>
      <c r="Y960">
        <f t="shared" si="283"/>
        <v>1.0000000000000002</v>
      </c>
      <c r="AA960">
        <f t="shared" si="284"/>
        <v>0.6270902666333561</v>
      </c>
    </row>
    <row r="961" spans="1:27" x14ac:dyDescent="0.3">
      <c r="A961" s="4">
        <v>44835</v>
      </c>
      <c r="B961">
        <v>959</v>
      </c>
      <c r="C961">
        <v>6433263</v>
      </c>
      <c r="E961">
        <f t="shared" si="267"/>
        <v>10337604425150.699</v>
      </c>
      <c r="F961">
        <v>1639</v>
      </c>
      <c r="H961">
        <f t="shared" si="270"/>
        <v>20437257.080298059</v>
      </c>
      <c r="I961">
        <f t="shared" si="271"/>
        <v>6467654.3141594892</v>
      </c>
      <c r="J961">
        <f t="shared" si="272"/>
        <v>1414.0064469669014</v>
      </c>
      <c r="K961">
        <f t="shared" si="273"/>
        <v>1182762489.6166849</v>
      </c>
      <c r="L961">
        <f t="shared" si="274"/>
        <v>50622.098906457744</v>
      </c>
      <c r="O961" s="2">
        <f t="shared" si="269"/>
        <v>959</v>
      </c>
      <c r="P961">
        <f t="shared" si="268"/>
        <v>4.6081152544410538E-2</v>
      </c>
      <c r="Q961">
        <f t="shared" si="275"/>
        <v>-5.1915940446786601E-6</v>
      </c>
      <c r="R961">
        <f t="shared" si="276"/>
        <v>1.8615640668592014E-8</v>
      </c>
      <c r="S961">
        <f t="shared" si="277"/>
        <v>-2.8574909924203152E-6</v>
      </c>
      <c r="T961">
        <f t="shared" si="278"/>
        <v>8.0304693964303833E-6</v>
      </c>
      <c r="U961">
        <f t="shared" si="279"/>
        <v>0.97635431107416648</v>
      </c>
      <c r="V961">
        <f t="shared" si="280"/>
        <v>8.244972724292259E-6</v>
      </c>
      <c r="W961">
        <f t="shared" si="281"/>
        <v>1.153904706092153E-4</v>
      </c>
      <c r="X961">
        <f t="shared" si="282"/>
        <v>2.3522053482500149E-2</v>
      </c>
      <c r="Y961">
        <f t="shared" si="283"/>
        <v>1.0000000000000002</v>
      </c>
      <c r="AA961">
        <f t="shared" si="284"/>
        <v>0.64648699700995949</v>
      </c>
    </row>
    <row r="962" spans="1:27" x14ac:dyDescent="0.3">
      <c r="A962" s="4">
        <v>44836</v>
      </c>
      <c r="B962">
        <v>960</v>
      </c>
      <c r="C962">
        <v>6434585</v>
      </c>
      <c r="E962">
        <f t="shared" si="267"/>
        <v>10346107200031.967</v>
      </c>
      <c r="F962">
        <v>1322</v>
      </c>
      <c r="H962">
        <f t="shared" si="270"/>
        <v>23403906.945805836</v>
      </c>
      <c r="I962">
        <f t="shared" si="271"/>
        <v>6469074.337730201</v>
      </c>
      <c r="J962">
        <f t="shared" si="272"/>
        <v>1420.0235707117245</v>
      </c>
      <c r="K962">
        <f t="shared" si="273"/>
        <v>1189514417.0678637</v>
      </c>
      <c r="L962">
        <f t="shared" si="274"/>
        <v>9608.6204150764461</v>
      </c>
      <c r="O962" s="2">
        <f t="shared" si="269"/>
        <v>960</v>
      </c>
      <c r="P962">
        <f t="shared" si="268"/>
        <v>4.7604125232217888E-2</v>
      </c>
      <c r="Q962">
        <f t="shared" si="275"/>
        <v>-5.2303354820702287E-6</v>
      </c>
      <c r="R962">
        <f t="shared" si="276"/>
        <v>4.5677438796866514E-8</v>
      </c>
      <c r="S962">
        <f t="shared" si="277"/>
        <v>-2.6469474968606053E-6</v>
      </c>
      <c r="T962">
        <f t="shared" si="278"/>
        <v>7.8316055401339675E-6</v>
      </c>
      <c r="U962">
        <f t="shared" si="279"/>
        <v>0.97634911948012182</v>
      </c>
      <c r="V962">
        <f t="shared" si="280"/>
        <v>8.263588364960851E-6</v>
      </c>
      <c r="W962">
        <f t="shared" si="281"/>
        <v>1.1253297961679498E-4</v>
      </c>
      <c r="X962">
        <f t="shared" si="282"/>
        <v>2.3530083951896579E-2</v>
      </c>
      <c r="Y962">
        <f t="shared" si="283"/>
        <v>1</v>
      </c>
      <c r="AA962">
        <f t="shared" si="284"/>
        <v>0.66784970913904818</v>
      </c>
    </row>
    <row r="963" spans="1:27" x14ac:dyDescent="0.3">
      <c r="A963" s="4">
        <v>44837</v>
      </c>
      <c r="B963">
        <v>961</v>
      </c>
      <c r="C963">
        <v>6435719</v>
      </c>
      <c r="E963">
        <f t="shared" ref="E963:E1026" si="285">(C963-$D$2)^2</f>
        <v>10353403590820.805</v>
      </c>
      <c r="F963">
        <v>1134</v>
      </c>
      <c r="H963">
        <f t="shared" si="270"/>
        <v>25258248.12787354</v>
      </c>
      <c r="I963">
        <f t="shared" si="271"/>
        <v>6470504.9579989202</v>
      </c>
      <c r="J963">
        <f t="shared" si="272"/>
        <v>1430.6202687192708</v>
      </c>
      <c r="K963">
        <f t="shared" si="273"/>
        <v>1210062873.9026425</v>
      </c>
      <c r="L963">
        <f t="shared" si="274"/>
        <v>87983.583815092439</v>
      </c>
      <c r="O963" s="2">
        <f t="shared" si="269"/>
        <v>961</v>
      </c>
      <c r="P963">
        <f t="shared" ref="P963:P1026" si="286">$N$2*EXP(-((O963-$N$3)^2)/($N$4^2)) + $N$5*EXP(-((O963-$N$6)^2)/($N$7^2)) + $N$8*EXP(-((O963-$N$9)^2)/($N$10^2)) + $N$11*EXP(-((O963-$N$12)^2)/($N$13^2))+ $N$14*EXP(-((O963-$N$15)^2)/($N$16^2))+ $N$17*EXP(-((O963-$N$18)^2)/($N$19^2))+ $N$20*EXP(-((O963-$N$21)^2)/($N$22^2))+ $N$23*EXP(-((O963-$N$24)^2)/($N$25^2))+$N$26*EXP(-((O963-$N$27)^2)/($N$28^2))</f>
        <v>4.9265550862673813E-2</v>
      </c>
      <c r="Q963">
        <f t="shared" si="275"/>
        <v>-5.2855312796590104E-6</v>
      </c>
      <c r="R963">
        <f t="shared" si="276"/>
        <v>7.2214754138580383E-8</v>
      </c>
      <c r="S963">
        <f t="shared" si="277"/>
        <v>-2.4340776949501989E-6</v>
      </c>
      <c r="T963">
        <f t="shared" si="278"/>
        <v>7.6473942204706289E-6</v>
      </c>
      <c r="U963">
        <f t="shared" si="279"/>
        <v>0.97634388914463976</v>
      </c>
      <c r="V963">
        <f t="shared" si="280"/>
        <v>8.3092658037577183E-6</v>
      </c>
      <c r="W963">
        <f t="shared" si="281"/>
        <v>1.0988603211993437E-4</v>
      </c>
      <c r="X963">
        <f t="shared" si="282"/>
        <v>2.3537915557436714E-2</v>
      </c>
      <c r="Y963">
        <f t="shared" si="283"/>
        <v>1.0000000000000002</v>
      </c>
      <c r="AA963">
        <f t="shared" si="284"/>
        <v>0.69115454588579228</v>
      </c>
    </row>
    <row r="964" spans="1:27" x14ac:dyDescent="0.3">
      <c r="A964" s="4">
        <v>44838</v>
      </c>
      <c r="B964">
        <v>962</v>
      </c>
      <c r="C964">
        <v>6437750</v>
      </c>
      <c r="E964">
        <f t="shared" si="285"/>
        <v>10366477893443.855</v>
      </c>
      <c r="F964">
        <v>2031</v>
      </c>
      <c r="H964">
        <f t="shared" si="270"/>
        <v>17046646.445348378</v>
      </c>
      <c r="I964">
        <f t="shared" si="271"/>
        <v>6471950.6756217284</v>
      </c>
      <c r="J964">
        <f t="shared" si="272"/>
        <v>1445.7176228081807</v>
      </c>
      <c r="K964">
        <f t="shared" si="273"/>
        <v>1169686212.9826882</v>
      </c>
      <c r="L964">
        <f t="shared" si="274"/>
        <v>342555.46105130698</v>
      </c>
      <c r="O964" s="2">
        <f t="shared" ref="O964:O1027" si="287">O963+$N$36</f>
        <v>962</v>
      </c>
      <c r="P964">
        <f t="shared" si="286"/>
        <v>5.106281482080316E-2</v>
      </c>
      <c r="Q964">
        <f t="shared" si="275"/>
        <v>-5.3569739189660235E-6</v>
      </c>
      <c r="R964">
        <f t="shared" si="276"/>
        <v>9.8349133964135896E-8</v>
      </c>
      <c r="S964">
        <f t="shared" si="277"/>
        <v>-2.2193725490999437E-6</v>
      </c>
      <c r="T964">
        <f t="shared" si="278"/>
        <v>7.4779973341018312E-6</v>
      </c>
      <c r="U964">
        <f t="shared" si="279"/>
        <v>0.97633860361336011</v>
      </c>
      <c r="V964">
        <f t="shared" si="280"/>
        <v>8.3814805578962987E-6</v>
      </c>
      <c r="W964">
        <f t="shared" si="281"/>
        <v>1.0745195442498417E-4</v>
      </c>
      <c r="X964">
        <f t="shared" si="282"/>
        <v>2.3545562951657186E-2</v>
      </c>
      <c r="Y964">
        <f t="shared" si="283"/>
        <v>1.0000000000000002</v>
      </c>
      <c r="AA964">
        <f t="shared" si="284"/>
        <v>0.7163647805190666</v>
      </c>
    </row>
    <row r="965" spans="1:27" x14ac:dyDescent="0.3">
      <c r="A965" s="4">
        <v>44839</v>
      </c>
      <c r="B965">
        <v>963</v>
      </c>
      <c r="C965">
        <v>6439292</v>
      </c>
      <c r="E965">
        <f t="shared" si="285"/>
        <v>10376409830702.984</v>
      </c>
      <c r="F965">
        <v>1542</v>
      </c>
      <c r="H965">
        <f t="shared" si="270"/>
        <v>21323693.222109586</v>
      </c>
      <c r="I965">
        <f t="shared" si="271"/>
        <v>6473415.9344935054</v>
      </c>
      <c r="J965">
        <f t="shared" si="272"/>
        <v>1465.2588717769831</v>
      </c>
      <c r="K965">
        <f t="shared" si="273"/>
        <v>1164442905.3170474</v>
      </c>
      <c r="L965">
        <f t="shared" si="274"/>
        <v>5889.200760941515</v>
      </c>
      <c r="O965" s="2">
        <f t="shared" si="287"/>
        <v>963</v>
      </c>
      <c r="P965">
        <f t="shared" si="286"/>
        <v>5.2992337638859278E-2</v>
      </c>
      <c r="Q965">
        <f t="shared" si="275"/>
        <v>-5.4445423738702658E-6</v>
      </c>
      <c r="R965">
        <f t="shared" si="276"/>
        <v>1.2421235792800109E-7</v>
      </c>
      <c r="S965">
        <f t="shared" si="277"/>
        <v>-2.0032125937726338E-6</v>
      </c>
      <c r="T965">
        <f t="shared" si="278"/>
        <v>7.3235426097148985E-6</v>
      </c>
      <c r="U965">
        <f t="shared" si="279"/>
        <v>0.9763332466394411</v>
      </c>
      <c r="V965">
        <f t="shared" si="280"/>
        <v>8.4798296918604338E-6</v>
      </c>
      <c r="W965">
        <f t="shared" si="281"/>
        <v>1.0523258187588423E-4</v>
      </c>
      <c r="X965">
        <f t="shared" si="282"/>
        <v>2.3553040948991289E-2</v>
      </c>
      <c r="Y965">
        <f t="shared" si="283"/>
        <v>1.0000000000000002</v>
      </c>
      <c r="AA965">
        <f t="shared" si="284"/>
        <v>0.74343014904397742</v>
      </c>
    </row>
    <row r="966" spans="1:27" x14ac:dyDescent="0.3">
      <c r="A966" s="4">
        <v>44840</v>
      </c>
      <c r="B966">
        <v>964</v>
      </c>
      <c r="C966">
        <v>6441123</v>
      </c>
      <c r="E966">
        <f t="shared" si="285"/>
        <v>10388209377043.07</v>
      </c>
      <c r="F966">
        <v>1831</v>
      </c>
      <c r="H966">
        <f t="shared" si="270"/>
        <v>18738149.830526788</v>
      </c>
      <c r="I966">
        <f t="shared" si="271"/>
        <v>6474905.1454056269</v>
      </c>
      <c r="J966">
        <f t="shared" si="272"/>
        <v>1489.2109121214598</v>
      </c>
      <c r="K966">
        <f t="shared" si="273"/>
        <v>1141233348.2069156</v>
      </c>
      <c r="L966">
        <f t="shared" si="274"/>
        <v>116819.78059284444</v>
      </c>
      <c r="O966" s="2">
        <f t="shared" si="287"/>
        <v>964</v>
      </c>
      <c r="P966">
        <f t="shared" si="286"/>
        <v>5.5049534385890081E-2</v>
      </c>
      <c r="Q966">
        <f t="shared" si="275"/>
        <v>-5.5482060351845334E-6</v>
      </c>
      <c r="R966">
        <f t="shared" si="276"/>
        <v>1.4994394274435941E-7</v>
      </c>
      <c r="S966">
        <f t="shared" si="277"/>
        <v>-1.7858692006910969E-6</v>
      </c>
      <c r="T966">
        <f t="shared" si="278"/>
        <v>7.1841312931312709E-6</v>
      </c>
      <c r="U966">
        <f t="shared" si="279"/>
        <v>0.97632780209706727</v>
      </c>
      <c r="V966">
        <f t="shared" si="280"/>
        <v>8.6040420497884349E-6</v>
      </c>
      <c r="W966">
        <f t="shared" si="281"/>
        <v>1.0322936928211159E-4</v>
      </c>
      <c r="X966">
        <f t="shared" si="282"/>
        <v>2.3560364491601003E-2</v>
      </c>
      <c r="Y966">
        <f t="shared" si="283"/>
        <v>1.0000000000000002</v>
      </c>
      <c r="AA966">
        <f t="shared" si="284"/>
        <v>0.77228628052624237</v>
      </c>
    </row>
    <row r="967" spans="1:27" x14ac:dyDescent="0.3">
      <c r="A967" s="4">
        <v>44841</v>
      </c>
      <c r="B967">
        <v>965</v>
      </c>
      <c r="C967">
        <v>6442624</v>
      </c>
      <c r="E967">
        <f t="shared" si="285"/>
        <v>10397887299760.361</v>
      </c>
      <c r="F967">
        <v>1501</v>
      </c>
      <c r="H967">
        <f t="shared" si="270"/>
        <v>21704030.416071162</v>
      </c>
      <c r="I967">
        <f t="shared" si="271"/>
        <v>6476422.7107771365</v>
      </c>
      <c r="J967">
        <f t="shared" si="272"/>
        <v>1517.5653715096414</v>
      </c>
      <c r="K967">
        <f t="shared" si="273"/>
        <v>1142352850.1965227</v>
      </c>
      <c r="L967">
        <f t="shared" si="274"/>
        <v>274.41153325243931</v>
      </c>
      <c r="O967" s="2">
        <f t="shared" si="287"/>
        <v>965</v>
      </c>
      <c r="P967">
        <f t="shared" si="286"/>
        <v>5.7228782169849945E-2</v>
      </c>
      <c r="Q967">
        <f t="shared" si="275"/>
        <v>-5.6680270985450611E-6</v>
      </c>
      <c r="R967">
        <f t="shared" si="276"/>
        <v>1.7568867576805514E-7</v>
      </c>
      <c r="S967">
        <f t="shared" si="277"/>
        <v>-1.5675073215870154E-6</v>
      </c>
      <c r="T967">
        <f t="shared" si="278"/>
        <v>7.0598457443640214E-6</v>
      </c>
      <c r="U967">
        <f t="shared" si="279"/>
        <v>0.97632225389103211</v>
      </c>
      <c r="V967">
        <f t="shared" si="280"/>
        <v>8.7539859925327943E-6</v>
      </c>
      <c r="W967">
        <f t="shared" si="281"/>
        <v>1.0144350008142049E-4</v>
      </c>
      <c r="X967">
        <f t="shared" si="282"/>
        <v>2.3567548622894136E-2</v>
      </c>
      <c r="Y967">
        <f t="shared" si="283"/>
        <v>1.0000000000000002</v>
      </c>
      <c r="AA967">
        <f t="shared" si="284"/>
        <v>0.80285424126581384</v>
      </c>
    </row>
    <row r="968" spans="1:27" x14ac:dyDescent="0.3">
      <c r="A968" s="4">
        <v>44842</v>
      </c>
      <c r="B968">
        <v>966</v>
      </c>
      <c r="C968">
        <v>6443949</v>
      </c>
      <c r="E968">
        <f t="shared" si="285"/>
        <v>10406434180519.762</v>
      </c>
      <c r="F968">
        <v>1325</v>
      </c>
      <c r="H968">
        <f t="shared" si="270"/>
        <v>23374889.395028159</v>
      </c>
      <c r="I968">
        <f t="shared" si="271"/>
        <v>6477973.0500390474</v>
      </c>
      <c r="J968">
        <f t="shared" si="272"/>
        <v>1550.3392619108781</v>
      </c>
      <c r="K968">
        <f t="shared" si="273"/>
        <v>1157635981.0595996</v>
      </c>
      <c r="L968">
        <f t="shared" si="274"/>
        <v>50777.782958539327</v>
      </c>
      <c r="O968" s="2">
        <f t="shared" si="287"/>
        <v>966</v>
      </c>
      <c r="P968">
        <f t="shared" si="286"/>
        <v>5.9523396836329082E-2</v>
      </c>
      <c r="Q968">
        <f t="shared" si="275"/>
        <v>-5.8041614408064645E-6</v>
      </c>
      <c r="R968">
        <f t="shared" si="276"/>
        <v>2.0159418453682913E-7</v>
      </c>
      <c r="S968">
        <f t="shared" si="277"/>
        <v>-1.3481895875272387E-6</v>
      </c>
      <c r="T968">
        <f t="shared" si="278"/>
        <v>6.950756843796874E-6</v>
      </c>
      <c r="U968">
        <f t="shared" si="279"/>
        <v>0.97631658586393355</v>
      </c>
      <c r="V968">
        <f t="shared" si="280"/>
        <v>8.9296746683008494E-6</v>
      </c>
      <c r="W968">
        <f t="shared" si="281"/>
        <v>9.9875992759833476E-5</v>
      </c>
      <c r="X968">
        <f t="shared" si="282"/>
        <v>2.35746084686385E-2</v>
      </c>
      <c r="Y968">
        <f t="shared" si="283"/>
        <v>1.0000000000000002</v>
      </c>
      <c r="AA968">
        <f t="shared" si="284"/>
        <v>0.83504020802947865</v>
      </c>
    </row>
    <row r="969" spans="1:27" x14ac:dyDescent="0.3">
      <c r="A969" s="4">
        <v>44843</v>
      </c>
      <c r="B969">
        <v>967</v>
      </c>
      <c r="C969">
        <v>6444948</v>
      </c>
      <c r="E969">
        <f t="shared" si="285"/>
        <v>10412880527764.547</v>
      </c>
      <c r="F969">
        <v>999</v>
      </c>
      <c r="H969">
        <f t="shared" si="270"/>
        <v>26633427.912868965</v>
      </c>
      <c r="I969">
        <f t="shared" si="271"/>
        <v>6479560.6252583805</v>
      </c>
      <c r="J969">
        <f t="shared" si="272"/>
        <v>1587.5752193331718</v>
      </c>
      <c r="K969">
        <f t="shared" si="273"/>
        <v>1198033827.2770832</v>
      </c>
      <c r="L969">
        <f t="shared" si="274"/>
        <v>346420.78881309135</v>
      </c>
      <c r="O969" s="2">
        <f t="shared" si="287"/>
        <v>967</v>
      </c>
      <c r="P969">
        <f t="shared" si="286"/>
        <v>6.1925619878145016E-2</v>
      </c>
      <c r="Q969">
        <f t="shared" si="275"/>
        <v>-5.9568580018114551E-6</v>
      </c>
      <c r="R969">
        <f t="shared" si="276"/>
        <v>2.2780853658186866E-7</v>
      </c>
      <c r="S969">
        <f t="shared" si="277"/>
        <v>-1.1278816478456479E-6</v>
      </c>
      <c r="T969">
        <f t="shared" si="278"/>
        <v>6.8569311130752344E-6</v>
      </c>
      <c r="U969">
        <f t="shared" si="279"/>
        <v>0.97631078170249275</v>
      </c>
      <c r="V969">
        <f t="shared" si="280"/>
        <v>9.1312688528376785E-6</v>
      </c>
      <c r="W969">
        <f t="shared" si="281"/>
        <v>9.8527803172306238E-5</v>
      </c>
      <c r="X969">
        <f t="shared" si="282"/>
        <v>2.3581559225482298E-2</v>
      </c>
      <c r="Y969">
        <f t="shared" si="283"/>
        <v>1.0000000000000002</v>
      </c>
      <c r="AA969">
        <f t="shared" si="284"/>
        <v>0.86873528457250182</v>
      </c>
    </row>
    <row r="970" spans="1:27" x14ac:dyDescent="0.3">
      <c r="A970" s="4">
        <v>44844</v>
      </c>
      <c r="B970">
        <v>968</v>
      </c>
      <c r="C970">
        <v>6446143</v>
      </c>
      <c r="E970">
        <f t="shared" si="285"/>
        <v>10420594245648.121</v>
      </c>
      <c r="F970">
        <v>1195</v>
      </c>
      <c r="H970">
        <f t="shared" si="270"/>
        <v>24648826.595394123</v>
      </c>
      <c r="I970">
        <f t="shared" si="271"/>
        <v>6481189.9665930783</v>
      </c>
      <c r="J970">
        <f t="shared" si="272"/>
        <v>1629.3413346977904</v>
      </c>
      <c r="K970">
        <f t="shared" si="273"/>
        <v>1228289867.376349</v>
      </c>
      <c r="L970">
        <f t="shared" si="274"/>
        <v>188652.39502705802</v>
      </c>
      <c r="O970" s="2">
        <f t="shared" si="287"/>
        <v>968</v>
      </c>
      <c r="P970">
        <f t="shared" si="286"/>
        <v>6.4426616476273346E-2</v>
      </c>
      <c r="Q970">
        <f t="shared" si="275"/>
        <v>-6.1264566723695021E-6</v>
      </c>
      <c r="R970">
        <f t="shared" si="276"/>
        <v>2.5447785135016604E-7</v>
      </c>
      <c r="S970">
        <f t="shared" si="277"/>
        <v>-9.06458643420959E-7</v>
      </c>
      <c r="T970">
        <f t="shared" si="278"/>
        <v>6.7784374644402951E-6</v>
      </c>
      <c r="U970">
        <f t="shared" si="279"/>
        <v>0.97630482484449088</v>
      </c>
      <c r="V970">
        <f t="shared" si="280"/>
        <v>9.3590773894195472E-6</v>
      </c>
      <c r="W970">
        <f t="shared" si="281"/>
        <v>9.7399921524460588E-5</v>
      </c>
      <c r="X970">
        <f t="shared" si="282"/>
        <v>2.3588416156595373E-2</v>
      </c>
      <c r="Y970">
        <f t="shared" si="283"/>
        <v>1.0000000000000002</v>
      </c>
      <c r="AA970">
        <f t="shared" si="284"/>
        <v>0.90381547436395382</v>
      </c>
    </row>
    <row r="971" spans="1:27" x14ac:dyDescent="0.3">
      <c r="A971" s="4">
        <v>44845</v>
      </c>
      <c r="B971">
        <v>969</v>
      </c>
      <c r="C971">
        <v>6448220</v>
      </c>
      <c r="E971">
        <f t="shared" si="285"/>
        <v>10434008064223.234</v>
      </c>
      <c r="F971">
        <v>2077</v>
      </c>
      <c r="H971">
        <f t="shared" si="270"/>
        <v>16668916.666757345</v>
      </c>
      <c r="I971">
        <f t="shared" si="271"/>
        <v>6482865.6971692452</v>
      </c>
      <c r="J971">
        <f t="shared" si="272"/>
        <v>1675.7305761668831</v>
      </c>
      <c r="K971">
        <f t="shared" si="273"/>
        <v>1200324332.3430462</v>
      </c>
      <c r="L971">
        <f t="shared" si="274"/>
        <v>161017.1505033616</v>
      </c>
      <c r="O971" s="2">
        <f t="shared" si="287"/>
        <v>969</v>
      </c>
      <c r="P971">
        <f t="shared" si="286"/>
        <v>6.7016485475155055E-2</v>
      </c>
      <c r="Q971">
        <f t="shared" si="275"/>
        <v>-6.3133846662799423E-6</v>
      </c>
      <c r="R971">
        <f t="shared" si="276"/>
        <v>2.8174389447516047E-7</v>
      </c>
      <c r="S971">
        <f t="shared" si="277"/>
        <v>-6.837127277579107E-7</v>
      </c>
      <c r="T971">
        <f t="shared" si="278"/>
        <v>6.7153534995626926E-6</v>
      </c>
      <c r="U971">
        <f t="shared" si="279"/>
        <v>0.97629869838781846</v>
      </c>
      <c r="V971">
        <f t="shared" si="280"/>
        <v>9.6135552407697141E-6</v>
      </c>
      <c r="W971">
        <f t="shared" si="281"/>
        <v>9.6493462881039636E-5</v>
      </c>
      <c r="X971">
        <f t="shared" si="282"/>
        <v>2.3595194594059812E-2</v>
      </c>
      <c r="Y971">
        <f t="shared" si="283"/>
        <v>1</v>
      </c>
      <c r="AA971">
        <f t="shared" si="284"/>
        <v>0.94014182078293762</v>
      </c>
    </row>
    <row r="972" spans="1:27" x14ac:dyDescent="0.3">
      <c r="A972" s="4">
        <v>44846</v>
      </c>
      <c r="B972">
        <v>970</v>
      </c>
      <c r="C972">
        <v>6450248</v>
      </c>
      <c r="E972">
        <f t="shared" si="285"/>
        <v>10447113752702.15</v>
      </c>
      <c r="F972">
        <v>2028</v>
      </c>
      <c r="H972">
        <f t="shared" si="270"/>
        <v>17071427.996126056</v>
      </c>
      <c r="I972">
        <f t="shared" si="271"/>
        <v>6484592.5569660515</v>
      </c>
      <c r="J972">
        <f t="shared" si="272"/>
        <v>1726.8597968062386</v>
      </c>
      <c r="K972">
        <f t="shared" si="273"/>
        <v>1179548593.1943538</v>
      </c>
      <c r="L972">
        <f t="shared" si="274"/>
        <v>90685.421979579914</v>
      </c>
      <c r="O972" s="2">
        <f t="shared" si="287"/>
        <v>970</v>
      </c>
      <c r="P972">
        <f t="shared" si="286"/>
        <v>6.9684281955140995E-2</v>
      </c>
      <c r="Q972">
        <f t="shared" si="275"/>
        <v>-6.5181513253552753E-6</v>
      </c>
      <c r="R972">
        <f t="shared" si="276"/>
        <v>3.0974161442622205E-7</v>
      </c>
      <c r="S972">
        <f t="shared" si="277"/>
        <v>-4.5936157402595134E-7</v>
      </c>
      <c r="T972">
        <f t="shared" si="278"/>
        <v>6.6677712849550046E-6</v>
      </c>
      <c r="U972">
        <f t="shared" si="279"/>
        <v>0.97629238500315219</v>
      </c>
      <c r="V972">
        <f t="shared" si="280"/>
        <v>9.8952991352448737E-6</v>
      </c>
      <c r="W972">
        <f t="shared" si="281"/>
        <v>9.5809750153281727E-5</v>
      </c>
      <c r="X972">
        <f t="shared" si="282"/>
        <v>2.3601909947559375E-2</v>
      </c>
      <c r="Y972">
        <f t="shared" si="283"/>
        <v>1</v>
      </c>
      <c r="AA972">
        <f t="shared" si="284"/>
        <v>0.97756072408522343</v>
      </c>
    </row>
    <row r="973" spans="1:27" x14ac:dyDescent="0.3">
      <c r="A973" s="4">
        <v>44847</v>
      </c>
      <c r="B973">
        <v>971</v>
      </c>
      <c r="C973">
        <v>6452078</v>
      </c>
      <c r="E973">
        <f t="shared" si="285"/>
        <v>10458946951854.191</v>
      </c>
      <c r="F973">
        <v>1830</v>
      </c>
      <c r="H973">
        <f t="shared" si="270"/>
        <v>18746808.347452682</v>
      </c>
      <c r="I973">
        <f t="shared" si="271"/>
        <v>6486375.4252796797</v>
      </c>
      <c r="J973">
        <f t="shared" si="272"/>
        <v>1782.8683136282489</v>
      </c>
      <c r="K973">
        <f t="shared" si="273"/>
        <v>1176313380.8152127</v>
      </c>
      <c r="L973">
        <f t="shared" si="274"/>
        <v>2221.3958602451112</v>
      </c>
      <c r="O973" s="2">
        <f t="shared" si="287"/>
        <v>971</v>
      </c>
      <c r="P973">
        <f t="shared" si="286"/>
        <v>7.2418052903137103E-2</v>
      </c>
      <c r="Q973">
        <f t="shared" si="275"/>
        <v>-6.7413412730325187E-6</v>
      </c>
      <c r="R973">
        <f t="shared" si="276"/>
        <v>3.3859657327697531E-7</v>
      </c>
      <c r="S973">
        <f t="shared" si="277"/>
        <v>-2.3305783559097487E-7</v>
      </c>
      <c r="T973">
        <f t="shared" si="278"/>
        <v>6.6358025353465183E-6</v>
      </c>
      <c r="U973">
        <f t="shared" si="279"/>
        <v>0.97628586685182683</v>
      </c>
      <c r="V973">
        <f t="shared" si="280"/>
        <v>1.0205040749671095E-5</v>
      </c>
      <c r="W973">
        <f t="shared" si="281"/>
        <v>9.5350388579255781E-5</v>
      </c>
      <c r="X973">
        <f t="shared" si="282"/>
        <v>2.360857771884433E-2</v>
      </c>
      <c r="Y973">
        <f t="shared" si="283"/>
        <v>1</v>
      </c>
      <c r="AA973">
        <f t="shared" si="284"/>
        <v>1.0159044421716641</v>
      </c>
    </row>
    <row r="974" spans="1:27" x14ac:dyDescent="0.3">
      <c r="A974" s="4">
        <v>44848</v>
      </c>
      <c r="B974">
        <v>972</v>
      </c>
      <c r="C974">
        <v>6453864</v>
      </c>
      <c r="E974">
        <f t="shared" si="285"/>
        <v>10470502095104.258</v>
      </c>
      <c r="F974">
        <v>1786</v>
      </c>
      <c r="H974">
        <f t="shared" si="270"/>
        <v>19129763.092191931</v>
      </c>
      <c r="I974">
        <f t="shared" si="271"/>
        <v>6488219.3413146278</v>
      </c>
      <c r="J974">
        <f t="shared" si="272"/>
        <v>1843.9160349480808</v>
      </c>
      <c r="K974">
        <f t="shared" si="273"/>
        <v>1180289476.8445711</v>
      </c>
      <c r="L974">
        <f t="shared" si="274"/>
        <v>3354.267104107314</v>
      </c>
      <c r="O974" s="2">
        <f t="shared" si="287"/>
        <v>972</v>
      </c>
      <c r="P974">
        <f t="shared" si="286"/>
        <v>7.5204886301401305E-2</v>
      </c>
      <c r="Q974">
        <f t="shared" si="275"/>
        <v>-6.9836057959945957E-6</v>
      </c>
      <c r="R974">
        <f t="shared" si="276"/>
        <v>3.6842221744531334E-7</v>
      </c>
      <c r="S974">
        <f t="shared" si="277"/>
        <v>-4.3995601136917318E-9</v>
      </c>
      <c r="T974">
        <f t="shared" si="278"/>
        <v>6.6195831386629741E-6</v>
      </c>
      <c r="U974">
        <f t="shared" si="279"/>
        <v>0.97627912551055385</v>
      </c>
      <c r="V974">
        <f t="shared" si="280"/>
        <v>1.054363732294807E-5</v>
      </c>
      <c r="W974">
        <f t="shared" si="281"/>
        <v>9.5117330743664801E-5</v>
      </c>
      <c r="X974">
        <f t="shared" si="282"/>
        <v>2.3615213521379675E-2</v>
      </c>
      <c r="Y974">
        <f t="shared" si="283"/>
        <v>1.0000000000000002</v>
      </c>
      <c r="AA974">
        <f t="shared" si="284"/>
        <v>1.0549917796493069</v>
      </c>
    </row>
    <row r="975" spans="1:27" x14ac:dyDescent="0.3">
      <c r="A975" s="4">
        <v>44849</v>
      </c>
      <c r="B975">
        <v>973</v>
      </c>
      <c r="C975">
        <v>6455542</v>
      </c>
      <c r="E975">
        <f t="shared" si="285"/>
        <v>10481364307681.484</v>
      </c>
      <c r="F975">
        <v>1678</v>
      </c>
      <c r="H975">
        <f t="shared" si="270"/>
        <v>20086158.920188271</v>
      </c>
      <c r="I975">
        <f t="shared" si="271"/>
        <v>6490129.5224176832</v>
      </c>
      <c r="J975">
        <f t="shared" si="272"/>
        <v>1910.1811030553654</v>
      </c>
      <c r="K975">
        <f t="shared" si="273"/>
        <v>1196296706.9937348</v>
      </c>
      <c r="L975">
        <f t="shared" si="274"/>
        <v>53908.064616006202</v>
      </c>
      <c r="O975" s="2">
        <f t="shared" si="287"/>
        <v>973</v>
      </c>
      <c r="P975">
        <f t="shared" si="286"/>
        <v>7.8030973756488292E-2</v>
      </c>
      <c r="Q975">
        <f t="shared" si="275"/>
        <v>-7.2456522962398625E-6</v>
      </c>
      <c r="R975">
        <f t="shared" si="276"/>
        <v>3.9931693124659187E-7</v>
      </c>
      <c r="S975">
        <f t="shared" si="277"/>
        <v>2.2705840874435796E-7</v>
      </c>
      <c r="T975">
        <f t="shared" si="278"/>
        <v>6.6192769562489126E-6</v>
      </c>
      <c r="U975">
        <f t="shared" si="279"/>
        <v>0.97627214190475786</v>
      </c>
      <c r="V975">
        <f t="shared" si="280"/>
        <v>1.0912059540393384E-5</v>
      </c>
      <c r="W975">
        <f t="shared" si="281"/>
        <v>9.5112931183551105E-5</v>
      </c>
      <c r="X975">
        <f t="shared" si="282"/>
        <v>2.3621833104518337E-2</v>
      </c>
      <c r="Y975">
        <f t="shared" si="283"/>
        <v>1.0000000000000002</v>
      </c>
      <c r="AA975">
        <f t="shared" si="284"/>
        <v>1.0946289668994167</v>
      </c>
    </row>
    <row r="976" spans="1:27" x14ac:dyDescent="0.3">
      <c r="A976" s="4">
        <v>44850</v>
      </c>
      <c r="B976">
        <v>974</v>
      </c>
      <c r="C976">
        <v>6456868</v>
      </c>
      <c r="E976">
        <f t="shared" si="285"/>
        <v>10489951898778.93</v>
      </c>
      <c r="F976">
        <v>1326</v>
      </c>
      <c r="H976">
        <f t="shared" si="270"/>
        <v>23365220.878102269</v>
      </c>
      <c r="I976">
        <f t="shared" si="271"/>
        <v>6492111.3794267839</v>
      </c>
      <c r="J976">
        <f t="shared" si="272"/>
        <v>1981.8570091007277</v>
      </c>
      <c r="K976">
        <f t="shared" si="273"/>
        <v>1242095793.4202535</v>
      </c>
      <c r="L976">
        <f t="shared" si="274"/>
        <v>430148.41638655204</v>
      </c>
      <c r="O976" s="2">
        <f t="shared" si="287"/>
        <v>974</v>
      </c>
      <c r="P976">
        <f t="shared" si="286"/>
        <v>8.0881686578660669E-2</v>
      </c>
      <c r="Q976">
        <f t="shared" si="275"/>
        <v>-7.5282316205103561E-6</v>
      </c>
      <c r="R976">
        <f t="shared" si="276"/>
        <v>4.3136081643575098E-7</v>
      </c>
      <c r="S976">
        <f t="shared" si="277"/>
        <v>4.6179197447343834E-7</v>
      </c>
      <c r="T976">
        <f t="shared" si="278"/>
        <v>6.6350788296011668E-6</v>
      </c>
      <c r="U976">
        <f t="shared" si="279"/>
        <v>0.9762648962524616</v>
      </c>
      <c r="V976">
        <f t="shared" si="280"/>
        <v>1.1311376471639975E-5</v>
      </c>
      <c r="W976">
        <f t="shared" si="281"/>
        <v>9.5339989592295468E-5</v>
      </c>
      <c r="X976">
        <f t="shared" si="282"/>
        <v>2.3628452381474586E-2</v>
      </c>
      <c r="Y976">
        <f t="shared" si="283"/>
        <v>1</v>
      </c>
      <c r="AA976">
        <f t="shared" si="284"/>
        <v>1.1346107278973923</v>
      </c>
    </row>
    <row r="977" spans="1:27" x14ac:dyDescent="0.3">
      <c r="A977" s="4">
        <v>44851</v>
      </c>
      <c r="B977">
        <v>975</v>
      </c>
      <c r="C977">
        <v>6458101</v>
      </c>
      <c r="E977">
        <f t="shared" si="285"/>
        <v>10497940348010.207</v>
      </c>
      <c r="F977">
        <v>1233</v>
      </c>
      <c r="H977">
        <f t="shared" si="270"/>
        <v>24272948.952210229</v>
      </c>
      <c r="I977">
        <f t="shared" si="271"/>
        <v>6494170.5285541834</v>
      </c>
      <c r="J977">
        <f t="shared" si="272"/>
        <v>2059.1491273995489</v>
      </c>
      <c r="K977">
        <f t="shared" si="273"/>
        <v>1301010890.1210539</v>
      </c>
      <c r="L977">
        <f t="shared" si="274"/>
        <v>682522.38070303609</v>
      </c>
      <c r="O977" s="2">
        <f t="shared" si="287"/>
        <v>975</v>
      </c>
      <c r="P977">
        <f t="shared" si="286"/>
        <v>8.3741665000294466E-2</v>
      </c>
      <c r="Q977">
        <f t="shared" si="275"/>
        <v>-7.832123042497993E-6</v>
      </c>
      <c r="R977">
        <f t="shared" si="276"/>
        <v>4.646121450748888E-7</v>
      </c>
      <c r="S977">
        <f t="shared" si="277"/>
        <v>7.0029417724096334E-7</v>
      </c>
      <c r="T977">
        <f t="shared" si="278"/>
        <v>6.6672167201821409E-6</v>
      </c>
      <c r="U977">
        <f t="shared" si="279"/>
        <v>0.97625736802084107</v>
      </c>
      <c r="V977">
        <f t="shared" si="280"/>
        <v>1.1742737288075726E-5</v>
      </c>
      <c r="W977">
        <f t="shared" si="281"/>
        <v>9.5801781566768904E-5</v>
      </c>
      <c r="X977">
        <f t="shared" si="282"/>
        <v>2.3635087460304186E-2</v>
      </c>
      <c r="Y977">
        <f t="shared" si="283"/>
        <v>1.0000000000000002</v>
      </c>
      <c r="AA977">
        <f t="shared" si="284"/>
        <v>1.1747215324184075</v>
      </c>
    </row>
    <row r="978" spans="1:27" x14ac:dyDescent="0.3">
      <c r="A978" s="4">
        <v>44852</v>
      </c>
      <c r="B978">
        <v>976</v>
      </c>
      <c r="C978">
        <v>6460265</v>
      </c>
      <c r="E978">
        <f t="shared" si="285"/>
        <v>10511967978223.221</v>
      </c>
      <c r="F978">
        <v>2164</v>
      </c>
      <c r="H978">
        <f t="shared" si="270"/>
        <v>15966085.694204738</v>
      </c>
      <c r="I978">
        <f t="shared" si="271"/>
        <v>6496312.7991618915</v>
      </c>
      <c r="J978">
        <f t="shared" si="272"/>
        <v>2142.270607708022</v>
      </c>
      <c r="K978">
        <f t="shared" si="273"/>
        <v>1299443824.4160621</v>
      </c>
      <c r="L978">
        <f t="shared" si="274"/>
        <v>472.16648937867296</v>
      </c>
      <c r="O978" s="2">
        <f t="shared" si="287"/>
        <v>976</v>
      </c>
      <c r="P978">
        <f t="shared" si="286"/>
        <v>8.6594919993947042E-2</v>
      </c>
      <c r="Q978">
        <f t="shared" si="275"/>
        <v>-8.1581166486935753E-6</v>
      </c>
      <c r="R978">
        <f t="shared" si="276"/>
        <v>4.9910344155003535E-7</v>
      </c>
      <c r="S978">
        <f t="shared" si="277"/>
        <v>9.4306030511604333E-7</v>
      </c>
      <c r="T978">
        <f t="shared" si="278"/>
        <v>6.7159529020274966E-6</v>
      </c>
      <c r="U978">
        <f t="shared" si="279"/>
        <v>0.97624953589779861</v>
      </c>
      <c r="V978">
        <f t="shared" si="280"/>
        <v>1.2207349433150614E-5</v>
      </c>
      <c r="W978">
        <f t="shared" si="281"/>
        <v>9.6502075744009865E-5</v>
      </c>
      <c r="X978">
        <f t="shared" si="282"/>
        <v>2.3641754677024368E-2</v>
      </c>
      <c r="Y978">
        <f t="shared" si="283"/>
        <v>1.0000000000000002</v>
      </c>
      <c r="AA978">
        <f t="shared" si="284"/>
        <v>1.2147370250661971</v>
      </c>
    </row>
    <row r="979" spans="1:27" x14ac:dyDescent="0.3">
      <c r="A979" s="4">
        <v>44853</v>
      </c>
      <c r="B979">
        <v>977</v>
      </c>
      <c r="C979">
        <v>6462655</v>
      </c>
      <c r="E979">
        <f t="shared" si="285"/>
        <v>10527471485300.365</v>
      </c>
      <c r="F979">
        <v>2390</v>
      </c>
      <c r="H979">
        <f t="shared" si="270"/>
        <v>14211078.868953139</v>
      </c>
      <c r="I979">
        <f t="shared" si="271"/>
        <v>6498544.2367192339</v>
      </c>
      <c r="J979">
        <f t="shared" si="272"/>
        <v>2231.4375573424622</v>
      </c>
      <c r="K979">
        <f t="shared" si="273"/>
        <v>1288037312.2892079</v>
      </c>
      <c r="L979">
        <f t="shared" si="274"/>
        <v>25142.04822152495</v>
      </c>
      <c r="O979" s="2">
        <f t="shared" si="287"/>
        <v>977</v>
      </c>
      <c r="P979">
        <f t="shared" si="286"/>
        <v>8.9424946921221452E-2</v>
      </c>
      <c r="Q979">
        <f t="shared" si="275"/>
        <v>-8.5069928643595718E-6</v>
      </c>
      <c r="R979">
        <f t="shared" si="276"/>
        <v>5.3483716289358193E-7</v>
      </c>
      <c r="S979">
        <f t="shared" si="277"/>
        <v>1.1905715832796615E-6</v>
      </c>
      <c r="T979">
        <f t="shared" si="278"/>
        <v>6.7815841181863284E-6</v>
      </c>
      <c r="U979">
        <f t="shared" si="279"/>
        <v>0.97624137778114994</v>
      </c>
      <c r="V979">
        <f t="shared" si="280"/>
        <v>1.270645287470065E-5</v>
      </c>
      <c r="W979">
        <f t="shared" si="281"/>
        <v>9.7445136049125903E-5</v>
      </c>
      <c r="X979">
        <f t="shared" si="282"/>
        <v>2.3648470629926397E-2</v>
      </c>
      <c r="Y979">
        <f t="shared" si="283"/>
        <v>1.0000000000000002</v>
      </c>
      <c r="AA979">
        <f t="shared" si="284"/>
        <v>1.2544256203423292</v>
      </c>
    </row>
    <row r="980" spans="1:27" x14ac:dyDescent="0.3">
      <c r="A980" s="4">
        <v>44854</v>
      </c>
      <c r="B980">
        <v>978</v>
      </c>
      <c r="C980">
        <v>6464962</v>
      </c>
      <c r="E980">
        <f t="shared" si="285"/>
        <v>10542447422043.789</v>
      </c>
      <c r="F980">
        <v>2307</v>
      </c>
      <c r="H980">
        <f t="shared" si="270"/>
        <v>14843747.773802176</v>
      </c>
      <c r="I980">
        <f t="shared" si="271"/>
        <v>6500871.1001602728</v>
      </c>
      <c r="J980">
        <f t="shared" si="272"/>
        <v>2326.8634410388768</v>
      </c>
      <c r="K980">
        <f t="shared" si="273"/>
        <v>1289463474.3205035</v>
      </c>
      <c r="L980">
        <f t="shared" si="274"/>
        <v>394.55628990493392</v>
      </c>
      <c r="O980" s="2">
        <f t="shared" si="287"/>
        <v>978</v>
      </c>
      <c r="P980">
        <f t="shared" si="286"/>
        <v>9.2214850017008909E-2</v>
      </c>
      <c r="Q980">
        <f t="shared" si="275"/>
        <v>-8.879498855458006E-6</v>
      </c>
      <c r="R980">
        <f t="shared" si="276"/>
        <v>5.7178096527076643E-7</v>
      </c>
      <c r="S980">
        <f t="shared" si="277"/>
        <v>1.4432772881568857E-6</v>
      </c>
      <c r="T980">
        <f t="shared" si="278"/>
        <v>6.8644406020303538E-6</v>
      </c>
      <c r="U980">
        <f t="shared" si="279"/>
        <v>0.97623287078828558</v>
      </c>
      <c r="V980">
        <f t="shared" si="280"/>
        <v>1.3241290037594232E-5</v>
      </c>
      <c r="W980">
        <f t="shared" si="281"/>
        <v>9.863570763240556E-5</v>
      </c>
      <c r="X980">
        <f t="shared" si="282"/>
        <v>2.3655252214044582E-2</v>
      </c>
      <c r="Y980">
        <f t="shared" si="283"/>
        <v>1</v>
      </c>
      <c r="AA980">
        <f t="shared" si="284"/>
        <v>1.2935502497948108</v>
      </c>
    </row>
    <row r="981" spans="1:27" x14ac:dyDescent="0.3">
      <c r="A981" s="4">
        <v>44855</v>
      </c>
      <c r="B981">
        <v>979</v>
      </c>
      <c r="C981">
        <v>6467189</v>
      </c>
      <c r="E981">
        <f t="shared" si="285"/>
        <v>10556914134401.627</v>
      </c>
      <c r="F981">
        <v>2227</v>
      </c>
      <c r="H981">
        <f t="shared" si="270"/>
        <v>15466589.12787354</v>
      </c>
      <c r="I981">
        <f t="shared" si="271"/>
        <v>6503299.8527866052</v>
      </c>
      <c r="J981">
        <f t="shared" si="272"/>
        <v>2428.7526263324544</v>
      </c>
      <c r="K981">
        <f t="shared" si="273"/>
        <v>1303993688.9758759</v>
      </c>
      <c r="L981">
        <f t="shared" si="274"/>
        <v>40704.122232042966</v>
      </c>
      <c r="O981" s="2">
        <f t="shared" si="287"/>
        <v>979</v>
      </c>
      <c r="P981">
        <f t="shared" si="286"/>
        <v>9.4947476494930197E-2</v>
      </c>
      <c r="Q981">
        <f t="shared" si="275"/>
        <v>-9.2763215593137499E-6</v>
      </c>
      <c r="R981">
        <f t="shared" si="276"/>
        <v>6.0986256905530271E-7</v>
      </c>
      <c r="S981">
        <f t="shared" si="277"/>
        <v>1.7015751364420889E-6</v>
      </c>
      <c r="T981">
        <f t="shared" si="278"/>
        <v>6.9648838538163583E-6</v>
      </c>
      <c r="U981">
        <f t="shared" si="279"/>
        <v>0.97622399128943016</v>
      </c>
      <c r="V981">
        <f t="shared" si="280"/>
        <v>1.3813071002864998E-5</v>
      </c>
      <c r="W981">
        <f t="shared" si="281"/>
        <v>1.0007898492056245E-4</v>
      </c>
      <c r="X981">
        <f t="shared" si="282"/>
        <v>2.3662116654646612E-2</v>
      </c>
      <c r="Y981">
        <f t="shared" si="283"/>
        <v>1.0000000000000002</v>
      </c>
      <c r="AA981">
        <f t="shared" si="284"/>
        <v>1.3318702442153225</v>
      </c>
    </row>
    <row r="982" spans="1:27" x14ac:dyDescent="0.3">
      <c r="A982" s="4">
        <v>44856</v>
      </c>
      <c r="B982">
        <v>980</v>
      </c>
      <c r="C982">
        <v>6469276</v>
      </c>
      <c r="E982">
        <f t="shared" si="285"/>
        <v>10570480402511.189</v>
      </c>
      <c r="F982">
        <v>2087</v>
      </c>
      <c r="H982">
        <f t="shared" si="270"/>
        <v>16587361.497498427</v>
      </c>
      <c r="I982">
        <f t="shared" si="271"/>
        <v>6505837.1457934109</v>
      </c>
      <c r="J982">
        <f t="shared" si="272"/>
        <v>2537.293006805703</v>
      </c>
      <c r="K982">
        <f t="shared" si="273"/>
        <v>1336717381.7270513</v>
      </c>
      <c r="L982">
        <f t="shared" si="274"/>
        <v>202763.79197812092</v>
      </c>
      <c r="O982" s="2">
        <f t="shared" si="287"/>
        <v>980</v>
      </c>
      <c r="P982">
        <f t="shared" si="286"/>
        <v>9.7605558853681579E-2</v>
      </c>
      <c r="Q982">
        <f t="shared" si="275"/>
        <v>-9.6980571354364604E-6</v>
      </c>
      <c r="R982">
        <f t="shared" si="276"/>
        <v>6.4896426576660751E-7</v>
      </c>
      <c r="S982">
        <f t="shared" si="277"/>
        <v>1.9657898172248539E-6</v>
      </c>
      <c r="T982">
        <f t="shared" si="278"/>
        <v>7.083303052444999E-6</v>
      </c>
      <c r="U982">
        <f t="shared" si="279"/>
        <v>0.97621471496787082</v>
      </c>
      <c r="V982">
        <f t="shared" si="280"/>
        <v>1.4422933571920301E-5</v>
      </c>
      <c r="W982">
        <f t="shared" si="281"/>
        <v>1.0178056005700453E-4</v>
      </c>
      <c r="X982">
        <f t="shared" si="282"/>
        <v>2.3669081538500426E-2</v>
      </c>
      <c r="Y982">
        <f t="shared" si="283"/>
        <v>1.0000000000000002</v>
      </c>
      <c r="AA982">
        <f t="shared" si="284"/>
        <v>1.3691433309618042</v>
      </c>
    </row>
    <row r="983" spans="1:27" x14ac:dyDescent="0.3">
      <c r="A983" s="4">
        <v>44857</v>
      </c>
      <c r="B983">
        <v>981</v>
      </c>
      <c r="C983">
        <v>6470961</v>
      </c>
      <c r="E983">
        <f t="shared" si="285"/>
        <v>10581439878486.729</v>
      </c>
      <c r="F983">
        <v>1685</v>
      </c>
      <c r="H983">
        <f t="shared" si="270"/>
        <v>20023463.301707026</v>
      </c>
      <c r="I983">
        <f t="shared" si="271"/>
        <v>6508489.7934395727</v>
      </c>
      <c r="J983">
        <f t="shared" si="272"/>
        <v>2652.6476461617276</v>
      </c>
      <c r="K983">
        <f t="shared" si="273"/>
        <v>1408410337.0301132</v>
      </c>
      <c r="L983">
        <f t="shared" si="274"/>
        <v>936341.96712233196</v>
      </c>
      <c r="O983" s="2">
        <f t="shared" si="287"/>
        <v>981</v>
      </c>
      <c r="P983">
        <f t="shared" si="286"/>
        <v>0.10017186377529358</v>
      </c>
      <c r="Q983">
        <f t="shared" si="275"/>
        <v>-1.0145176692458127E-5</v>
      </c>
      <c r="R983">
        <f t="shared" si="276"/>
        <v>6.8891714752518661E-7</v>
      </c>
      <c r="S983">
        <f t="shared" si="277"/>
        <v>2.2361495717457532E-6</v>
      </c>
      <c r="T983">
        <f t="shared" si="278"/>
        <v>7.2201099731871869E-6</v>
      </c>
      <c r="U983">
        <f t="shared" si="279"/>
        <v>0.97620501691073536</v>
      </c>
      <c r="V983">
        <f t="shared" si="280"/>
        <v>1.5071897837686908E-5</v>
      </c>
      <c r="W983">
        <f t="shared" si="281"/>
        <v>1.0374634987422939E-4</v>
      </c>
      <c r="X983">
        <f t="shared" si="282"/>
        <v>2.3676164841552872E-2</v>
      </c>
      <c r="Y983">
        <f t="shared" si="283"/>
        <v>1</v>
      </c>
      <c r="AA983">
        <f t="shared" si="284"/>
        <v>1.4051277238343396</v>
      </c>
    </row>
    <row r="984" spans="1:27" x14ac:dyDescent="0.3">
      <c r="A984" s="4">
        <v>44858</v>
      </c>
      <c r="B984">
        <v>982</v>
      </c>
      <c r="C984">
        <v>6472664</v>
      </c>
      <c r="E984">
        <f t="shared" si="285"/>
        <v>10592522198747.076</v>
      </c>
      <c r="F984">
        <v>1703</v>
      </c>
      <c r="H984">
        <f t="shared" si="270"/>
        <v>19862695.997040968</v>
      </c>
      <c r="I984">
        <f t="shared" si="271"/>
        <v>6511264.7388433069</v>
      </c>
      <c r="J984">
        <f t="shared" si="272"/>
        <v>2774.9454037342221</v>
      </c>
      <c r="K984">
        <f t="shared" si="273"/>
        <v>1490017039.249182</v>
      </c>
      <c r="L984">
        <f t="shared" si="274"/>
        <v>1149066.9485869242</v>
      </c>
      <c r="O984" s="2">
        <f t="shared" si="287"/>
        <v>982</v>
      </c>
      <c r="P984">
        <f t="shared" si="286"/>
        <v>0.1026293458396078</v>
      </c>
      <c r="Q984">
        <f t="shared" si="275"/>
        <v>-1.0617988241667851E-5</v>
      </c>
      <c r="R984">
        <f t="shared" si="276"/>
        <v>7.294951836027126E-7</v>
      </c>
      <c r="S984">
        <f t="shared" si="277"/>
        <v>2.51276078256011E-6</v>
      </c>
      <c r="T984">
        <f t="shared" si="278"/>
        <v>7.375732275505028E-6</v>
      </c>
      <c r="U984">
        <f t="shared" si="279"/>
        <v>0.97619487173404285</v>
      </c>
      <c r="V984">
        <f t="shared" si="280"/>
        <v>1.5760814985212093E-5</v>
      </c>
      <c r="W984">
        <f t="shared" si="281"/>
        <v>1.0598249944597515E-4</v>
      </c>
      <c r="X984">
        <f t="shared" si="282"/>
        <v>2.3683384951526058E-2</v>
      </c>
      <c r="Y984">
        <f t="shared" si="283"/>
        <v>1</v>
      </c>
      <c r="AA984">
        <f t="shared" si="284"/>
        <v>1.4395842805914238</v>
      </c>
    </row>
    <row r="985" spans="1:27" x14ac:dyDescent="0.3">
      <c r="A985" s="4">
        <v>44859</v>
      </c>
      <c r="B985">
        <v>983</v>
      </c>
      <c r="C985">
        <v>6475672</v>
      </c>
      <c r="E985">
        <f t="shared" si="285"/>
        <v>10612111013793.928</v>
      </c>
      <c r="F985">
        <v>3008</v>
      </c>
      <c r="H985">
        <f t="shared" si="270"/>
        <v>9933581.4087518565</v>
      </c>
      <c r="I985">
        <f t="shared" si="271"/>
        <v>6514169.009371195</v>
      </c>
      <c r="J985">
        <f t="shared" si="272"/>
        <v>2904.2705278880894</v>
      </c>
      <c r="K985">
        <f t="shared" si="273"/>
        <v>1482019730.5258749</v>
      </c>
      <c r="L985">
        <f t="shared" si="274"/>
        <v>10759.803384615636</v>
      </c>
      <c r="O985" s="2">
        <f t="shared" si="287"/>
        <v>983</v>
      </c>
      <c r="P985">
        <f t="shared" si="286"/>
        <v>0.10496130413881483</v>
      </c>
      <c r="Q985">
        <f t="shared" si="275"/>
        <v>-1.1116594955856581E-5</v>
      </c>
      <c r="R985">
        <f t="shared" si="276"/>
        <v>7.7040931871379338E-7</v>
      </c>
      <c r="S985">
        <f t="shared" si="277"/>
        <v>2.7955806147084484E-6</v>
      </c>
      <c r="T985">
        <f t="shared" si="278"/>
        <v>7.550605022434339E-6</v>
      </c>
      <c r="U985">
        <f t="shared" si="279"/>
        <v>0.9761842537458012</v>
      </c>
      <c r="V985">
        <f t="shared" si="280"/>
        <v>1.6490310168814806E-5</v>
      </c>
      <c r="W985">
        <f t="shared" si="281"/>
        <v>1.0849526022853526E-4</v>
      </c>
      <c r="X985">
        <f t="shared" si="282"/>
        <v>2.3690760683801562E-2</v>
      </c>
      <c r="Y985">
        <f t="shared" si="283"/>
        <v>1</v>
      </c>
      <c r="AA985">
        <f t="shared" si="284"/>
        <v>1.4722787012202307</v>
      </c>
    </row>
    <row r="986" spans="1:27" x14ac:dyDescent="0.3">
      <c r="A986" s="4">
        <v>44860</v>
      </c>
      <c r="B986">
        <v>984</v>
      </c>
      <c r="C986">
        <v>6478720</v>
      </c>
      <c r="E986">
        <f t="shared" si="285"/>
        <v>10631978777090.57</v>
      </c>
      <c r="F986">
        <v>3048</v>
      </c>
      <c r="H986">
        <f t="shared" si="270"/>
        <v>9683040.7317161765</v>
      </c>
      <c r="I986">
        <f t="shared" si="271"/>
        <v>6517209.6606100118</v>
      </c>
      <c r="J986">
        <f t="shared" si="272"/>
        <v>3040.6512388167903</v>
      </c>
      <c r="K986">
        <f t="shared" si="273"/>
        <v>1481453973.8738923</v>
      </c>
      <c r="L986">
        <f t="shared" si="274"/>
        <v>54.004290927849887</v>
      </c>
      <c r="O986" s="2">
        <f t="shared" si="287"/>
        <v>984</v>
      </c>
      <c r="P986">
        <f t="shared" si="286"/>
        <v>0.10715153976548339</v>
      </c>
      <c r="Q986">
        <f t="shared" si="275"/>
        <v>-1.1640849977072865E-5</v>
      </c>
      <c r="R986">
        <f t="shared" si="276"/>
        <v>8.1130182300960505E-7</v>
      </c>
      <c r="S986">
        <f t="shared" si="277"/>
        <v>3.0843878581029156E-6</v>
      </c>
      <c r="T986">
        <f t="shared" si="278"/>
        <v>7.7451602959603444E-6</v>
      </c>
      <c r="U986">
        <f t="shared" si="279"/>
        <v>0.9761731371508453</v>
      </c>
      <c r="V986">
        <f t="shared" si="280"/>
        <v>1.7260719487528598E-5</v>
      </c>
      <c r="W986">
        <f t="shared" si="281"/>
        <v>1.1129084084324372E-4</v>
      </c>
      <c r="X986">
        <f t="shared" si="282"/>
        <v>2.3698311288823996E-2</v>
      </c>
      <c r="Y986">
        <f t="shared" si="283"/>
        <v>1</v>
      </c>
      <c r="AA986">
        <f t="shared" si="284"/>
        <v>1.5029837385217713</v>
      </c>
    </row>
    <row r="987" spans="1:27" x14ac:dyDescent="0.3">
      <c r="A987" s="4">
        <v>44861</v>
      </c>
      <c r="B987">
        <v>985</v>
      </c>
      <c r="C987">
        <v>6481749</v>
      </c>
      <c r="E987">
        <f t="shared" si="285"/>
        <v>10651741100014.363</v>
      </c>
      <c r="F987">
        <v>3029</v>
      </c>
      <c r="H987">
        <f t="shared" si="270"/>
        <v>9801648.5533081237</v>
      </c>
      <c r="I987">
        <f t="shared" si="271"/>
        <v>6520393.7079774132</v>
      </c>
      <c r="J987">
        <f t="shared" si="272"/>
        <v>3184.0473674014211</v>
      </c>
      <c r="K987">
        <f t="shared" si="273"/>
        <v>1493413454.6595435</v>
      </c>
      <c r="L987">
        <f t="shared" si="274"/>
        <v>24039.68613811125</v>
      </c>
      <c r="O987" s="2">
        <f t="shared" si="287"/>
        <v>985</v>
      </c>
      <c r="P987">
        <f t="shared" si="286"/>
        <v>0.10918451207040143</v>
      </c>
      <c r="Q987">
        <f t="shared" si="275"/>
        <v>-1.2190308220145106E-5</v>
      </c>
      <c r="R987">
        <f t="shared" si="276"/>
        <v>8.5174118270853155E-7</v>
      </c>
      <c r="S987">
        <f t="shared" si="277"/>
        <v>3.3787522542343803E-6</v>
      </c>
      <c r="T987">
        <f t="shared" si="278"/>
        <v>7.9598147832021939E-6</v>
      </c>
      <c r="U987">
        <f t="shared" si="279"/>
        <v>0.97616149630086824</v>
      </c>
      <c r="V987">
        <f t="shared" si="280"/>
        <v>1.8072021310538203E-5</v>
      </c>
      <c r="W987">
        <f t="shared" si="281"/>
        <v>1.1437522870134664E-4</v>
      </c>
      <c r="X987">
        <f t="shared" si="282"/>
        <v>2.3706056449119956E-2</v>
      </c>
      <c r="Y987">
        <f t="shared" si="283"/>
        <v>1.0000000000000002</v>
      </c>
      <c r="AA987">
        <f t="shared" si="284"/>
        <v>1.5314813914854692</v>
      </c>
    </row>
    <row r="988" spans="1:27" x14ac:dyDescent="0.3">
      <c r="A988" s="4">
        <v>44862</v>
      </c>
      <c r="B988">
        <v>986</v>
      </c>
      <c r="C988">
        <v>6484764</v>
      </c>
      <c r="E988">
        <f t="shared" si="285"/>
        <v>10671430304389.527</v>
      </c>
      <c r="F988">
        <v>3015</v>
      </c>
      <c r="H988">
        <f t="shared" si="270"/>
        <v>9889505.7902706135</v>
      </c>
      <c r="I988">
        <f t="shared" si="271"/>
        <v>6523728.0451497519</v>
      </c>
      <c r="J988">
        <f t="shared" si="272"/>
        <v>3334.337172338739</v>
      </c>
      <c r="K988">
        <f t="shared" si="273"/>
        <v>1518196814.4319077</v>
      </c>
      <c r="L988">
        <f t="shared" si="274"/>
        <v>101976.22963730151</v>
      </c>
      <c r="O988" s="2">
        <f t="shared" si="287"/>
        <v>986</v>
      </c>
      <c r="P988">
        <f t="shared" si="286"/>
        <v>0.11104549154534323</v>
      </c>
      <c r="Q988">
        <f t="shared" si="275"/>
        <v>-1.276417586034484E-5</v>
      </c>
      <c r="R988">
        <f t="shared" si="276"/>
        <v>8.9121788053732773E-7</v>
      </c>
      <c r="S988">
        <f t="shared" si="277"/>
        <v>3.6780027518831645E-6</v>
      </c>
      <c r="T988">
        <f t="shared" si="278"/>
        <v>8.1949552279243474E-6</v>
      </c>
      <c r="U988">
        <f t="shared" si="279"/>
        <v>0.97614930599264804</v>
      </c>
      <c r="V988">
        <f t="shared" si="280"/>
        <v>1.8923762493246732E-5</v>
      </c>
      <c r="W988">
        <f t="shared" si="281"/>
        <v>1.1775398095558102E-4</v>
      </c>
      <c r="X988">
        <f t="shared" si="282"/>
        <v>2.3714016263903157E-2</v>
      </c>
      <c r="Y988">
        <f t="shared" si="283"/>
        <v>1</v>
      </c>
      <c r="AA988">
        <f t="shared" si="284"/>
        <v>1.557565051344131</v>
      </c>
    </row>
    <row r="989" spans="1:27" x14ac:dyDescent="0.3">
      <c r="A989" s="4">
        <v>44863</v>
      </c>
      <c r="B989">
        <v>987</v>
      </c>
      <c r="C989">
        <v>6487905</v>
      </c>
      <c r="E989">
        <f t="shared" si="285"/>
        <v>10691961677182.342</v>
      </c>
      <c r="F989">
        <v>3141</v>
      </c>
      <c r="H989">
        <f t="shared" si="270"/>
        <v>9112902.6576082166</v>
      </c>
      <c r="I989">
        <f t="shared" si="271"/>
        <v>6527219.348673569</v>
      </c>
      <c r="J989">
        <f t="shared" si="272"/>
        <v>3491.3035238170996</v>
      </c>
      <c r="K989">
        <f t="shared" si="273"/>
        <v>1545618011.6269596</v>
      </c>
      <c r="L989">
        <f t="shared" si="274"/>
        <v>122712.55879867729</v>
      </c>
      <c r="O989" s="2">
        <f t="shared" si="287"/>
        <v>987</v>
      </c>
      <c r="P989">
        <f t="shared" si="286"/>
        <v>0.11272070718244027</v>
      </c>
      <c r="Q989">
        <f t="shared" si="275"/>
        <v>-1.3361258470806329E-5</v>
      </c>
      <c r="R989">
        <f t="shared" si="276"/>
        <v>9.2914147332202257E-7</v>
      </c>
      <c r="S989">
        <f t="shared" si="277"/>
        <v>3.9811953246443097E-6</v>
      </c>
      <c r="T989">
        <f t="shared" si="278"/>
        <v>8.4509216728399963E-6</v>
      </c>
      <c r="U989">
        <f t="shared" si="279"/>
        <v>0.97613654181678766</v>
      </c>
      <c r="V989">
        <f t="shared" si="280"/>
        <v>1.981498037378406E-5</v>
      </c>
      <c r="W989">
        <f t="shared" si="281"/>
        <v>1.2143198370746418E-4</v>
      </c>
      <c r="X989">
        <f t="shared" si="282"/>
        <v>2.3722211219131081E-2</v>
      </c>
      <c r="Y989">
        <f t="shared" si="283"/>
        <v>1</v>
      </c>
      <c r="AA989">
        <f t="shared" si="284"/>
        <v>1.5810415701458249</v>
      </c>
    </row>
    <row r="990" spans="1:27" x14ac:dyDescent="0.3">
      <c r="A990" s="4">
        <v>44864</v>
      </c>
      <c r="B990">
        <v>988</v>
      </c>
      <c r="C990">
        <v>6490622</v>
      </c>
      <c r="E990">
        <f t="shared" si="285"/>
        <v>10709737459614.146</v>
      </c>
      <c r="F990">
        <v>2717</v>
      </c>
      <c r="H990">
        <f t="shared" si="270"/>
        <v>11852585.83418644</v>
      </c>
      <c r="I990">
        <f t="shared" si="271"/>
        <v>6530873.9683914529</v>
      </c>
      <c r="J990">
        <f t="shared" si="272"/>
        <v>3654.6197178838775</v>
      </c>
      <c r="K990">
        <f t="shared" si="273"/>
        <v>1620220959.3865247</v>
      </c>
      <c r="L990">
        <f t="shared" si="274"/>
        <v>879130.73536464199</v>
      </c>
      <c r="O990" s="2">
        <f t="shared" si="287"/>
        <v>988</v>
      </c>
      <c r="P990">
        <f t="shared" si="286"/>
        <v>0.11419748619722073</v>
      </c>
      <c r="Q990">
        <f t="shared" si="275"/>
        <v>-1.3979909082629353E-5</v>
      </c>
      <c r="R990">
        <f t="shared" si="276"/>
        <v>9.6483942581074673E-7</v>
      </c>
      <c r="S990">
        <f t="shared" si="277"/>
        <v>4.287081194607056E-6</v>
      </c>
      <c r="T990">
        <f t="shared" si="278"/>
        <v>8.7279884622115499E-6</v>
      </c>
      <c r="U990">
        <f t="shared" si="279"/>
        <v>0.97612318055831682</v>
      </c>
      <c r="V990">
        <f t="shared" si="280"/>
        <v>2.0744121847106084E-5</v>
      </c>
      <c r="W990">
        <f t="shared" si="281"/>
        <v>1.254131790321085E-4</v>
      </c>
      <c r="X990">
        <f t="shared" si="282"/>
        <v>2.373066214080392E-2</v>
      </c>
      <c r="Y990">
        <f t="shared" si="283"/>
        <v>1</v>
      </c>
      <c r="AA990">
        <f t="shared" si="284"/>
        <v>1.6017332221687013</v>
      </c>
    </row>
    <row r="991" spans="1:27" x14ac:dyDescent="0.3">
      <c r="A991" s="4">
        <v>44865</v>
      </c>
      <c r="B991">
        <v>989</v>
      </c>
      <c r="C991">
        <v>6493079</v>
      </c>
      <c r="E991">
        <f t="shared" si="285"/>
        <v>10725824922752.295</v>
      </c>
      <c r="F991">
        <v>2457</v>
      </c>
      <c r="H991">
        <f t="shared" si="270"/>
        <v>13710420.234918371</v>
      </c>
      <c r="I991">
        <f t="shared" si="271"/>
        <v>6534697.8036611052</v>
      </c>
      <c r="J991">
        <f t="shared" si="272"/>
        <v>3823.835269652307</v>
      </c>
      <c r="K991">
        <f t="shared" si="273"/>
        <v>1732124818.1816256</v>
      </c>
      <c r="L991">
        <f t="shared" si="274"/>
        <v>1868238.6543654948</v>
      </c>
      <c r="O991" s="2">
        <f t="shared" si="287"/>
        <v>989</v>
      </c>
      <c r="P991">
        <f t="shared" si="286"/>
        <v>0.11546438407680565</v>
      </c>
      <c r="Q991">
        <f t="shared" si="275"/>
        <v>-1.461797776858586E-5</v>
      </c>
      <c r="R991">
        <f t="shared" si="276"/>
        <v>9.9755819977165048E-7</v>
      </c>
      <c r="S991">
        <f t="shared" si="277"/>
        <v>4.5940765358002182E-6</v>
      </c>
      <c r="T991">
        <f t="shared" si="278"/>
        <v>9.0263430330139913E-6</v>
      </c>
      <c r="U991">
        <f t="shared" si="279"/>
        <v>0.97610920064923423</v>
      </c>
      <c r="V991">
        <f t="shared" si="280"/>
        <v>2.1708961272916833E-5</v>
      </c>
      <c r="W991">
        <f t="shared" si="281"/>
        <v>1.2970026022671556E-4</v>
      </c>
      <c r="X991">
        <f t="shared" si="282"/>
        <v>2.3739390129266132E-2</v>
      </c>
      <c r="Y991">
        <f t="shared" si="283"/>
        <v>1</v>
      </c>
      <c r="AA991">
        <f t="shared" si="284"/>
        <v>1.6194795295415181</v>
      </c>
    </row>
    <row r="992" spans="1:27" x14ac:dyDescent="0.3">
      <c r="A992" s="4">
        <v>44866</v>
      </c>
      <c r="B992">
        <v>990</v>
      </c>
      <c r="C992">
        <v>6497786</v>
      </c>
      <c r="E992">
        <f t="shared" si="285"/>
        <v>10756678215939.314</v>
      </c>
      <c r="F992">
        <v>4707</v>
      </c>
      <c r="H992">
        <f t="shared" si="270"/>
        <v>2110507.1516612819</v>
      </c>
      <c r="I992">
        <f t="shared" si="271"/>
        <v>6538696.165784358</v>
      </c>
      <c r="J992">
        <f t="shared" si="272"/>
        <v>3998.3621232528239</v>
      </c>
      <c r="K992">
        <f t="shared" si="273"/>
        <v>1673641664.50366</v>
      </c>
      <c r="L992">
        <f t="shared" si="274"/>
        <v>502167.64036074589</v>
      </c>
      <c r="O992" s="2">
        <f t="shared" si="287"/>
        <v>990</v>
      </c>
      <c r="P992">
        <f t="shared" si="286"/>
        <v>0.11651130302753447</v>
      </c>
      <c r="Q992">
        <f t="shared" si="275"/>
        <v>-1.5272764686365375E-5</v>
      </c>
      <c r="R992">
        <f t="shared" si="276"/>
        <v>1.0264671193186285E-6</v>
      </c>
      <c r="S992">
        <f t="shared" si="277"/>
        <v>4.9002349694029846E-6</v>
      </c>
      <c r="T992">
        <f t="shared" si="278"/>
        <v>9.3460625976437619E-6</v>
      </c>
      <c r="U992">
        <f t="shared" si="279"/>
        <v>0.97609458267146565</v>
      </c>
      <c r="V992">
        <f t="shared" si="280"/>
        <v>2.2706519472688483E-5</v>
      </c>
      <c r="W992">
        <f t="shared" si="281"/>
        <v>1.3429433676251579E-4</v>
      </c>
      <c r="X992">
        <f t="shared" si="282"/>
        <v>2.3748416472299146E-2</v>
      </c>
      <c r="Y992">
        <f t="shared" si="283"/>
        <v>1</v>
      </c>
      <c r="AA992">
        <f t="shared" si="284"/>
        <v>1.6341389250073923</v>
      </c>
    </row>
    <row r="993" spans="1:27" x14ac:dyDescent="0.3">
      <c r="A993" s="4">
        <v>44867</v>
      </c>
      <c r="B993">
        <v>991</v>
      </c>
      <c r="C993">
        <v>6502659</v>
      </c>
      <c r="E993">
        <f t="shared" si="285"/>
        <v>10788666283961.773</v>
      </c>
      <c r="F993">
        <v>4873</v>
      </c>
      <c r="H993">
        <f t="shared" si="270"/>
        <v>1655747.3419632034</v>
      </c>
      <c r="I993">
        <f t="shared" si="271"/>
        <v>6542873.6275924165</v>
      </c>
      <c r="J993">
        <f t="shared" si="272"/>
        <v>4177.4618080584332</v>
      </c>
      <c r="K993">
        <f t="shared" si="273"/>
        <v>1617216272.396745</v>
      </c>
      <c r="L993">
        <f t="shared" si="274"/>
        <v>483773.37644934375</v>
      </c>
      <c r="O993" s="2">
        <f t="shared" si="287"/>
        <v>991</v>
      </c>
      <c r="P993">
        <f t="shared" si="286"/>
        <v>0.11732959704588837</v>
      </c>
      <c r="Q993">
        <f t="shared" si="275"/>
        <v>-1.5940978841071148E-5</v>
      </c>
      <c r="R993">
        <f t="shared" si="276"/>
        <v>1.0506655303437599E-6</v>
      </c>
      <c r="S993">
        <f t="shared" si="277"/>
        <v>5.2032243982644718E-6</v>
      </c>
      <c r="T993">
        <f t="shared" si="278"/>
        <v>9.6870889124629166E-6</v>
      </c>
      <c r="U993">
        <f t="shared" si="279"/>
        <v>0.97607930990677927</v>
      </c>
      <c r="V993">
        <f t="shared" si="280"/>
        <v>2.3732986592007112E-5</v>
      </c>
      <c r="W993">
        <f t="shared" si="281"/>
        <v>1.3919457173191879E-4</v>
      </c>
      <c r="X993">
        <f t="shared" si="282"/>
        <v>2.3757762534896788E-2</v>
      </c>
      <c r="Y993">
        <f t="shared" si="283"/>
        <v>1</v>
      </c>
      <c r="AA993">
        <f t="shared" si="284"/>
        <v>1.645590226859825</v>
      </c>
    </row>
    <row r="994" spans="1:27" x14ac:dyDescent="0.3">
      <c r="A994" s="4">
        <v>44868</v>
      </c>
      <c r="B994">
        <v>992</v>
      </c>
      <c r="C994">
        <v>6507610</v>
      </c>
      <c r="E994">
        <f t="shared" si="285"/>
        <v>10821215009755.73</v>
      </c>
      <c r="F994">
        <v>4951</v>
      </c>
      <c r="H994">
        <f t="shared" si="270"/>
        <v>1461097.0217436242</v>
      </c>
      <c r="I994">
        <f t="shared" si="271"/>
        <v>6547233.8617516644</v>
      </c>
      <c r="J994">
        <f t="shared" si="272"/>
        <v>4360.2341592479497</v>
      </c>
      <c r="K994">
        <f t="shared" si="273"/>
        <v>1570050420.1150153</v>
      </c>
      <c r="L994">
        <f t="shared" si="274"/>
        <v>349004.27859947685</v>
      </c>
      <c r="O994" s="2">
        <f t="shared" si="287"/>
        <v>992</v>
      </c>
      <c r="P994">
        <f t="shared" si="286"/>
        <v>0.11791216202057946</v>
      </c>
      <c r="Q994">
        <f t="shared" si="275"/>
        <v>-1.6618705116342172E-5</v>
      </c>
      <c r="R994">
        <f t="shared" si="276"/>
        <v>1.0691937366760407E-6</v>
      </c>
      <c r="S994">
        <f t="shared" si="277"/>
        <v>5.5003099454982744E-6</v>
      </c>
      <c r="T994">
        <f t="shared" si="278"/>
        <v>1.0049201434167857E-5</v>
      </c>
      <c r="U994">
        <f t="shared" si="279"/>
        <v>0.97606336892793821</v>
      </c>
      <c r="V994">
        <f t="shared" si="280"/>
        <v>2.4783652122350873E-5</v>
      </c>
      <c r="W994">
        <f t="shared" si="281"/>
        <v>1.4439779613018326E-4</v>
      </c>
      <c r="X994">
        <f t="shared" si="282"/>
        <v>2.376744962380925E-2</v>
      </c>
      <c r="Y994">
        <f t="shared" si="283"/>
        <v>1</v>
      </c>
      <c r="AA994">
        <f t="shared" si="284"/>
        <v>1.6537339036550336</v>
      </c>
    </row>
    <row r="995" spans="1:27" x14ac:dyDescent="0.3">
      <c r="A995" s="4">
        <v>44869</v>
      </c>
      <c r="B995">
        <v>993</v>
      </c>
      <c r="C995">
        <v>6512913</v>
      </c>
      <c r="E995">
        <f t="shared" si="285"/>
        <v>10856132221071.469</v>
      </c>
      <c r="F995">
        <v>5303</v>
      </c>
      <c r="H995">
        <f t="shared" si="270"/>
        <v>734035.06382962642</v>
      </c>
      <c r="I995">
        <f t="shared" si="271"/>
        <v>6551779.4700517058</v>
      </c>
      <c r="J995">
        <f t="shared" si="272"/>
        <v>4545.6083000414073</v>
      </c>
      <c r="K995">
        <f t="shared" si="273"/>
        <v>1510602494.2801468</v>
      </c>
      <c r="L995">
        <f t="shared" si="274"/>
        <v>573642.18716616684</v>
      </c>
      <c r="O995" s="2">
        <f t="shared" si="287"/>
        <v>993</v>
      </c>
      <c r="P995">
        <f t="shared" si="286"/>
        <v>0.11825350948885545</v>
      </c>
      <c r="Q995">
        <f t="shared" si="275"/>
        <v>-1.7301382351941286E-5</v>
      </c>
      <c r="R995">
        <f t="shared" si="276"/>
        <v>1.0810481212507741E-6</v>
      </c>
      <c r="S995">
        <f t="shared" si="277"/>
        <v>5.7883449419016848E-6</v>
      </c>
      <c r="T995">
        <f t="shared" si="278"/>
        <v>1.0431989288788827E-5</v>
      </c>
      <c r="U995">
        <f t="shared" si="279"/>
        <v>0.97604675022282184</v>
      </c>
      <c r="V995">
        <f t="shared" si="280"/>
        <v>2.5852845859026914E-5</v>
      </c>
      <c r="W995">
        <f t="shared" si="281"/>
        <v>1.4989810607568153E-4</v>
      </c>
      <c r="X995">
        <f t="shared" si="282"/>
        <v>2.377749882524342E-2</v>
      </c>
      <c r="Y995">
        <f t="shared" si="283"/>
        <v>0.99999999999999989</v>
      </c>
      <c r="AA995">
        <f t="shared" si="284"/>
        <v>1.6584931093185591</v>
      </c>
    </row>
    <row r="996" spans="1:27" x14ac:dyDescent="0.3">
      <c r="A996" s="4">
        <v>44870</v>
      </c>
      <c r="B996">
        <v>994</v>
      </c>
      <c r="C996">
        <v>6517630</v>
      </c>
      <c r="E996">
        <f t="shared" si="285"/>
        <v>10887238223064.936</v>
      </c>
      <c r="F996">
        <v>4717</v>
      </c>
      <c r="H996">
        <f t="shared" si="270"/>
        <v>2081551.9824023615</v>
      </c>
      <c r="I996">
        <f t="shared" si="271"/>
        <v>6556511.806697106</v>
      </c>
      <c r="J996">
        <f t="shared" si="272"/>
        <v>4732.3366454001516</v>
      </c>
      <c r="K996">
        <f t="shared" si="273"/>
        <v>1511794892.031116</v>
      </c>
      <c r="L996">
        <f t="shared" si="274"/>
        <v>235.21269212999155</v>
      </c>
      <c r="O996" s="2">
        <f t="shared" si="287"/>
        <v>994</v>
      </c>
      <c r="P996">
        <f t="shared" si="286"/>
        <v>0.1183498229124634</v>
      </c>
      <c r="Q996">
        <f t="shared" si="275"/>
        <v>-1.7983795382560864E-5</v>
      </c>
      <c r="R996">
        <f t="shared" si="276"/>
        <v>1.0852007413235177E-6</v>
      </c>
      <c r="S996">
        <f t="shared" si="277"/>
        <v>6.0637720277683111E-6</v>
      </c>
      <c r="T996">
        <f t="shared" si="278"/>
        <v>1.0834822613469035E-5</v>
      </c>
      <c r="U996">
        <f t="shared" si="279"/>
        <v>0.97602944884046994</v>
      </c>
      <c r="V996">
        <f t="shared" si="280"/>
        <v>2.6933893980277688E-5</v>
      </c>
      <c r="W996">
        <f t="shared" si="281"/>
        <v>1.5568645101758321E-4</v>
      </c>
      <c r="X996">
        <f t="shared" si="282"/>
        <v>2.3787930814532208E-2</v>
      </c>
      <c r="Y996">
        <f t="shared" si="283"/>
        <v>1</v>
      </c>
      <c r="AA996">
        <f t="shared" si="284"/>
        <v>1.659814472661949</v>
      </c>
    </row>
    <row r="997" spans="1:27" x14ac:dyDescent="0.3">
      <c r="A997" s="4">
        <v>44871</v>
      </c>
      <c r="B997">
        <v>995</v>
      </c>
      <c r="C997">
        <v>6521292</v>
      </c>
      <c r="E997">
        <f t="shared" si="285"/>
        <v>10911417768379.105</v>
      </c>
      <c r="F997">
        <v>3662</v>
      </c>
      <c r="H997">
        <f t="shared" si="270"/>
        <v>6238797.3392184637</v>
      </c>
      <c r="I997">
        <f t="shared" si="271"/>
        <v>6561430.7994215637</v>
      </c>
      <c r="J997">
        <f t="shared" si="272"/>
        <v>4918.9927244577557</v>
      </c>
      <c r="K997">
        <f t="shared" si="273"/>
        <v>1611123219.0045259</v>
      </c>
      <c r="L997">
        <f t="shared" si="274"/>
        <v>1580030.7093397314</v>
      </c>
      <c r="O997" s="2">
        <f t="shared" si="287"/>
        <v>995</v>
      </c>
      <c r="P997">
        <f t="shared" si="286"/>
        <v>0.1181989956037042</v>
      </c>
      <c r="Q997">
        <f t="shared" si="275"/>
        <v>-1.866008396588933E-5</v>
      </c>
      <c r="R997">
        <f t="shared" si="276"/>
        <v>1.0806235187115359E-6</v>
      </c>
      <c r="S997">
        <f t="shared" si="277"/>
        <v>6.3226364722546084E-6</v>
      </c>
      <c r="T997">
        <f t="shared" si="278"/>
        <v>1.1256823974923186E-5</v>
      </c>
      <c r="U997">
        <f t="shared" si="279"/>
        <v>0.9760114650450874</v>
      </c>
      <c r="V997">
        <f t="shared" si="280"/>
        <v>2.8019094721601206E-5</v>
      </c>
      <c r="W997">
        <f t="shared" si="281"/>
        <v>1.6175022304535153E-4</v>
      </c>
      <c r="X997">
        <f t="shared" si="282"/>
        <v>2.3798765637145676E-2</v>
      </c>
      <c r="Y997">
        <f t="shared" si="283"/>
        <v>1</v>
      </c>
      <c r="AA997">
        <f t="shared" si="284"/>
        <v>1.6576686290430034</v>
      </c>
    </row>
    <row r="998" spans="1:27" x14ac:dyDescent="0.3">
      <c r="A998" s="4">
        <v>44872</v>
      </c>
      <c r="B998">
        <v>996</v>
      </c>
      <c r="C998">
        <v>6525120</v>
      </c>
      <c r="E998">
        <f t="shared" si="285"/>
        <v>10936722054370.717</v>
      </c>
      <c r="F998">
        <v>3828</v>
      </c>
      <c r="H998">
        <f t="shared" si="270"/>
        <v>5437097.529520385</v>
      </c>
      <c r="I998">
        <f t="shared" si="271"/>
        <v>6566534.7730441187</v>
      </c>
      <c r="J998">
        <f t="shared" si="272"/>
        <v>5103.9736225549132</v>
      </c>
      <c r="K998">
        <f t="shared" si="273"/>
        <v>1715183426.2958574</v>
      </c>
      <c r="L998">
        <f t="shared" si="274"/>
        <v>1628108.6854559081</v>
      </c>
      <c r="O998" s="2">
        <f t="shared" si="287"/>
        <v>996</v>
      </c>
      <c r="P998">
        <f t="shared" si="286"/>
        <v>0.11780064971441488</v>
      </c>
      <c r="Q998">
        <f t="shared" si="275"/>
        <v>-1.9323771386083713E-5</v>
      </c>
      <c r="R998">
        <f t="shared" si="276"/>
        <v>1.0663169282416795E-6</v>
      </c>
      <c r="S998">
        <f t="shared" si="277"/>
        <v>6.5606137429997678E-6</v>
      </c>
      <c r="T998">
        <f t="shared" si="278"/>
        <v>1.1696840714842265E-5</v>
      </c>
      <c r="U998">
        <f t="shared" si="279"/>
        <v>0.97599280496112151</v>
      </c>
      <c r="V998">
        <f t="shared" si="280"/>
        <v>2.9099718240312742E-5</v>
      </c>
      <c r="W998">
        <f t="shared" si="281"/>
        <v>1.6807285951760614E-4</v>
      </c>
      <c r="X998">
        <f t="shared" si="282"/>
        <v>2.38100224611206E-2</v>
      </c>
      <c r="Y998">
        <f t="shared" si="283"/>
        <v>1</v>
      </c>
      <c r="AA998">
        <f t="shared" si="284"/>
        <v>1.6520504858686793</v>
      </c>
    </row>
    <row r="999" spans="1:27" x14ac:dyDescent="0.3">
      <c r="A999" s="4">
        <v>44873</v>
      </c>
      <c r="B999">
        <v>997</v>
      </c>
      <c r="C999">
        <v>6531721</v>
      </c>
      <c r="E999">
        <f t="shared" si="285"/>
        <v>10980425585810.645</v>
      </c>
      <c r="F999">
        <v>6601</v>
      </c>
      <c r="H999">
        <f t="shared" si="270"/>
        <v>194694.094021759</v>
      </c>
      <c r="I999">
        <f t="shared" si="271"/>
        <v>6571820.280849074</v>
      </c>
      <c r="J999">
        <f t="shared" si="272"/>
        <v>5285.5078049553558</v>
      </c>
      <c r="K999">
        <f t="shared" si="273"/>
        <v>1607952324.6129138</v>
      </c>
      <c r="L999">
        <f t="shared" si="274"/>
        <v>1730519.7152233762</v>
      </c>
      <c r="O999" s="2">
        <f t="shared" si="287"/>
        <v>997</v>
      </c>
      <c r="P999">
        <f t="shared" si="286"/>
        <v>0.11715613599494532</v>
      </c>
      <c r="Q999">
        <f t="shared" si="275"/>
        <v>-1.9967815193472666E-5</v>
      </c>
      <c r="R999">
        <f t="shared" si="276"/>
        <v>1.0413428230094543E-6</v>
      </c>
      <c r="S999">
        <f t="shared" si="277"/>
        <v>6.7730531564883436E-6</v>
      </c>
      <c r="T999">
        <f t="shared" si="278"/>
        <v>1.2153419213974868E-5</v>
      </c>
      <c r="U999">
        <f t="shared" si="279"/>
        <v>0.97597348118973537</v>
      </c>
      <c r="V999">
        <f t="shared" si="280"/>
        <v>3.0166035168554421E-5</v>
      </c>
      <c r="W999">
        <f t="shared" si="281"/>
        <v>1.7463347326060591E-4</v>
      </c>
      <c r="X999">
        <f t="shared" si="282"/>
        <v>2.3821719301835444E-2</v>
      </c>
      <c r="Y999">
        <f t="shared" si="283"/>
        <v>1</v>
      </c>
      <c r="AA999">
        <f t="shared" si="284"/>
        <v>1.642979217775377</v>
      </c>
    </row>
    <row r="1000" spans="1:27" x14ac:dyDescent="0.3">
      <c r="A1000" s="4">
        <v>44874</v>
      </c>
      <c r="B1000">
        <v>998</v>
      </c>
      <c r="C1000">
        <v>6537907</v>
      </c>
      <c r="E1000">
        <f t="shared" si="285"/>
        <v>11021460608853.969</v>
      </c>
      <c r="F1000">
        <v>6186</v>
      </c>
      <c r="H1000">
        <f t="shared" si="270"/>
        <v>688.6182669554164</v>
      </c>
      <c r="I1000">
        <f t="shared" si="271"/>
        <v>6577281.9498444442</v>
      </c>
      <c r="J1000">
        <f t="shared" si="272"/>
        <v>5461.6689953701571</v>
      </c>
      <c r="K1000">
        <f t="shared" si="273"/>
        <v>1550386675.2524941</v>
      </c>
      <c r="L1000">
        <f t="shared" si="274"/>
        <v>524655.40426807757</v>
      </c>
      <c r="O1000" s="2">
        <f t="shared" si="287"/>
        <v>998</v>
      </c>
      <c r="P1000">
        <f t="shared" si="286"/>
        <v>0.11626851433035902</v>
      </c>
      <c r="Q1000">
        <f t="shared" si="275"/>
        <v>-2.058468201101811E-5</v>
      </c>
      <c r="R1000">
        <f t="shared" si="276"/>
        <v>1.0048607315006061E-6</v>
      </c>
      <c r="S1000">
        <f t="shared" si="277"/>
        <v>6.9550390855113188E-6</v>
      </c>
      <c r="T1000">
        <f t="shared" si="278"/>
        <v>1.2624782194006185E-5</v>
      </c>
      <c r="U1000">
        <f t="shared" si="279"/>
        <v>0.97595351337454195</v>
      </c>
      <c r="V1000">
        <f t="shared" si="280"/>
        <v>3.1207377991563872E-5</v>
      </c>
      <c r="W1000">
        <f t="shared" si="281"/>
        <v>1.8140652641709425E-4</v>
      </c>
      <c r="X1000">
        <f t="shared" si="282"/>
        <v>2.3833872721049417E-2</v>
      </c>
      <c r="Y1000">
        <f t="shared" si="283"/>
        <v>1</v>
      </c>
      <c r="AA1000">
        <f t="shared" si="284"/>
        <v>1.6304979915448374</v>
      </c>
    </row>
    <row r="1001" spans="1:27" x14ac:dyDescent="0.3">
      <c r="A1001" s="4">
        <v>44875</v>
      </c>
      <c r="B1001">
        <v>999</v>
      </c>
      <c r="C1001">
        <v>6544201</v>
      </c>
      <c r="E1001">
        <f t="shared" si="285"/>
        <v>11063290602370.133</v>
      </c>
      <c r="F1001">
        <v>6294</v>
      </c>
      <c r="H1001">
        <f t="shared" si="270"/>
        <v>18020.79027061514</v>
      </c>
      <c r="I1001">
        <f t="shared" si="271"/>
        <v>6582912.3464817228</v>
      </c>
      <c r="J1001">
        <f t="shared" si="272"/>
        <v>5630.396637278609</v>
      </c>
      <c r="K1001">
        <f t="shared" si="273"/>
        <v>1498568346.4279907</v>
      </c>
      <c r="L1001">
        <f t="shared" si="274"/>
        <v>440369.42301513808</v>
      </c>
      <c r="O1001" s="2">
        <f t="shared" si="287"/>
        <v>999</v>
      </c>
      <c r="P1001">
        <f t="shared" si="286"/>
        <v>0.11514251536115358</v>
      </c>
      <c r="Q1001">
        <f t="shared" si="275"/>
        <v>-2.1166447591565903E-5</v>
      </c>
      <c r="R1001">
        <f t="shared" si="276"/>
        <v>9.5616663232439957E-7</v>
      </c>
      <c r="S1001">
        <f t="shared" si="277"/>
        <v>7.1014706801404373E-6</v>
      </c>
      <c r="T1001">
        <f t="shared" si="278"/>
        <v>1.3108810279101066E-5</v>
      </c>
      <c r="U1001">
        <f t="shared" si="279"/>
        <v>0.9759329286925309</v>
      </c>
      <c r="V1001">
        <f t="shared" si="280"/>
        <v>3.2212238723064478E-5</v>
      </c>
      <c r="W1001">
        <f t="shared" si="281"/>
        <v>1.8836156550260555E-4</v>
      </c>
      <c r="X1001">
        <f t="shared" si="282"/>
        <v>2.3846497503243424E-2</v>
      </c>
      <c r="Y1001">
        <f t="shared" si="283"/>
        <v>1</v>
      </c>
      <c r="AA1001">
        <f t="shared" si="284"/>
        <v>1.6146734250407799</v>
      </c>
    </row>
    <row r="1002" spans="1:27" x14ac:dyDescent="0.3">
      <c r="A1002" s="4">
        <v>44876</v>
      </c>
      <c r="B1002">
        <v>1000</v>
      </c>
      <c r="C1002">
        <v>6550448</v>
      </c>
      <c r="E1002">
        <f t="shared" si="285"/>
        <v>11104886576994.191</v>
      </c>
      <c r="F1002">
        <v>6247</v>
      </c>
      <c r="H1002">
        <f t="shared" si="270"/>
        <v>7611.085787541002</v>
      </c>
      <c r="I1002">
        <f t="shared" si="271"/>
        <v>6588701.8697436769</v>
      </c>
      <c r="J1002">
        <f t="shared" si="272"/>
        <v>5789.5232619540766</v>
      </c>
      <c r="K1002">
        <f t="shared" si="273"/>
        <v>1463358550.3661957</v>
      </c>
      <c r="L1002">
        <f t="shared" si="274"/>
        <v>209284.96585313842</v>
      </c>
      <c r="O1002" s="2">
        <f t="shared" si="287"/>
        <v>1000</v>
      </c>
      <c r="P1002">
        <f t="shared" si="286"/>
        <v>0.11378448378973231</v>
      </c>
      <c r="Q1002">
        <f t="shared" si="275"/>
        <v>-2.1704922349930096E-5</v>
      </c>
      <c r="R1002">
        <f t="shared" si="276"/>
        <v>8.9473287612479963E-7</v>
      </c>
      <c r="S1002">
        <f t="shared" si="277"/>
        <v>7.2071603682670928E-6</v>
      </c>
      <c r="T1002">
        <f t="shared" si="278"/>
        <v>1.3603029105538204E-5</v>
      </c>
      <c r="U1002">
        <f t="shared" si="279"/>
        <v>0.97591176224493936</v>
      </c>
      <c r="V1002">
        <f t="shared" si="280"/>
        <v>3.3168405355388881E-5</v>
      </c>
      <c r="W1002">
        <f t="shared" si="281"/>
        <v>1.9546303618274598E-4</v>
      </c>
      <c r="X1002">
        <f t="shared" si="282"/>
        <v>2.3859606313522526E-2</v>
      </c>
      <c r="Y1002">
        <f t="shared" si="283"/>
        <v>1</v>
      </c>
      <c r="AA1002">
        <f t="shared" si="284"/>
        <v>1.5955947885970021</v>
      </c>
    </row>
    <row r="1003" spans="1:27" x14ac:dyDescent="0.3">
      <c r="A1003" s="4">
        <v>44877</v>
      </c>
      <c r="B1003">
        <v>1001</v>
      </c>
      <c r="C1003">
        <v>6556627</v>
      </c>
      <c r="E1003">
        <f t="shared" si="285"/>
        <v>11146106550333.199</v>
      </c>
      <c r="F1003">
        <v>6179</v>
      </c>
      <c r="H1003">
        <f t="shared" si="270"/>
        <v>370.23674819969341</v>
      </c>
      <c r="I1003">
        <f t="shared" si="271"/>
        <v>6594638.6785681238</v>
      </c>
      <c r="J1003">
        <f t="shared" si="272"/>
        <v>5936.8088244469836</v>
      </c>
      <c r="K1003">
        <f t="shared" si="273"/>
        <v>1444887707.5663652</v>
      </c>
      <c r="L1003">
        <f t="shared" si="274"/>
        <v>58656.565515751994</v>
      </c>
      <c r="O1003" s="2">
        <f t="shared" si="287"/>
        <v>1001</v>
      </c>
      <c r="P1003">
        <f t="shared" si="286"/>
        <v>0.11220230425578406</v>
      </c>
      <c r="Q1003">
        <f t="shared" si="275"/>
        <v>-2.2191801440211441E-5</v>
      </c>
      <c r="R1003">
        <f t="shared" si="276"/>
        <v>8.2024760531922215E-7</v>
      </c>
      <c r="S1003">
        <f t="shared" si="277"/>
        <v>7.2669505485142267E-6</v>
      </c>
      <c r="T1003">
        <f t="shared" si="278"/>
        <v>1.4104603286377993E-5</v>
      </c>
      <c r="U1003">
        <f t="shared" si="279"/>
        <v>0.97589005732258938</v>
      </c>
      <c r="V1003">
        <f t="shared" si="280"/>
        <v>3.4063138231513681E-5</v>
      </c>
      <c r="W1003">
        <f t="shared" si="281"/>
        <v>2.0267019655101308E-4</v>
      </c>
      <c r="X1003">
        <f t="shared" si="282"/>
        <v>2.3873209342628064E-2</v>
      </c>
      <c r="Y1003">
        <f t="shared" si="283"/>
        <v>0.99999999999999989</v>
      </c>
      <c r="AA1003">
        <f t="shared" si="284"/>
        <v>1.5733729612688889</v>
      </c>
    </row>
    <row r="1004" spans="1:27" x14ac:dyDescent="0.3">
      <c r="A1004" s="4">
        <v>44878</v>
      </c>
      <c r="B1004">
        <v>1002</v>
      </c>
      <c r="C1004">
        <v>6561504</v>
      </c>
      <c r="E1004">
        <f t="shared" si="285"/>
        <v>11178694830369.84</v>
      </c>
      <c r="F1004">
        <v>4877</v>
      </c>
      <c r="H1004">
        <f t="shared" si="270"/>
        <v>1645469.2742596352</v>
      </c>
      <c r="I1004">
        <f t="shared" si="271"/>
        <v>6600708.6603214126</v>
      </c>
      <c r="J1004">
        <f t="shared" si="272"/>
        <v>6069.9817532887682</v>
      </c>
      <c r="K1004">
        <f t="shared" si="273"/>
        <v>1537005390.9173441</v>
      </c>
      <c r="L1004">
        <f t="shared" si="274"/>
        <v>1423205.4636799435</v>
      </c>
      <c r="O1004" s="2">
        <f t="shared" si="287"/>
        <v>1002</v>
      </c>
      <c r="P1004">
        <f t="shared" si="286"/>
        <v>0.11040531092805576</v>
      </c>
      <c r="Q1004">
        <f t="shared" si="275"/>
        <v>-2.2618837140644768E-5</v>
      </c>
      <c r="R1004">
        <f t="shared" si="276"/>
        <v>7.326517490275997E-7</v>
      </c>
      <c r="S1004">
        <f t="shared" si="277"/>
        <v>7.2758468943754464E-6</v>
      </c>
      <c r="T1004">
        <f t="shared" si="278"/>
        <v>1.4610338497241722E-5</v>
      </c>
      <c r="U1004">
        <f t="shared" si="279"/>
        <v>0.97586786552114912</v>
      </c>
      <c r="V1004">
        <f t="shared" si="280"/>
        <v>3.48833858368329E-5</v>
      </c>
      <c r="W1004">
        <f t="shared" si="281"/>
        <v>2.0993714709952729E-4</v>
      </c>
      <c r="X1004">
        <f t="shared" si="282"/>
        <v>2.3887313945914441E-2</v>
      </c>
      <c r="Y1004">
        <f t="shared" si="283"/>
        <v>0.99999999999999989</v>
      </c>
      <c r="AA1004">
        <f t="shared" si="284"/>
        <v>1.5481391580978747</v>
      </c>
    </row>
    <row r="1005" spans="1:27" x14ac:dyDescent="0.3">
      <c r="A1005" s="4">
        <v>44879</v>
      </c>
      <c r="B1005">
        <v>1003</v>
      </c>
      <c r="C1005">
        <v>6565912</v>
      </c>
      <c r="E1005">
        <f t="shared" si="285"/>
        <v>11208190164719.453</v>
      </c>
      <c r="F1005">
        <v>4408</v>
      </c>
      <c r="H1005">
        <f t="shared" si="270"/>
        <v>3068657.7125030016</v>
      </c>
      <c r="I1005">
        <f t="shared" si="271"/>
        <v>6606895.4464232177</v>
      </c>
      <c r="J1005">
        <f t="shared" si="272"/>
        <v>6186.7861018050462</v>
      </c>
      <c r="K1005">
        <f t="shared" si="273"/>
        <v>1679642880.7247519</v>
      </c>
      <c r="L1005">
        <f t="shared" si="274"/>
        <v>3164079.9959747922</v>
      </c>
      <c r="O1005" s="2">
        <f t="shared" si="287"/>
        <v>1003</v>
      </c>
      <c r="P1005">
        <f t="shared" si="286"/>
        <v>0.10840418220157497</v>
      </c>
      <c r="Q1005">
        <f t="shared" si="275"/>
        <v>-2.2978029905092253E-5</v>
      </c>
      <c r="R1005">
        <f t="shared" si="276"/>
        <v>6.321714736585349E-7</v>
      </c>
      <c r="S1005">
        <f t="shared" si="277"/>
        <v>7.2291655921920358E-6</v>
      </c>
      <c r="T1005">
        <f t="shared" si="278"/>
        <v>1.5116692839241683E-5</v>
      </c>
      <c r="U1005">
        <f t="shared" si="279"/>
        <v>0.97584524668400852</v>
      </c>
      <c r="V1005">
        <f t="shared" si="280"/>
        <v>3.5616037585860496E-5</v>
      </c>
      <c r="W1005">
        <f t="shared" si="281"/>
        <v>2.1721299399390275E-4</v>
      </c>
      <c r="X1005">
        <f t="shared" si="282"/>
        <v>2.3901924284411683E-2</v>
      </c>
      <c r="Y1005">
        <f t="shared" si="283"/>
        <v>1</v>
      </c>
      <c r="AA1005">
        <f t="shared" si="284"/>
        <v>1.5200434479586162</v>
      </c>
    </row>
    <row r="1006" spans="1:27" x14ac:dyDescent="0.3">
      <c r="A1006" s="4">
        <v>44880</v>
      </c>
      <c r="B1006">
        <v>1004</v>
      </c>
      <c r="C1006">
        <v>6573805</v>
      </c>
      <c r="E1006">
        <f t="shared" si="285"/>
        <v>11261101837733.303</v>
      </c>
      <c r="F1006">
        <v>7893</v>
      </c>
      <c r="H1006">
        <f t="shared" si="270"/>
        <v>3004126.2257692437</v>
      </c>
      <c r="I1006">
        <f t="shared" si="271"/>
        <v>6613180.4802284371</v>
      </c>
      <c r="J1006">
        <f t="shared" si="272"/>
        <v>6285.0338052194566</v>
      </c>
      <c r="K1006">
        <f t="shared" si="273"/>
        <v>1550428443.2200418</v>
      </c>
      <c r="L1006">
        <f t="shared" si="274"/>
        <v>2585555.2835570206</v>
      </c>
      <c r="O1006" s="2">
        <f t="shared" si="287"/>
        <v>1004</v>
      </c>
      <c r="P1006">
        <f t="shared" si="286"/>
        <v>0.10621082210358966</v>
      </c>
      <c r="Q1006">
        <f t="shared" si="275"/>
        <v>-2.3261833020587883E-5</v>
      </c>
      <c r="R1006">
        <f t="shared" si="276"/>
        <v>5.1934387972419187E-7</v>
      </c>
      <c r="S1006">
        <f t="shared" si="277"/>
        <v>7.1226906920918083E-6</v>
      </c>
      <c r="T1006">
        <f t="shared" si="278"/>
        <v>1.5619798448771883E-5</v>
      </c>
      <c r="U1006">
        <f t="shared" si="279"/>
        <v>0.97582226865410338</v>
      </c>
      <c r="V1006">
        <f t="shared" si="280"/>
        <v>3.6248209059519027E-5</v>
      </c>
      <c r="W1006">
        <f t="shared" si="281"/>
        <v>2.2444215958609479E-4</v>
      </c>
      <c r="X1006">
        <f t="shared" si="282"/>
        <v>2.3917040977250927E-2</v>
      </c>
      <c r="Y1006">
        <f t="shared" si="283"/>
        <v>0.99999999999999989</v>
      </c>
      <c r="AA1006">
        <f t="shared" si="284"/>
        <v>1.4892530845951386</v>
      </c>
    </row>
    <row r="1007" spans="1:27" x14ac:dyDescent="0.3">
      <c r="A1007" s="4">
        <v>44881</v>
      </c>
      <c r="B1007">
        <v>1005</v>
      </c>
      <c r="C1007">
        <v>6582291</v>
      </c>
      <c r="E1007">
        <f t="shared" si="285"/>
        <v>11318127749627.736</v>
      </c>
      <c r="F1007">
        <v>8486</v>
      </c>
      <c r="H1007">
        <f t="shared" si="270"/>
        <v>5411399.6887152642</v>
      </c>
      <c r="I1007">
        <f t="shared" si="271"/>
        <v>6619543.140887755</v>
      </c>
      <c r="J1007">
        <f t="shared" si="272"/>
        <v>6362.6606593178585</v>
      </c>
      <c r="K1007">
        <f t="shared" si="273"/>
        <v>1387722000.7211456</v>
      </c>
      <c r="L1007">
        <f t="shared" si="274"/>
        <v>4508569.955688471</v>
      </c>
      <c r="O1007" s="2">
        <f t="shared" si="287"/>
        <v>1005</v>
      </c>
      <c r="P1007">
        <f t="shared" si="286"/>
        <v>0.10383823019439473</v>
      </c>
      <c r="Q1007">
        <f t="shared" si="275"/>
        <v>-2.3463364468527104E-5</v>
      </c>
      <c r="R1007">
        <f t="shared" si="276"/>
        <v>3.9503377986149207E-7</v>
      </c>
      <c r="S1007">
        <f t="shared" si="277"/>
        <v>6.9528366307060967E-6</v>
      </c>
      <c r="T1007">
        <f t="shared" si="278"/>
        <v>1.6115494057959516E-5</v>
      </c>
      <c r="U1007">
        <f t="shared" si="279"/>
        <v>0.97579900682108278</v>
      </c>
      <c r="V1007">
        <f t="shared" si="280"/>
        <v>3.6767552939243216E-5</v>
      </c>
      <c r="W1007">
        <f t="shared" si="281"/>
        <v>2.3156485027818658E-4</v>
      </c>
      <c r="X1007">
        <f t="shared" si="282"/>
        <v>2.3932660775699697E-2</v>
      </c>
      <c r="Y1007">
        <f t="shared" si="283"/>
        <v>0.99999999999999989</v>
      </c>
      <c r="AA1007">
        <f t="shared" si="284"/>
        <v>1.455950676047592</v>
      </c>
    </row>
    <row r="1008" spans="1:27" x14ac:dyDescent="0.3">
      <c r="A1008" s="4">
        <v>44882</v>
      </c>
      <c r="B1008">
        <v>1006</v>
      </c>
      <c r="C1008">
        <v>6590113</v>
      </c>
      <c r="E1008">
        <f t="shared" si="285"/>
        <v>11370819143332.402</v>
      </c>
      <c r="F1008">
        <v>7822</v>
      </c>
      <c r="H1008">
        <f t="shared" si="270"/>
        <v>2763046.9275075789</v>
      </c>
      <c r="I1008">
        <f t="shared" si="271"/>
        <v>6625960.925157248</v>
      </c>
      <c r="J1008">
        <f t="shared" si="272"/>
        <v>6417.7842694930732</v>
      </c>
      <c r="K1008">
        <f t="shared" si="273"/>
        <v>1285073738.0796571</v>
      </c>
      <c r="L1008">
        <f t="shared" si="274"/>
        <v>1971821.8178031021</v>
      </c>
      <c r="O1008" s="2">
        <f t="shared" si="287"/>
        <v>1006</v>
      </c>
      <c r="P1008">
        <f t="shared" si="286"/>
        <v>0.10130036189760816</v>
      </c>
      <c r="Q1008">
        <f t="shared" si="275"/>
        <v>-2.3576618427941739E-5</v>
      </c>
      <c r="R1008">
        <f t="shared" si="276"/>
        <v>2.6043959224015642E-7</v>
      </c>
      <c r="S1008">
        <f t="shared" si="277"/>
        <v>6.716809970000306E-6</v>
      </c>
      <c r="T1008">
        <f t="shared" si="278"/>
        <v>1.6599368865701277E-5</v>
      </c>
      <c r="U1008">
        <f t="shared" si="279"/>
        <v>0.97577554345661421</v>
      </c>
      <c r="V1008">
        <f t="shared" si="280"/>
        <v>3.7162586719104705E-5</v>
      </c>
      <c r="W1008">
        <f t="shared" si="281"/>
        <v>2.3851768690889269E-4</v>
      </c>
      <c r="X1008">
        <f t="shared" si="282"/>
        <v>2.3948776269757655E-2</v>
      </c>
      <c r="Y1008">
        <f t="shared" si="283"/>
        <v>0.99999999999999989</v>
      </c>
      <c r="AA1008">
        <f t="shared" si="284"/>
        <v>1.420332219778387</v>
      </c>
    </row>
    <row r="1009" spans="1:27" x14ac:dyDescent="0.3">
      <c r="A1009" s="4">
        <v>44883</v>
      </c>
      <c r="B1009">
        <v>1007</v>
      </c>
      <c r="C1009">
        <v>6596812</v>
      </c>
      <c r="E1009">
        <f t="shared" si="285"/>
        <v>11416042940404.723</v>
      </c>
      <c r="F1009">
        <v>6699</v>
      </c>
      <c r="H1009">
        <f t="shared" si="270"/>
        <v>290781.43528433912</v>
      </c>
      <c r="I1009">
        <f t="shared" si="271"/>
        <v>6632409.6870591333</v>
      </c>
      <c r="J1009">
        <f t="shared" si="272"/>
        <v>6448.7619018852711</v>
      </c>
      <c r="K1009">
        <f t="shared" si="273"/>
        <v>1267195323.9599874</v>
      </c>
      <c r="L1009">
        <f t="shared" si="274"/>
        <v>62619.105748076705</v>
      </c>
      <c r="O1009" s="2">
        <f t="shared" si="287"/>
        <v>1007</v>
      </c>
      <c r="P1009">
        <f t="shared" si="286"/>
        <v>9.8611981305961008E-2</v>
      </c>
      <c r="Q1009">
        <f t="shared" si="275"/>
        <v>-2.3596667990134671E-5</v>
      </c>
      <c r="R1009">
        <f t="shared" si="276"/>
        <v>1.1708674774736131E-7</v>
      </c>
      <c r="S1009">
        <f t="shared" si="277"/>
        <v>6.4127635776565371E-6</v>
      </c>
      <c r="T1009">
        <f t="shared" si="278"/>
        <v>1.7066817664730773E-5</v>
      </c>
      <c r="U1009">
        <f t="shared" si="279"/>
        <v>0.97575196683818632</v>
      </c>
      <c r="V1009">
        <f t="shared" si="280"/>
        <v>3.7423026311344864E-5</v>
      </c>
      <c r="W1009">
        <f t="shared" si="281"/>
        <v>2.45234496878893E-4</v>
      </c>
      <c r="X1009">
        <f t="shared" si="282"/>
        <v>2.3965375638623356E-2</v>
      </c>
      <c r="Y1009">
        <f t="shared" si="283"/>
        <v>0.99999999999999989</v>
      </c>
      <c r="AA1009">
        <f t="shared" si="284"/>
        <v>1.3826050323897279</v>
      </c>
    </row>
    <row r="1010" spans="1:27" x14ac:dyDescent="0.3">
      <c r="A1010" s="4">
        <v>44884</v>
      </c>
      <c r="B1010">
        <v>1008</v>
      </c>
      <c r="C1010">
        <v>6603195</v>
      </c>
      <c r="E1010">
        <f t="shared" si="285"/>
        <v>11459216978220.877</v>
      </c>
      <c r="F1010">
        <v>6383</v>
      </c>
      <c r="H1010">
        <f t="shared" si="270"/>
        <v>49836.783866223617</v>
      </c>
      <c r="I1010">
        <f t="shared" si="271"/>
        <v>6638863.932989751</v>
      </c>
      <c r="J1010">
        <f t="shared" si="272"/>
        <v>6454.2459306176752</v>
      </c>
      <c r="K1010">
        <f t="shared" si="273"/>
        <v>1272272780.6273465</v>
      </c>
      <c r="L1010">
        <f t="shared" si="274"/>
        <v>5075.9826295785861</v>
      </c>
      <c r="O1010" s="2">
        <f t="shared" si="287"/>
        <v>1008</v>
      </c>
      <c r="P1010">
        <f t="shared" si="286"/>
        <v>9.5788508581746007E-2</v>
      </c>
      <c r="Q1010">
        <f t="shared" si="275"/>
        <v>-2.3519850175220059E-5</v>
      </c>
      <c r="R1010">
        <f t="shared" si="276"/>
        <v>-3.3192464523767627E-8</v>
      </c>
      <c r="S1010">
        <f t="shared" si="277"/>
        <v>6.0399359410483955E-6</v>
      </c>
      <c r="T1010">
        <f t="shared" si="278"/>
        <v>1.7513106698695431E-5</v>
      </c>
      <c r="U1010">
        <f t="shared" si="279"/>
        <v>0.9757283701701962</v>
      </c>
      <c r="V1010">
        <f t="shared" si="280"/>
        <v>3.7540113059092222E-5</v>
      </c>
      <c r="W1010">
        <f t="shared" si="281"/>
        <v>2.5164726045654953E-4</v>
      </c>
      <c r="X1010">
        <f t="shared" si="282"/>
        <v>2.3982442456288087E-2</v>
      </c>
      <c r="Y1010">
        <f t="shared" si="283"/>
        <v>1</v>
      </c>
      <c r="AA1010">
        <f t="shared" si="284"/>
        <v>1.3429856038604546</v>
      </c>
    </row>
    <row r="1011" spans="1:27" x14ac:dyDescent="0.3">
      <c r="A1011" s="4">
        <v>44885</v>
      </c>
      <c r="B1011">
        <v>1009</v>
      </c>
      <c r="C1011">
        <v>6608367</v>
      </c>
      <c r="E1011">
        <f t="shared" si="285"/>
        <v>11494259683432.742</v>
      </c>
      <c r="F1011">
        <v>5172</v>
      </c>
      <c r="H1011">
        <f t="shared" si="270"/>
        <v>975666.78112148354</v>
      </c>
      <c r="I1011">
        <f t="shared" si="271"/>
        <v>6645297.1674339352</v>
      </c>
      <c r="J1011">
        <f t="shared" si="272"/>
        <v>6433.2344441842288</v>
      </c>
      <c r="K1011">
        <f t="shared" si="273"/>
        <v>1363837266.6984892</v>
      </c>
      <c r="L1011">
        <f t="shared" si="274"/>
        <v>1590712.3231967005</v>
      </c>
      <c r="O1011" s="2">
        <f t="shared" si="287"/>
        <v>1009</v>
      </c>
      <c r="P1011">
        <f t="shared" si="286"/>
        <v>9.2845864105086551E-2</v>
      </c>
      <c r="Q1011">
        <f t="shared" si="275"/>
        <v>-2.334392433601626E-5</v>
      </c>
      <c r="R1011">
        <f t="shared" si="276"/>
        <v>-1.8829301929073193E-7</v>
      </c>
      <c r="S1011">
        <f t="shared" si="277"/>
        <v>5.5987681406749308E-6</v>
      </c>
      <c r="T1011">
        <f t="shared" si="278"/>
        <v>1.7933449214632061E-5</v>
      </c>
      <c r="U1011">
        <f t="shared" si="279"/>
        <v>0.97570485032002097</v>
      </c>
      <c r="V1011">
        <f t="shared" si="280"/>
        <v>3.7506920594568455E-5</v>
      </c>
      <c r="W1011">
        <f t="shared" si="281"/>
        <v>2.5768719639759793E-4</v>
      </c>
      <c r="X1011">
        <f t="shared" si="282"/>
        <v>2.3999955562986782E-2</v>
      </c>
      <c r="Y1011">
        <f t="shared" si="283"/>
        <v>0.99999999999999989</v>
      </c>
      <c r="AA1011">
        <f t="shared" si="284"/>
        <v>1.3016974067080049</v>
      </c>
    </row>
    <row r="1012" spans="1:27" x14ac:dyDescent="0.3">
      <c r="A1012" s="4">
        <v>44886</v>
      </c>
      <c r="B1012">
        <v>1010</v>
      </c>
      <c r="C1012">
        <v>6612673</v>
      </c>
      <c r="E1012">
        <f t="shared" si="285"/>
        <v>11523475648183.783</v>
      </c>
      <c r="F1012">
        <v>4306</v>
      </c>
      <c r="H1012">
        <f t="shared" si="270"/>
        <v>3436420.43894399</v>
      </c>
      <c r="I1012">
        <f t="shared" si="271"/>
        <v>6651682.2820066093</v>
      </c>
      <c r="J1012">
        <f t="shared" si="272"/>
        <v>6385.114572674036</v>
      </c>
      <c r="K1012">
        <f t="shared" si="273"/>
        <v>1521724082.6711686</v>
      </c>
      <c r="L1012">
        <f t="shared" si="274"/>
        <v>4322717.4063055394</v>
      </c>
      <c r="O1012" s="2">
        <f t="shared" si="287"/>
        <v>1010</v>
      </c>
      <c r="P1012">
        <f t="shared" si="286"/>
        <v>8.9800311518370771E-2</v>
      </c>
      <c r="Q1012">
        <f t="shared" si="275"/>
        <v>-2.3068195558970581E-5</v>
      </c>
      <c r="R1012">
        <f t="shared" si="276"/>
        <v>-3.4588487157170088E-7</v>
      </c>
      <c r="S1012">
        <f t="shared" si="277"/>
        <v>5.0909912744659676E-6</v>
      </c>
      <c r="T1012">
        <f t="shared" si="278"/>
        <v>1.8323089156076314E-5</v>
      </c>
      <c r="U1012">
        <f t="shared" si="279"/>
        <v>0.97568150639568496</v>
      </c>
      <c r="V1012">
        <f t="shared" si="280"/>
        <v>3.7318627575277726E-5</v>
      </c>
      <c r="W1012">
        <f t="shared" si="281"/>
        <v>2.6328596453827286E-4</v>
      </c>
      <c r="X1012">
        <f t="shared" si="282"/>
        <v>2.4017889012201414E-2</v>
      </c>
      <c r="Y1012">
        <f t="shared" si="283"/>
        <v>0.99999999999999989</v>
      </c>
      <c r="AA1012">
        <f t="shared" si="284"/>
        <v>1.2589686904034243</v>
      </c>
    </row>
    <row r="1013" spans="1:27" x14ac:dyDescent="0.3">
      <c r="A1013" s="4">
        <v>44887</v>
      </c>
      <c r="B1013">
        <v>1011</v>
      </c>
      <c r="C1013">
        <v>6620317</v>
      </c>
      <c r="E1013">
        <f t="shared" si="285"/>
        <v>11575431098618.469</v>
      </c>
      <c r="F1013">
        <v>7644</v>
      </c>
      <c r="H1013">
        <f t="shared" si="270"/>
        <v>2202972.9403163618</v>
      </c>
      <c r="I1013">
        <f t="shared" si="271"/>
        <v>6657991.9782474255</v>
      </c>
      <c r="J1013">
        <f t="shared" si="272"/>
        <v>6309.6962408162653</v>
      </c>
      <c r="K1013">
        <f t="shared" si="273"/>
        <v>1419403985.9439859</v>
      </c>
      <c r="L1013">
        <f t="shared" si="274"/>
        <v>1780366.5217718459</v>
      </c>
      <c r="O1013" s="2">
        <f t="shared" si="287"/>
        <v>1011</v>
      </c>
      <c r="P1013">
        <f t="shared" si="286"/>
        <v>8.666830177262691E-2</v>
      </c>
      <c r="Q1013">
        <f t="shared" si="275"/>
        <v>-2.2693595744700646E-5</v>
      </c>
      <c r="R1013">
        <f t="shared" si="276"/>
        <v>-5.0347305575552598E-7</v>
      </c>
      <c r="S1013">
        <f t="shared" si="277"/>
        <v>4.5196778600882531E-6</v>
      </c>
      <c r="T1013">
        <f t="shared" si="278"/>
        <v>1.8677390940367919E-5</v>
      </c>
      <c r="U1013">
        <f t="shared" si="279"/>
        <v>0.97565843820012599</v>
      </c>
      <c r="V1013">
        <f t="shared" si="280"/>
        <v>3.6972742703706029E-5</v>
      </c>
      <c r="W1013">
        <f t="shared" si="281"/>
        <v>2.6837695581273882E-4</v>
      </c>
      <c r="X1013">
        <f t="shared" si="282"/>
        <v>2.403621210135749E-2</v>
      </c>
      <c r="Y1013">
        <f t="shared" si="283"/>
        <v>1</v>
      </c>
      <c r="AA1013">
        <f t="shared" si="284"/>
        <v>1.2150302907486077</v>
      </c>
    </row>
    <row r="1014" spans="1:27" x14ac:dyDescent="0.3">
      <c r="A1014" s="4">
        <v>44888</v>
      </c>
      <c r="B1014">
        <v>1012</v>
      </c>
      <c r="C1014">
        <v>6627538</v>
      </c>
      <c r="E1014">
        <f t="shared" si="285"/>
        <v>11624618803460.193</v>
      </c>
      <c r="F1014">
        <v>7221</v>
      </c>
      <c r="H1014">
        <f t="shared" si="270"/>
        <v>1126233.5999686944</v>
      </c>
      <c r="I1014">
        <f t="shared" si="271"/>
        <v>6664199.2125928644</v>
      </c>
      <c r="J1014">
        <f t="shared" si="272"/>
        <v>6207.2343454388902</v>
      </c>
      <c r="K1014">
        <f t="shared" si="273"/>
        <v>1344044508.7791998</v>
      </c>
      <c r="L1014">
        <f t="shared" si="274"/>
        <v>1027720.8023677155</v>
      </c>
      <c r="O1014" s="2">
        <f t="shared" si="287"/>
        <v>1012</v>
      </c>
      <c r="P1014">
        <f t="shared" si="286"/>
        <v>8.3466320203182676E-2</v>
      </c>
      <c r="Q1014">
        <f t="shared" si="275"/>
        <v>-2.2222716649061249E-5</v>
      </c>
      <c r="R1014">
        <f t="shared" si="276"/>
        <v>-6.5846811738826295E-7</v>
      </c>
      <c r="S1014">
        <f t="shared" si="277"/>
        <v>3.8892519532082183E-6</v>
      </c>
      <c r="T1014">
        <f t="shared" si="278"/>
        <v>1.8991932813241294E-5</v>
      </c>
      <c r="U1014">
        <f t="shared" si="279"/>
        <v>0.97563574460438129</v>
      </c>
      <c r="V1014">
        <f t="shared" si="280"/>
        <v>3.6469269647950499E-5</v>
      </c>
      <c r="W1014">
        <f t="shared" si="281"/>
        <v>2.7289663367282706E-4</v>
      </c>
      <c r="X1014">
        <f t="shared" si="282"/>
        <v>2.4054889492297858E-2</v>
      </c>
      <c r="Y1014">
        <f t="shared" si="283"/>
        <v>0.99999999999999989</v>
      </c>
      <c r="AA1014">
        <f t="shared" si="284"/>
        <v>1.1701134827924113</v>
      </c>
    </row>
    <row r="1015" spans="1:27" x14ac:dyDescent="0.3">
      <c r="A1015" s="4">
        <v>44889</v>
      </c>
      <c r="B1015">
        <v>1013</v>
      </c>
      <c r="C1015">
        <v>6634648</v>
      </c>
      <c r="E1015">
        <f t="shared" si="285"/>
        <v>11673152296568.939</v>
      </c>
      <c r="F1015">
        <v>7110</v>
      </c>
      <c r="H1015">
        <f t="shared" si="270"/>
        <v>902958.9787427109</v>
      </c>
      <c r="I1015">
        <f t="shared" si="271"/>
        <v>6670277.6503858371</v>
      </c>
      <c r="J1015">
        <f t="shared" si="272"/>
        <v>6078.4377929726616</v>
      </c>
      <c r="K1015">
        <f t="shared" si="273"/>
        <v>1269471986.6169796</v>
      </c>
      <c r="L1015">
        <f t="shared" si="274"/>
        <v>1064120.5869671134</v>
      </c>
      <c r="O1015" s="2">
        <f t="shared" si="287"/>
        <v>1013</v>
      </c>
      <c r="P1015">
        <f t="shared" si="286"/>
        <v>8.0210738550274038E-2</v>
      </c>
      <c r="Q1015">
        <f t="shared" si="275"/>
        <v>-2.1659791221018947E-5</v>
      </c>
      <c r="R1015">
        <f t="shared" si="276"/>
        <v>-8.0826405854423584E-7</v>
      </c>
      <c r="S1015">
        <f t="shared" si="277"/>
        <v>3.2054543719779603E-6</v>
      </c>
      <c r="T1015">
        <f t="shared" si="278"/>
        <v>1.9262600907585223E-5</v>
      </c>
      <c r="U1015">
        <f t="shared" si="279"/>
        <v>0.9756135218877322</v>
      </c>
      <c r="V1015">
        <f t="shared" si="280"/>
        <v>3.5810801530562236E-5</v>
      </c>
      <c r="W1015">
        <f t="shared" si="281"/>
        <v>2.7678588562603528E-4</v>
      </c>
      <c r="X1015">
        <f t="shared" si="282"/>
        <v>2.4073881425111101E-2</v>
      </c>
      <c r="Y1015">
        <f t="shared" si="283"/>
        <v>1</v>
      </c>
      <c r="AA1015">
        <f t="shared" si="284"/>
        <v>1.1244479042541839</v>
      </c>
    </row>
    <row r="1016" spans="1:27" x14ac:dyDescent="0.3">
      <c r="A1016" s="4">
        <v>44890</v>
      </c>
      <c r="B1016">
        <v>1014</v>
      </c>
      <c r="C1016">
        <v>6640624</v>
      </c>
      <c r="E1016">
        <f t="shared" si="285"/>
        <v>11714023206636.848</v>
      </c>
      <c r="F1016">
        <v>5976</v>
      </c>
      <c r="H1016">
        <f t="shared" si="270"/>
        <v>33767.17270428373</v>
      </c>
      <c r="I1016">
        <f t="shared" si="271"/>
        <v>6676202.1147807548</v>
      </c>
      <c r="J1016">
        <f t="shared" si="272"/>
        <v>5924.4643949177116</v>
      </c>
      <c r="K1016">
        <f t="shared" si="273"/>
        <v>1265802251.352562</v>
      </c>
      <c r="L1016">
        <f t="shared" si="274"/>
        <v>2655.9185911975883</v>
      </c>
      <c r="O1016" s="2">
        <f t="shared" si="287"/>
        <v>1014</v>
      </c>
      <c r="P1016">
        <f t="shared" si="286"/>
        <v>7.691767369861871E-2</v>
      </c>
      <c r="Q1016">
        <f t="shared" si="275"/>
        <v>-2.1010621974524358E-5</v>
      </c>
      <c r="R1016">
        <f t="shared" si="276"/>
        <v>-9.5032034549343442E-7</v>
      </c>
      <c r="S1016">
        <f t="shared" si="277"/>
        <v>2.4752614379778365E-6</v>
      </c>
      <c r="T1016">
        <f t="shared" si="278"/>
        <v>1.9485680882039956E-5</v>
      </c>
      <c r="U1016">
        <f t="shared" si="279"/>
        <v>0.97559186209651116</v>
      </c>
      <c r="V1016">
        <f t="shared" si="280"/>
        <v>3.5002537472017997E-5</v>
      </c>
      <c r="W1016">
        <f t="shared" si="281"/>
        <v>2.7999133999801325E-4</v>
      </c>
      <c r="X1016">
        <f t="shared" si="282"/>
        <v>2.4093144026018688E-2</v>
      </c>
      <c r="Y1016">
        <f t="shared" si="283"/>
        <v>0.99999999999999989</v>
      </c>
      <c r="AA1016">
        <f t="shared" si="284"/>
        <v>1.0782595743877723</v>
      </c>
    </row>
    <row r="1017" spans="1:27" x14ac:dyDescent="0.3">
      <c r="A1017" s="4">
        <v>44891</v>
      </c>
      <c r="B1017">
        <v>1015</v>
      </c>
      <c r="C1017">
        <v>6646093</v>
      </c>
      <c r="E1017">
        <f t="shared" si="285"/>
        <v>11751489247662.027</v>
      </c>
      <c r="F1017">
        <v>5469</v>
      </c>
      <c r="H1017">
        <f t="shared" ref="H1017:H1080" si="288">(F1017-$G$2)^2</f>
        <v>477147.25413154782</v>
      </c>
      <c r="I1017">
        <f t="shared" ref="I1017:I1080" si="289">(V1017+W1017+X1017)*$N$39</f>
        <v>6681949.0160566261</v>
      </c>
      <c r="J1017">
        <f t="shared" ref="J1017:J1080" si="290">I1017-I1016</f>
        <v>5746.9012758713216</v>
      </c>
      <c r="K1017">
        <f t="shared" ref="K1017:K1080" si="291">(C1017-I1017)^2</f>
        <v>1285653887.4530289</v>
      </c>
      <c r="L1017">
        <f t="shared" ref="L1017:L1080" si="292">(F1017-J1017)^2</f>
        <v>77229.119130908366</v>
      </c>
      <c r="O1017" s="2">
        <f t="shared" si="287"/>
        <v>1015</v>
      </c>
      <c r="P1017">
        <f t="shared" si="286"/>
        <v>7.3602854742169391E-2</v>
      </c>
      <c r="Q1017">
        <f t="shared" ref="Q1017:Q1080" si="293">$N$37*$N$39 -(P1017*(U1017*W1017)) + $N$32*X1017 - $N$38*U1017</f>
        <v>-2.0282457730078402E-5</v>
      </c>
      <c r="R1017">
        <f t="shared" ref="R1017:R1080" si="294">(P1017*(U1017*W1017)) - $N$35*V1017 - $N$38*V1017</f>
        <v>-1.0822440942437639E-6</v>
      </c>
      <c r="S1017">
        <f t="shared" ref="S1017:S1080" si="295">$N$35*V1017 - $N$34*W1017 - $N$38*W1017</f>
        <v>1.7067579198601703E-6</v>
      </c>
      <c r="T1017">
        <f t="shared" ref="T1017:T1080" si="296">$N$34*W1017- $N$32*X1017 - $N$38*X1017</f>
        <v>1.9657943904461996E-5</v>
      </c>
      <c r="U1017">
        <f t="shared" ref="U1017:U1080" si="297" xml:space="preserve"> U1016+($N$36*Q1016)</f>
        <v>0.97557085147453659</v>
      </c>
      <c r="V1017">
        <f t="shared" ref="V1017:V1080" si="298" xml:space="preserve"> V1016+($N$36*R1016)</f>
        <v>3.4052217126524563E-5</v>
      </c>
      <c r="W1017">
        <f t="shared" ref="W1017:W1080" si="299" xml:space="preserve"> W1016+($N$36*S1016)</f>
        <v>2.8246660143599106E-4</v>
      </c>
      <c r="X1017">
        <f t="shared" ref="X1017:X1080" si="300" xml:space="preserve"> X1016+($N$36*T1016)</f>
        <v>2.4112629706900729E-2</v>
      </c>
      <c r="Y1017">
        <f t="shared" ref="Y1017:Y1080" si="301">U1017+V1017+W1017+X1017</f>
        <v>0.99999999999999978</v>
      </c>
      <c r="AA1017">
        <f t="shared" ref="AA1017:AA1080" si="302">(P1017/$N$34)*U1017</f>
        <v>1.0317690308127623</v>
      </c>
    </row>
    <row r="1018" spans="1:27" x14ac:dyDescent="0.3">
      <c r="A1018" s="4">
        <v>44892</v>
      </c>
      <c r="B1018">
        <v>1016</v>
      </c>
      <c r="C1018">
        <v>6650244</v>
      </c>
      <c r="E1018">
        <f t="shared" si="285"/>
        <v>11779966104088.119</v>
      </c>
      <c r="F1018">
        <v>4151</v>
      </c>
      <c r="H1018">
        <f t="shared" si="288"/>
        <v>4035110.562457256</v>
      </c>
      <c r="I1018">
        <f t="shared" si="289"/>
        <v>6687496.7472160421</v>
      </c>
      <c r="J1018">
        <f t="shared" si="290"/>
        <v>5547.7311594160274</v>
      </c>
      <c r="K1018">
        <f t="shared" si="291"/>
        <v>1387767175.1423347</v>
      </c>
      <c r="L1018">
        <f t="shared" si="292"/>
        <v>1950857.93168364</v>
      </c>
      <c r="O1018" s="2">
        <f t="shared" si="287"/>
        <v>1016</v>
      </c>
      <c r="P1018">
        <f t="shared" si="286"/>
        <v>7.0281499790571036E-2</v>
      </c>
      <c r="Q1018">
        <f t="shared" si="293"/>
        <v>-1.9483822684573171E-5</v>
      </c>
      <c r="R1018">
        <f t="shared" si="294"/>
        <v>-1.2018683637768986E-6</v>
      </c>
      <c r="S1018">
        <f t="shared" si="295"/>
        <v>9.0896725530464515E-7</v>
      </c>
      <c r="T1018">
        <f t="shared" si="296"/>
        <v>1.9776723793045425E-5</v>
      </c>
      <c r="U1018">
        <f t="shared" si="297"/>
        <v>0.97555056901680648</v>
      </c>
      <c r="V1018">
        <f t="shared" si="298"/>
        <v>3.2969973032280796E-5</v>
      </c>
      <c r="W1018">
        <f t="shared" si="299"/>
        <v>2.8417335935585121E-4</v>
      </c>
      <c r="X1018">
        <f t="shared" si="300"/>
        <v>2.413228765080519E-2</v>
      </c>
      <c r="Y1018">
        <f t="shared" si="301"/>
        <v>0.99999999999999978</v>
      </c>
      <c r="AA1018">
        <f t="shared" si="302"/>
        <v>0.98518960412567169</v>
      </c>
    </row>
    <row r="1019" spans="1:27" x14ac:dyDescent="0.3">
      <c r="A1019" s="4">
        <v>44893</v>
      </c>
      <c r="B1019">
        <v>1017</v>
      </c>
      <c r="C1019">
        <v>6653469</v>
      </c>
      <c r="E1019">
        <f t="shared" si="285"/>
        <v>11802114165832.699</v>
      </c>
      <c r="F1019">
        <v>3225</v>
      </c>
      <c r="H1019">
        <f t="shared" si="288"/>
        <v>8612807.2358332854</v>
      </c>
      <c r="I1019">
        <f t="shared" si="289"/>
        <v>6692826.032830745</v>
      </c>
      <c r="J1019">
        <f t="shared" si="290"/>
        <v>5329.2856147028506</v>
      </c>
      <c r="K1019">
        <f t="shared" si="291"/>
        <v>1548976033.2403383</v>
      </c>
      <c r="L1019">
        <f t="shared" si="292"/>
        <v>4428017.948245354</v>
      </c>
      <c r="O1019" s="2">
        <f t="shared" si="287"/>
        <v>1017</v>
      </c>
      <c r="P1019">
        <f t="shared" si="286"/>
        <v>6.6968203726848044E-2</v>
      </c>
      <c r="Q1019">
        <f t="shared" si="293"/>
        <v>-1.8624304231368515E-5</v>
      </c>
      <c r="R1019">
        <f t="shared" si="294"/>
        <v>-1.3073225770886973E-6</v>
      </c>
      <c r="S1019">
        <f t="shared" si="295"/>
        <v>9.1644466525182708E-8</v>
      </c>
      <c r="T1019">
        <f t="shared" si="296"/>
        <v>1.9839982341932029E-5</v>
      </c>
      <c r="U1019">
        <f t="shared" si="297"/>
        <v>0.97553108519412191</v>
      </c>
      <c r="V1019">
        <f t="shared" si="298"/>
        <v>3.1768104668503897E-5</v>
      </c>
      <c r="W1019">
        <f t="shared" si="299"/>
        <v>2.8508232661115585E-4</v>
      </c>
      <c r="X1019">
        <f t="shared" si="300"/>
        <v>2.4152064374598235E-2</v>
      </c>
      <c r="Y1019">
        <f t="shared" si="301"/>
        <v>0.99999999999999989</v>
      </c>
      <c r="AA1019">
        <f t="shared" si="302"/>
        <v>0.93872584714986551</v>
      </c>
    </row>
    <row r="1020" spans="1:27" x14ac:dyDescent="0.3">
      <c r="A1020" s="4">
        <v>44894</v>
      </c>
      <c r="B1020">
        <v>1018</v>
      </c>
      <c r="C1020">
        <v>6659235</v>
      </c>
      <c r="E1020">
        <f t="shared" si="285"/>
        <v>11841764682053.193</v>
      </c>
      <c r="F1020">
        <v>5766</v>
      </c>
      <c r="H1020">
        <f t="shared" si="288"/>
        <v>155045.72714161203</v>
      </c>
      <c r="I1020">
        <f t="shared" si="289"/>
        <v>6697920.2198509686</v>
      </c>
      <c r="J1020">
        <f t="shared" si="290"/>
        <v>5094.1870202235878</v>
      </c>
      <c r="K1020">
        <f t="shared" si="291"/>
        <v>1496546234.9177728</v>
      </c>
      <c r="L1020">
        <f t="shared" si="292"/>
        <v>451332.67979606212</v>
      </c>
      <c r="O1020" s="2">
        <f t="shared" si="287"/>
        <v>1018</v>
      </c>
      <c r="P1020">
        <f t="shared" si="286"/>
        <v>6.367683790632063E-2</v>
      </c>
      <c r="Q1020">
        <f t="shared" si="293"/>
        <v>-1.7714308078505164E-5</v>
      </c>
      <c r="R1020">
        <f t="shared" si="294"/>
        <v>-1.3970914612275012E-6</v>
      </c>
      <c r="S1020">
        <f t="shared" si="295"/>
        <v>-7.3496069527751085E-7</v>
      </c>
      <c r="T1020">
        <f t="shared" si="296"/>
        <v>1.9846360235010176E-5</v>
      </c>
      <c r="U1020">
        <f t="shared" si="297"/>
        <v>0.97551246088989052</v>
      </c>
      <c r="V1020">
        <f t="shared" si="298"/>
        <v>3.04607820914152E-5</v>
      </c>
      <c r="W1020">
        <f t="shared" si="299"/>
        <v>2.8517397107768105E-4</v>
      </c>
      <c r="X1020">
        <f t="shared" si="300"/>
        <v>2.4171904356940166E-2</v>
      </c>
      <c r="Y1020">
        <f t="shared" si="301"/>
        <v>0.99999999999999978</v>
      </c>
      <c r="AA1020">
        <f t="shared" si="302"/>
        <v>0.89257213255940282</v>
      </c>
    </row>
    <row r="1021" spans="1:27" x14ac:dyDescent="0.3">
      <c r="A1021" s="4">
        <v>44895</v>
      </c>
      <c r="B1021">
        <v>1019</v>
      </c>
      <c r="C1021">
        <v>6664844</v>
      </c>
      <c r="E1021">
        <f t="shared" si="285"/>
        <v>11880399373342.648</v>
      </c>
      <c r="F1021">
        <v>5609</v>
      </c>
      <c r="H1021">
        <f t="shared" si="288"/>
        <v>303334.88450666226</v>
      </c>
      <c r="I1021">
        <f t="shared" si="289"/>
        <v>6702765.5014338251</v>
      </c>
      <c r="J1021">
        <f t="shared" si="290"/>
        <v>4845.2815828565508</v>
      </c>
      <c r="K1021">
        <f t="shared" si="291"/>
        <v>1438040270.9956007</v>
      </c>
      <c r="L1021">
        <f t="shared" si="292"/>
        <v>583265.8206840955</v>
      </c>
      <c r="O1021" s="2">
        <f t="shared" si="287"/>
        <v>1019</v>
      </c>
      <c r="P1021">
        <f t="shared" si="286"/>
        <v>6.0420462559547972E-2</v>
      </c>
      <c r="Q1021">
        <f t="shared" si="293"/>
        <v>-1.6764790846229616E-5</v>
      </c>
      <c r="R1021">
        <f t="shared" si="294"/>
        <v>-1.4700595284508242E-6</v>
      </c>
      <c r="S1021">
        <f t="shared" si="295"/>
        <v>-1.5603611013391128E-6</v>
      </c>
      <c r="T1021">
        <f t="shared" si="296"/>
        <v>1.9795211476019553E-5</v>
      </c>
      <c r="U1021">
        <f t="shared" si="297"/>
        <v>0.97549474658181201</v>
      </c>
      <c r="V1021">
        <f t="shared" si="298"/>
        <v>2.9063690630187698E-5</v>
      </c>
      <c r="W1021">
        <f t="shared" si="299"/>
        <v>2.8443901038240353E-4</v>
      </c>
      <c r="X1021">
        <f t="shared" si="300"/>
        <v>2.4191750717175175E-2</v>
      </c>
      <c r="Y1021">
        <f t="shared" si="301"/>
        <v>0.99999999999999978</v>
      </c>
      <c r="AA1021">
        <f t="shared" si="302"/>
        <v>0.84691142938982644</v>
      </c>
    </row>
    <row r="1022" spans="1:27" x14ac:dyDescent="0.3">
      <c r="A1022" s="4">
        <v>44896</v>
      </c>
      <c r="B1022">
        <v>1020</v>
      </c>
      <c r="C1022">
        <v>6669821</v>
      </c>
      <c r="E1022">
        <f t="shared" si="285"/>
        <v>11914733546501.771</v>
      </c>
      <c r="F1022">
        <v>4977</v>
      </c>
      <c r="H1022">
        <f t="shared" si="288"/>
        <v>1398917.5816704312</v>
      </c>
      <c r="I1022">
        <f t="shared" si="289"/>
        <v>6707351.0676308051</v>
      </c>
      <c r="J1022">
        <f t="shared" si="290"/>
        <v>4585.5661969799548</v>
      </c>
      <c r="K1022">
        <f t="shared" si="291"/>
        <v>1408505976.372803</v>
      </c>
      <c r="L1022">
        <f t="shared" si="292"/>
        <v>153220.42214673551</v>
      </c>
      <c r="O1022" s="2">
        <f t="shared" si="287"/>
        <v>1020</v>
      </c>
      <c r="P1022">
        <f t="shared" si="286"/>
        <v>5.7211252432029208E-2</v>
      </c>
      <c r="Q1022">
        <f t="shared" si="293"/>
        <v>-1.5786981348053015E-5</v>
      </c>
      <c r="R1022">
        <f t="shared" si="294"/>
        <v>-1.5255389659251191E-6</v>
      </c>
      <c r="S1022">
        <f t="shared" si="295"/>
        <v>-2.3740995945963043E-6</v>
      </c>
      <c r="T1022">
        <f t="shared" si="296"/>
        <v>1.9686619908574439E-5</v>
      </c>
      <c r="U1022">
        <f t="shared" si="297"/>
        <v>0.97547798179096579</v>
      </c>
      <c r="V1022">
        <f t="shared" si="298"/>
        <v>2.7593631101736874E-5</v>
      </c>
      <c r="W1022">
        <f t="shared" si="299"/>
        <v>2.8287864928106443E-4</v>
      </c>
      <c r="X1022">
        <f t="shared" si="300"/>
        <v>2.4211545928651195E-2</v>
      </c>
      <c r="Y1022">
        <f t="shared" si="301"/>
        <v>0.99999999999999978</v>
      </c>
      <c r="AA1022">
        <f t="shared" si="302"/>
        <v>0.80191426569764002</v>
      </c>
    </row>
    <row r="1023" spans="1:27" x14ac:dyDescent="0.3">
      <c r="A1023" s="4">
        <v>44897</v>
      </c>
      <c r="B1023">
        <v>1021</v>
      </c>
      <c r="C1023">
        <v>6674000</v>
      </c>
      <c r="E1023">
        <f t="shared" si="285"/>
        <v>11943600925285.119</v>
      </c>
      <c r="F1023">
        <v>4179</v>
      </c>
      <c r="H1023">
        <f t="shared" si="288"/>
        <v>3923404.0885322788</v>
      </c>
      <c r="I1023">
        <f t="shared" si="289"/>
        <v>6711669.1798390616</v>
      </c>
      <c r="J1023">
        <f t="shared" si="290"/>
        <v>4318.112208256498</v>
      </c>
      <c r="K1023">
        <f t="shared" si="291"/>
        <v>1418967109.7475629</v>
      </c>
      <c r="L1023">
        <f t="shared" si="292"/>
        <v>19352.206485999264</v>
      </c>
      <c r="O1023" s="2">
        <f t="shared" si="287"/>
        <v>1021</v>
      </c>
      <c r="P1023">
        <f t="shared" si="286"/>
        <v>5.406043596511409E-2</v>
      </c>
      <c r="Q1023">
        <f t="shared" si="293"/>
        <v>-1.4792102103813692E-5</v>
      </c>
      <c r="R1023">
        <f t="shared" si="294"/>
        <v>-1.5632797951451404E-6</v>
      </c>
      <c r="S1023">
        <f t="shared" si="295"/>
        <v>-3.1660152313582074E-6</v>
      </c>
      <c r="T1023">
        <f t="shared" si="296"/>
        <v>1.952139713031704E-5</v>
      </c>
      <c r="U1023">
        <f t="shared" si="297"/>
        <v>0.97546219480961771</v>
      </c>
      <c r="V1023">
        <f t="shared" si="298"/>
        <v>2.6068092135811755E-5</v>
      </c>
      <c r="W1023">
        <f t="shared" si="299"/>
        <v>2.8050454968646811E-4</v>
      </c>
      <c r="X1023">
        <f t="shared" si="300"/>
        <v>2.4231232548559769E-2</v>
      </c>
      <c r="Y1023">
        <f t="shared" si="301"/>
        <v>0.99999999999999967</v>
      </c>
      <c r="AA1023">
        <f t="shared" si="302"/>
        <v>0.75773788141635223</v>
      </c>
    </row>
    <row r="1024" spans="1:27" x14ac:dyDescent="0.3">
      <c r="A1024" s="4">
        <v>44898</v>
      </c>
      <c r="B1024">
        <v>1022</v>
      </c>
      <c r="C1024">
        <v>6677655</v>
      </c>
      <c r="E1024">
        <f t="shared" si="285"/>
        <v>11968877289938.975</v>
      </c>
      <c r="F1024">
        <v>3655</v>
      </c>
      <c r="H1024">
        <f t="shared" si="288"/>
        <v>6273814.9576997077</v>
      </c>
      <c r="I1024">
        <f t="shared" si="289"/>
        <v>6715715.1690799454</v>
      </c>
      <c r="J1024">
        <f t="shared" si="290"/>
        <v>4045.9892408838496</v>
      </c>
      <c r="K1024">
        <f t="shared" si="291"/>
        <v>1448576470.3940337</v>
      </c>
      <c r="L1024">
        <f t="shared" si="292"/>
        <v>152872.58648692895</v>
      </c>
      <c r="O1024" s="2">
        <f t="shared" si="287"/>
        <v>1022</v>
      </c>
      <c r="P1024">
        <f t="shared" si="286"/>
        <v>5.0978248100468394E-2</v>
      </c>
      <c r="Q1024">
        <f t="shared" si="293"/>
        <v>-1.3791102285393502E-5</v>
      </c>
      <c r="R1024">
        <f t="shared" si="294"/>
        <v>-1.5834622245781181E-6</v>
      </c>
      <c r="S1024">
        <f t="shared" si="295"/>
        <v>-3.9264973683109748E-6</v>
      </c>
      <c r="T1024">
        <f t="shared" si="296"/>
        <v>1.9301061878282595E-5</v>
      </c>
      <c r="U1024">
        <f t="shared" si="297"/>
        <v>0.97544740270751384</v>
      </c>
      <c r="V1024">
        <f t="shared" si="298"/>
        <v>2.4504812340666615E-5</v>
      </c>
      <c r="W1024">
        <f t="shared" si="299"/>
        <v>2.7733853445510991E-4</v>
      </c>
      <c r="X1024">
        <f t="shared" si="300"/>
        <v>2.4250753945690085E-2</v>
      </c>
      <c r="Y1024">
        <f t="shared" si="301"/>
        <v>0.99999999999999967</v>
      </c>
      <c r="AA1024">
        <f t="shared" si="302"/>
        <v>0.71452557234227321</v>
      </c>
    </row>
    <row r="1025" spans="1:27" x14ac:dyDescent="0.3">
      <c r="A1025" s="4">
        <v>44899</v>
      </c>
      <c r="B1025">
        <v>1023</v>
      </c>
      <c r="C1025">
        <v>6680203</v>
      </c>
      <c r="E1025">
        <f t="shared" si="285"/>
        <v>11986513937081.203</v>
      </c>
      <c r="F1025">
        <v>2548</v>
      </c>
      <c r="H1025">
        <f t="shared" si="288"/>
        <v>13044799.194662195</v>
      </c>
      <c r="I1025">
        <f t="shared" si="289"/>
        <v>6719487.3612318812</v>
      </c>
      <c r="J1025">
        <f t="shared" si="290"/>
        <v>3772.1921519357711</v>
      </c>
      <c r="K1025">
        <f t="shared" si="291"/>
        <v>1543261037.3969302</v>
      </c>
      <c r="L1025">
        <f t="shared" si="292"/>
        <v>1498646.424861134</v>
      </c>
      <c r="O1025" s="2">
        <f t="shared" si="287"/>
        <v>1023</v>
      </c>
      <c r="P1025">
        <f t="shared" si="286"/>
        <v>4.7973896578541689E-2</v>
      </c>
      <c r="Q1025">
        <f t="shared" si="293"/>
        <v>-1.279441229843562E-5</v>
      </c>
      <c r="R1025">
        <f t="shared" si="294"/>
        <v>-1.5866721643340916E-6</v>
      </c>
      <c r="S1025">
        <f t="shared" si="295"/>
        <v>-4.6467172685968383E-6</v>
      </c>
      <c r="T1025">
        <f t="shared" si="296"/>
        <v>1.902780173136655E-5</v>
      </c>
      <c r="U1025">
        <f t="shared" si="297"/>
        <v>0.97543361160522846</v>
      </c>
      <c r="V1025">
        <f t="shared" si="298"/>
        <v>2.2921350116088498E-5</v>
      </c>
      <c r="W1025">
        <f t="shared" si="299"/>
        <v>2.7341203708679891E-4</v>
      </c>
      <c r="X1025">
        <f t="shared" si="300"/>
        <v>2.4270055007568368E-2</v>
      </c>
      <c r="Y1025">
        <f t="shared" si="301"/>
        <v>0.99999999999999967</v>
      </c>
      <c r="AA1025">
        <f t="shared" si="302"/>
        <v>0.672406223223598</v>
      </c>
    </row>
    <row r="1026" spans="1:27" x14ac:dyDescent="0.3">
      <c r="A1026" s="4">
        <v>44900</v>
      </c>
      <c r="B1026">
        <v>1024</v>
      </c>
      <c r="C1026">
        <v>6682437</v>
      </c>
      <c r="E1026">
        <f t="shared" si="285"/>
        <v>12001987834243.355</v>
      </c>
      <c r="F1026">
        <v>2234</v>
      </c>
      <c r="H1026">
        <f t="shared" si="288"/>
        <v>15411579.509392295</v>
      </c>
      <c r="I1026">
        <f t="shared" si="289"/>
        <v>6722986.9351355489</v>
      </c>
      <c r="J1026">
        <f t="shared" si="290"/>
        <v>3499.5739036677405</v>
      </c>
      <c r="K1026">
        <f t="shared" si="291"/>
        <v>1644297239.497226</v>
      </c>
      <c r="L1026">
        <f t="shared" si="292"/>
        <v>1601677.3056448034</v>
      </c>
      <c r="O1026" s="2">
        <f t="shared" si="287"/>
        <v>1024</v>
      </c>
      <c r="P1026">
        <f t="shared" si="286"/>
        <v>4.5055541403395925E-2</v>
      </c>
      <c r="Q1026">
        <f t="shared" si="293"/>
        <v>-1.1811728649821242E-5</v>
      </c>
      <c r="R1026">
        <f t="shared" si="294"/>
        <v>-1.5738618174181532E-6</v>
      </c>
      <c r="S1026">
        <f t="shared" si="295"/>
        <v>-5.3188282271889923E-6</v>
      </c>
      <c r="T1026">
        <f t="shared" si="296"/>
        <v>1.8704418694428387E-5</v>
      </c>
      <c r="U1026">
        <f t="shared" si="297"/>
        <v>0.97542081719293006</v>
      </c>
      <c r="V1026">
        <f t="shared" si="298"/>
        <v>2.1334677951754407E-5</v>
      </c>
      <c r="W1026">
        <f t="shared" si="299"/>
        <v>2.6876531981820205E-4</v>
      </c>
      <c r="X1026">
        <f t="shared" si="300"/>
        <v>2.4289082809299735E-2</v>
      </c>
      <c r="Y1026">
        <f t="shared" si="301"/>
        <v>0.99999999999999978</v>
      </c>
      <c r="AA1026">
        <f t="shared" si="302"/>
        <v>0.63149402517062347</v>
      </c>
    </row>
    <row r="1027" spans="1:27" x14ac:dyDescent="0.3">
      <c r="A1027" s="4">
        <v>44901</v>
      </c>
      <c r="B1027">
        <v>1025</v>
      </c>
      <c r="C1027">
        <v>6686181</v>
      </c>
      <c r="E1027">
        <f t="shared" ref="E1027:E1090" si="303">(C1027-$D$2)^2</f>
        <v>12027943193035.201</v>
      </c>
      <c r="F1027">
        <v>3744</v>
      </c>
      <c r="H1027">
        <f t="shared" si="288"/>
        <v>5835888.9512953162</v>
      </c>
      <c r="I1027">
        <f t="shared" si="289"/>
        <v>6726217.7218552474</v>
      </c>
      <c r="J1027">
        <f t="shared" si="290"/>
        <v>3230.7867196984589</v>
      </c>
      <c r="K1027">
        <f t="shared" si="291"/>
        <v>1602939096.9144442</v>
      </c>
      <c r="L1027">
        <f t="shared" si="292"/>
        <v>263387.87107786816</v>
      </c>
      <c r="O1027" s="2">
        <f t="shared" si="287"/>
        <v>1025</v>
      </c>
      <c r="P1027">
        <f t="shared" ref="P1027:P1090" si="304">$N$2*EXP(-((O1027-$N$3)^2)/($N$4^2)) + $N$5*EXP(-((O1027-$N$6)^2)/($N$7^2)) + $N$8*EXP(-((O1027-$N$9)^2)/($N$10^2)) + $N$11*EXP(-((O1027-$N$12)^2)/($N$13^2))+ $N$14*EXP(-((O1027-$N$15)^2)/($N$16^2))+ $N$17*EXP(-((O1027-$N$18)^2)/($N$19^2))+ $N$20*EXP(-((O1027-$N$21)^2)/($N$22^2))+ $N$23*EXP(-((O1027-$N$24)^2)/($N$25^2))+$N$26*EXP(-((O1027-$N$27)^2)/($N$28^2))</f>
        <v>4.2230286965077246E-2</v>
      </c>
      <c r="Q1027">
        <f t="shared" si="293"/>
        <v>-1.0851835774292317E-5</v>
      </c>
      <c r="R1027">
        <f t="shared" si="294"/>
        <v>-1.5462980372794873E-6</v>
      </c>
      <c r="S1027">
        <f t="shared" si="295"/>
        <v>-5.9361270433243795E-6</v>
      </c>
      <c r="T1027">
        <f t="shared" si="296"/>
        <v>1.8334260854896183E-5</v>
      </c>
      <c r="U1027">
        <f t="shared" si="297"/>
        <v>0.97540900546428022</v>
      </c>
      <c r="V1027">
        <f t="shared" si="298"/>
        <v>1.9760816134336253E-5</v>
      </c>
      <c r="W1027">
        <f t="shared" si="299"/>
        <v>2.6344649159101304E-4</v>
      </c>
      <c r="X1027">
        <f t="shared" si="300"/>
        <v>2.4307787227994163E-2</v>
      </c>
      <c r="Y1027">
        <f t="shared" si="301"/>
        <v>0.99999999999999978</v>
      </c>
      <c r="AA1027">
        <f t="shared" si="302"/>
        <v>0.59188837009452289</v>
      </c>
    </row>
    <row r="1028" spans="1:27" x14ac:dyDescent="0.3">
      <c r="A1028" s="4">
        <v>44902</v>
      </c>
      <c r="B1028">
        <v>1026</v>
      </c>
      <c r="C1028">
        <v>6689532</v>
      </c>
      <c r="E1028">
        <f t="shared" si="303"/>
        <v>12051197846401.43</v>
      </c>
      <c r="F1028">
        <v>3351</v>
      </c>
      <c r="H1028">
        <f t="shared" si="288"/>
        <v>7889124.1031708876</v>
      </c>
      <c r="I1028">
        <f t="shared" si="289"/>
        <v>6729185.9552056184</v>
      </c>
      <c r="J1028">
        <f t="shared" si="290"/>
        <v>2968.2333503710106</v>
      </c>
      <c r="K1028">
        <f t="shared" si="291"/>
        <v>1572436163.4491909</v>
      </c>
      <c r="L1028">
        <f t="shared" si="292"/>
        <v>146510.30806820153</v>
      </c>
      <c r="O1028" s="2">
        <f t="shared" ref="O1028:O1091" si="305">O1027+$N$36</f>
        <v>1026</v>
      </c>
      <c r="P1028">
        <f t="shared" si="304"/>
        <v>3.9504186149011786E-2</v>
      </c>
      <c r="Q1028">
        <f t="shared" si="293"/>
        <v>-9.9224692542802315E-6</v>
      </c>
      <c r="R1028">
        <f t="shared" si="294"/>
        <v>-1.505501693144976E-6</v>
      </c>
      <c r="S1028">
        <f t="shared" si="295"/>
        <v>-6.4931718544544549E-6</v>
      </c>
      <c r="T1028">
        <f t="shared" si="296"/>
        <v>1.7921142801879662E-5</v>
      </c>
      <c r="U1028">
        <f t="shared" si="297"/>
        <v>0.9753981536285059</v>
      </c>
      <c r="V1028">
        <f t="shared" si="298"/>
        <v>1.8214518097056764E-5</v>
      </c>
      <c r="W1028">
        <f t="shared" si="299"/>
        <v>2.5751036454768866E-4</v>
      </c>
      <c r="X1028">
        <f t="shared" si="300"/>
        <v>2.4326121488849058E-2</v>
      </c>
      <c r="Y1028">
        <f t="shared" si="301"/>
        <v>0.99999999999999967</v>
      </c>
      <c r="AA1028">
        <f t="shared" si="302"/>
        <v>0.55367391265023069</v>
      </c>
    </row>
    <row r="1029" spans="1:27" x14ac:dyDescent="0.3">
      <c r="A1029" s="4">
        <v>44903</v>
      </c>
      <c r="B1029">
        <v>1027</v>
      </c>
      <c r="C1029">
        <v>6692509</v>
      </c>
      <c r="E1029">
        <f t="shared" si="303"/>
        <v>12071875921822.891</v>
      </c>
      <c r="F1029">
        <v>2977</v>
      </c>
      <c r="H1029">
        <f t="shared" si="288"/>
        <v>10129951.43345451</v>
      </c>
      <c r="I1029">
        <f t="shared" si="289"/>
        <v>6731899.9848657744</v>
      </c>
      <c r="J1029">
        <f t="shared" si="290"/>
        <v>2714.0296601559967</v>
      </c>
      <c r="K1029">
        <f t="shared" si="291"/>
        <v>1551649688.695668</v>
      </c>
      <c r="L1029">
        <f t="shared" si="292"/>
        <v>69153.399637670605</v>
      </c>
      <c r="O1029" s="2">
        <f t="shared" si="305"/>
        <v>1027</v>
      </c>
      <c r="P1029">
        <f t="shared" si="304"/>
        <v>3.6882255621670162E-2</v>
      </c>
      <c r="Q1029">
        <f t="shared" si="293"/>
        <v>-9.0302225349215017E-6</v>
      </c>
      <c r="R1029">
        <f t="shared" si="294"/>
        <v>-1.4531815829623686E-6</v>
      </c>
      <c r="S1029">
        <f t="shared" si="295"/>
        <v>-6.9858537268787589E-6</v>
      </c>
      <c r="T1029">
        <f t="shared" si="296"/>
        <v>1.7469257844762629E-5</v>
      </c>
      <c r="U1029">
        <f t="shared" si="297"/>
        <v>0.97538823115925166</v>
      </c>
      <c r="V1029">
        <f t="shared" si="298"/>
        <v>1.670901640391179E-5</v>
      </c>
      <c r="W1029">
        <f t="shared" si="299"/>
        <v>2.5101719269323422E-4</v>
      </c>
      <c r="X1029">
        <f t="shared" si="300"/>
        <v>2.4344042631650936E-2</v>
      </c>
      <c r="Y1029">
        <f t="shared" si="301"/>
        <v>0.99999999999999978</v>
      </c>
      <c r="AA1029">
        <f t="shared" si="302"/>
        <v>0.51692078823078369</v>
      </c>
    </row>
    <row r="1030" spans="1:27" x14ac:dyDescent="0.3">
      <c r="A1030" s="4">
        <v>44904</v>
      </c>
      <c r="B1030">
        <v>1028</v>
      </c>
      <c r="C1030">
        <v>6695010</v>
      </c>
      <c r="E1030">
        <f t="shared" si="303"/>
        <v>12089261428357.012</v>
      </c>
      <c r="F1030">
        <v>2501</v>
      </c>
      <c r="H1030">
        <f t="shared" si="288"/>
        <v>13386513.490179121</v>
      </c>
      <c r="I1030">
        <f t="shared" si="289"/>
        <v>6734369.9639777802</v>
      </c>
      <c r="J1030">
        <f t="shared" si="290"/>
        <v>2469.9791120057926</v>
      </c>
      <c r="K1030">
        <f t="shared" si="291"/>
        <v>1549206764.3321545</v>
      </c>
      <c r="L1030">
        <f t="shared" si="292"/>
        <v>962.29549194916342</v>
      </c>
      <c r="O1030" s="2">
        <f t="shared" si="305"/>
        <v>1028</v>
      </c>
      <c r="P1030">
        <f t="shared" si="304"/>
        <v>3.436850136437683E-2</v>
      </c>
      <c r="Q1030">
        <f t="shared" si="293"/>
        <v>-8.1804969760579674E-6</v>
      </c>
      <c r="R1030">
        <f t="shared" si="294"/>
        <v>-1.3911664730397878E-6</v>
      </c>
      <c r="S1030">
        <f t="shared" si="295"/>
        <v>-7.4114218004284125E-6</v>
      </c>
      <c r="T1030">
        <f t="shared" si="296"/>
        <v>1.6983085249526168E-5</v>
      </c>
      <c r="U1030">
        <f t="shared" si="297"/>
        <v>0.97537920093671671</v>
      </c>
      <c r="V1030">
        <f t="shared" si="298"/>
        <v>1.5255834820949422E-5</v>
      </c>
      <c r="W1030">
        <f t="shared" si="299"/>
        <v>2.4403133896635547E-4</v>
      </c>
      <c r="X1030">
        <f t="shared" si="300"/>
        <v>2.4361511889495698E-2</v>
      </c>
      <c r="Y1030">
        <f t="shared" si="301"/>
        <v>0.99999999999999967</v>
      </c>
      <c r="AA1030">
        <f t="shared" si="302"/>
        <v>0.48168497395290444</v>
      </c>
    </row>
    <row r="1031" spans="1:27" x14ac:dyDescent="0.3">
      <c r="A1031" s="4">
        <v>44905</v>
      </c>
      <c r="B1031">
        <v>1029</v>
      </c>
      <c r="C1031">
        <v>6697201</v>
      </c>
      <c r="E1031">
        <f t="shared" si="303"/>
        <v>12104502274229.236</v>
      </c>
      <c r="F1031">
        <v>2191</v>
      </c>
      <c r="H1031">
        <f t="shared" si="288"/>
        <v>15751043.737205654</v>
      </c>
      <c r="I1031">
        <f t="shared" si="289"/>
        <v>6736607.523083169</v>
      </c>
      <c r="J1031">
        <f t="shared" si="290"/>
        <v>2237.5591053888202</v>
      </c>
      <c r="K1031">
        <f t="shared" si="291"/>
        <v>1552874061.5043323</v>
      </c>
      <c r="L1031">
        <f t="shared" si="292"/>
        <v>2167.7502946072636</v>
      </c>
      <c r="O1031" s="2">
        <f t="shared" si="305"/>
        <v>1029</v>
      </c>
      <c r="P1031">
        <f t="shared" si="304"/>
        <v>3.1965953433461057E-2</v>
      </c>
      <c r="Q1031">
        <f t="shared" si="293"/>
        <v>-7.3774930396633479E-6</v>
      </c>
      <c r="R1031">
        <f t="shared" si="294"/>
        <v>-1.3213386412692288E-6</v>
      </c>
      <c r="S1031">
        <f t="shared" si="295"/>
        <v>-7.7684640442234192E-6</v>
      </c>
      <c r="T1031">
        <f t="shared" si="296"/>
        <v>1.6467295725155996E-5</v>
      </c>
      <c r="U1031">
        <f t="shared" si="297"/>
        <v>0.97537102043974067</v>
      </c>
      <c r="V1031">
        <f t="shared" si="298"/>
        <v>1.3864668347909634E-5</v>
      </c>
      <c r="W1031">
        <f t="shared" si="299"/>
        <v>2.3661991716592706E-4</v>
      </c>
      <c r="X1031">
        <f t="shared" si="300"/>
        <v>2.4378494974745226E-2</v>
      </c>
      <c r="Y1031">
        <f t="shared" si="301"/>
        <v>0.99999999999999978</v>
      </c>
      <c r="AA1031">
        <f t="shared" si="302"/>
        <v>0.44800877829583402</v>
      </c>
    </row>
    <row r="1032" spans="1:27" x14ac:dyDescent="0.3">
      <c r="A1032" s="4">
        <v>44906</v>
      </c>
      <c r="B1032">
        <v>1030</v>
      </c>
      <c r="C1032">
        <v>6698790</v>
      </c>
      <c r="E1032">
        <f t="shared" si="303"/>
        <v>12115561545866.473</v>
      </c>
      <c r="F1032">
        <v>1589</v>
      </c>
      <c r="H1032">
        <f t="shared" si="288"/>
        <v>20891832.926592663</v>
      </c>
      <c r="I1032">
        <f t="shared" si="289"/>
        <v>6738625.4416490151</v>
      </c>
      <c r="J1032">
        <f t="shared" si="290"/>
        <v>2017.9185658460483</v>
      </c>
      <c r="K1032">
        <f t="shared" si="291"/>
        <v>1586862411.3720839</v>
      </c>
      <c r="L1032">
        <f t="shared" si="292"/>
        <v>183971.13612743086</v>
      </c>
      <c r="O1032" s="2">
        <f t="shared" si="305"/>
        <v>1030</v>
      </c>
      <c r="P1032">
        <f t="shared" si="304"/>
        <v>2.9676708855213046E-2</v>
      </c>
      <c r="Q1032">
        <f t="shared" si="293"/>
        <v>-6.6242386988945545E-6</v>
      </c>
      <c r="R1032">
        <f t="shared" si="294"/>
        <v>-1.2455718943719681E-6</v>
      </c>
      <c r="S1032">
        <f t="shared" si="295"/>
        <v>-8.0568476560646385E-6</v>
      </c>
      <c r="T1032">
        <f t="shared" si="296"/>
        <v>1.5926658249331161E-5</v>
      </c>
      <c r="U1032">
        <f t="shared" si="297"/>
        <v>0.97536364294670097</v>
      </c>
      <c r="V1032">
        <f t="shared" si="298"/>
        <v>1.2543329706640406E-5</v>
      </c>
      <c r="W1032">
        <f t="shared" si="299"/>
        <v>2.2885145312170365E-4</v>
      </c>
      <c r="X1032">
        <f t="shared" si="300"/>
        <v>2.4394962270470381E-2</v>
      </c>
      <c r="Y1032">
        <f t="shared" si="301"/>
        <v>0.99999999999999967</v>
      </c>
      <c r="AA1032">
        <f t="shared" si="302"/>
        <v>0.41592144410913945</v>
      </c>
    </row>
    <row r="1033" spans="1:27" x14ac:dyDescent="0.3">
      <c r="A1033" s="4">
        <v>44907</v>
      </c>
      <c r="B1033">
        <v>1031</v>
      </c>
      <c r="C1033">
        <v>6700015</v>
      </c>
      <c r="E1033">
        <f t="shared" si="303"/>
        <v>12124090863221.391</v>
      </c>
      <c r="F1033">
        <v>1225</v>
      </c>
      <c r="H1033">
        <f t="shared" si="288"/>
        <v>24351841.087617364</v>
      </c>
      <c r="I1033">
        <f t="shared" si="289"/>
        <v>6740437.3273645593</v>
      </c>
      <c r="J1033">
        <f t="shared" si="290"/>
        <v>1811.8857155442238</v>
      </c>
      <c r="K1033">
        <f t="shared" si="291"/>
        <v>1633964549.5675983</v>
      </c>
      <c r="L1033">
        <f t="shared" si="292"/>
        <v>344434.84310985554</v>
      </c>
      <c r="O1033" s="2">
        <f t="shared" si="305"/>
        <v>1031</v>
      </c>
      <c r="P1033">
        <f t="shared" si="304"/>
        <v>2.7501981518041337E-2</v>
      </c>
      <c r="Q1033">
        <f t="shared" si="293"/>
        <v>-5.9226498506593415E-6</v>
      </c>
      <c r="R1033">
        <f t="shared" si="294"/>
        <v>-1.1656764702281976E-6</v>
      </c>
      <c r="S1033">
        <f t="shared" si="295"/>
        <v>-8.2776247210621353E-6</v>
      </c>
      <c r="T1033">
        <f t="shared" si="296"/>
        <v>1.5365951041949674E-5</v>
      </c>
      <c r="U1033">
        <f t="shared" si="297"/>
        <v>0.97535701870800207</v>
      </c>
      <c r="V1033">
        <f t="shared" si="298"/>
        <v>1.1297757812268438E-5</v>
      </c>
      <c r="W1033">
        <f t="shared" si="299"/>
        <v>2.2079460546563901E-4</v>
      </c>
      <c r="X1033">
        <f t="shared" si="300"/>
        <v>2.4410888928719711E-2</v>
      </c>
      <c r="Y1033">
        <f t="shared" si="301"/>
        <v>0.99999999999999967</v>
      </c>
      <c r="AA1033">
        <f t="shared" si="302"/>
        <v>0.38543984908517975</v>
      </c>
    </row>
    <row r="1034" spans="1:27" x14ac:dyDescent="0.3">
      <c r="A1034" s="4">
        <v>44908</v>
      </c>
      <c r="B1034">
        <v>1032</v>
      </c>
      <c r="C1034">
        <v>6702132</v>
      </c>
      <c r="E1034">
        <f t="shared" si="303"/>
        <v>12138837991166.297</v>
      </c>
      <c r="F1034">
        <v>2117</v>
      </c>
      <c r="H1034">
        <f t="shared" si="288"/>
        <v>16343895.989721665</v>
      </c>
      <c r="I1034">
        <f t="shared" si="289"/>
        <v>6742057.3119620904</v>
      </c>
      <c r="J1034">
        <f t="shared" si="290"/>
        <v>1619.9845975311473</v>
      </c>
      <c r="K1034">
        <f t="shared" si="291"/>
        <v>1594030535.2702415</v>
      </c>
      <c r="L1034">
        <f t="shared" si="292"/>
        <v>247024.31029127561</v>
      </c>
      <c r="O1034" s="2">
        <f t="shared" si="305"/>
        <v>1032</v>
      </c>
      <c r="P1034">
        <f t="shared" si="304"/>
        <v>2.5442157901059421E-2</v>
      </c>
      <c r="Q1034">
        <f t="shared" si="293"/>
        <v>-5.2736166542106921E-6</v>
      </c>
      <c r="R1034">
        <f t="shared" si="294"/>
        <v>-1.0833525830097503E-6</v>
      </c>
      <c r="S1034">
        <f t="shared" si="295"/>
        <v>-8.432909867014849E-6</v>
      </c>
      <c r="T1034">
        <f t="shared" si="296"/>
        <v>1.4789879104235291E-5</v>
      </c>
      <c r="U1034">
        <f t="shared" si="297"/>
        <v>0.9753510960581514</v>
      </c>
      <c r="V1034">
        <f t="shared" si="298"/>
        <v>1.0132081342040241E-5</v>
      </c>
      <c r="W1034">
        <f t="shared" si="299"/>
        <v>2.1251698074457688E-4</v>
      </c>
      <c r="X1034">
        <f t="shared" si="300"/>
        <v>2.4426254879761661E-2</v>
      </c>
      <c r="Y1034">
        <f t="shared" si="301"/>
        <v>0.99999999999999967</v>
      </c>
      <c r="AA1034">
        <f t="shared" si="302"/>
        <v>0.35656928748663791</v>
      </c>
    </row>
    <row r="1035" spans="1:27" x14ac:dyDescent="0.3">
      <c r="A1035" s="4">
        <v>44909</v>
      </c>
      <c r="B1035">
        <v>1033</v>
      </c>
      <c r="C1035">
        <v>6704268</v>
      </c>
      <c r="E1035">
        <f t="shared" si="303"/>
        <v>12153726558470.055</v>
      </c>
      <c r="F1035">
        <v>2136</v>
      </c>
      <c r="H1035">
        <f t="shared" si="288"/>
        <v>16190632.168129716</v>
      </c>
      <c r="I1035">
        <f t="shared" si="289"/>
        <v>6743499.7706534741</v>
      </c>
      <c r="J1035">
        <f t="shared" si="290"/>
        <v>1442.458691383712</v>
      </c>
      <c r="K1035">
        <f t="shared" si="291"/>
        <v>1539131828.6067951</v>
      </c>
      <c r="L1035">
        <f t="shared" si="292"/>
        <v>480999.54675719322</v>
      </c>
      <c r="O1035" s="2">
        <f t="shared" si="305"/>
        <v>1033</v>
      </c>
      <c r="P1035">
        <f t="shared" si="304"/>
        <v>2.3496857476851797E-2</v>
      </c>
      <c r="Q1035">
        <f t="shared" si="293"/>
        <v>-4.6771093027628071E-6</v>
      </c>
      <c r="R1035">
        <f t="shared" si="294"/>
        <v>-1.0001536815398583E-6</v>
      </c>
      <c r="S1035">
        <f t="shared" si="295"/>
        <v>-8.5257372879772395E-6</v>
      </c>
      <c r="T1035">
        <f t="shared" si="296"/>
        <v>1.4203000272279904E-5</v>
      </c>
      <c r="U1035">
        <f t="shared" si="297"/>
        <v>0.97534582244149715</v>
      </c>
      <c r="V1035">
        <f t="shared" si="298"/>
        <v>9.0487287590304899E-6</v>
      </c>
      <c r="W1035">
        <f t="shared" si="299"/>
        <v>2.0408407087756203E-4</v>
      </c>
      <c r="X1035">
        <f t="shared" si="300"/>
        <v>2.4441044758865896E-2</v>
      </c>
      <c r="Y1035">
        <f t="shared" si="301"/>
        <v>0.99999999999999967</v>
      </c>
      <c r="AA1035">
        <f t="shared" si="302"/>
        <v>0.32930431691191009</v>
      </c>
    </row>
    <row r="1036" spans="1:27" x14ac:dyDescent="0.3">
      <c r="A1036" s="4">
        <v>44910</v>
      </c>
      <c r="B1036">
        <v>1034</v>
      </c>
      <c r="C1036">
        <v>6706053</v>
      </c>
      <c r="E1036">
        <f t="shared" si="303"/>
        <v>12166175548390.078</v>
      </c>
      <c r="F1036">
        <v>1785</v>
      </c>
      <c r="H1036">
        <f t="shared" si="288"/>
        <v>19138511.609117821</v>
      </c>
      <c r="I1036">
        <f t="shared" si="289"/>
        <v>6744779.0704977158</v>
      </c>
      <c r="J1036">
        <f t="shared" si="290"/>
        <v>1279.2998442417011</v>
      </c>
      <c r="K1036">
        <f t="shared" si="291"/>
        <v>1499708536.1940577</v>
      </c>
      <c r="L1036">
        <f t="shared" si="292"/>
        <v>255732.6475339678</v>
      </c>
      <c r="O1036" s="2">
        <f t="shared" si="305"/>
        <v>1034</v>
      </c>
      <c r="P1036">
        <f t="shared" si="304"/>
        <v>2.1664996644798068E-2</v>
      </c>
      <c r="Q1036">
        <f t="shared" si="293"/>
        <v>-4.1322967295814226E-6</v>
      </c>
      <c r="R1036">
        <f t="shared" si="294"/>
        <v>-9.174598252514023E-7</v>
      </c>
      <c r="S1036">
        <f t="shared" si="295"/>
        <v>-8.5599046660363756E-6</v>
      </c>
      <c r="T1036">
        <f t="shared" si="296"/>
        <v>1.36096612208692E-5</v>
      </c>
      <c r="U1036">
        <f t="shared" si="297"/>
        <v>0.9753411453321944</v>
      </c>
      <c r="V1036">
        <f t="shared" si="298"/>
        <v>8.0485750774906307E-6</v>
      </c>
      <c r="W1036">
        <f t="shared" si="299"/>
        <v>1.955583335895848E-4</v>
      </c>
      <c r="X1036">
        <f t="shared" si="300"/>
        <v>2.4455247759138175E-2</v>
      </c>
      <c r="Y1036">
        <f t="shared" si="301"/>
        <v>0.99999999999999967</v>
      </c>
      <c r="AA1036">
        <f t="shared" si="302"/>
        <v>0.30362965414928289</v>
      </c>
    </row>
    <row r="1037" spans="1:27" x14ac:dyDescent="0.3">
      <c r="A1037" s="4">
        <v>44911</v>
      </c>
      <c r="B1037">
        <v>1035</v>
      </c>
      <c r="C1037">
        <v>6707504</v>
      </c>
      <c r="E1037">
        <f t="shared" si="303"/>
        <v>12176299842915.127</v>
      </c>
      <c r="F1037">
        <v>1451</v>
      </c>
      <c r="H1037">
        <f t="shared" si="288"/>
        <v>22172406.262365762</v>
      </c>
      <c r="I1037">
        <f t="shared" si="289"/>
        <v>6745909.3512374442</v>
      </c>
      <c r="J1037">
        <f t="shared" si="290"/>
        <v>1130.2807397283614</v>
      </c>
      <c r="K1037">
        <f t="shared" si="291"/>
        <v>1474971003.6714573</v>
      </c>
      <c r="L1037">
        <f t="shared" si="292"/>
        <v>102860.84390918708</v>
      </c>
      <c r="O1037" s="2">
        <f t="shared" si="305"/>
        <v>1035</v>
      </c>
      <c r="P1037">
        <f t="shared" si="304"/>
        <v>1.9944855088169938E-2</v>
      </c>
      <c r="Q1037">
        <f t="shared" si="293"/>
        <v>-3.637672095311479E-6</v>
      </c>
      <c r="R1037">
        <f t="shared" si="294"/>
        <v>-8.3646098309805124E-7</v>
      </c>
      <c r="S1037">
        <f t="shared" si="295"/>
        <v>-8.5398112509863376E-6</v>
      </c>
      <c r="T1037">
        <f t="shared" si="296"/>
        <v>1.3013944329395868E-5</v>
      </c>
      <c r="U1037">
        <f t="shared" si="297"/>
        <v>0.97533701303546483</v>
      </c>
      <c r="V1037">
        <f t="shared" si="298"/>
        <v>7.1311152522392284E-6</v>
      </c>
      <c r="W1037">
        <f t="shared" si="299"/>
        <v>1.8699842892354844E-4</v>
      </c>
      <c r="X1037">
        <f t="shared" si="300"/>
        <v>2.4468857420359043E-2</v>
      </c>
      <c r="Y1037">
        <f t="shared" si="301"/>
        <v>0.99999999999999967</v>
      </c>
      <c r="AA1037">
        <f t="shared" si="302"/>
        <v>0.27952110468881547</v>
      </c>
    </row>
    <row r="1038" spans="1:27" x14ac:dyDescent="0.3">
      <c r="A1038" s="4">
        <v>44912</v>
      </c>
      <c r="B1038">
        <v>1036</v>
      </c>
      <c r="C1038">
        <v>6708737</v>
      </c>
      <c r="E1038">
        <f t="shared" si="303"/>
        <v>12184906360522.404</v>
      </c>
      <c r="F1038">
        <v>1233</v>
      </c>
      <c r="H1038">
        <f t="shared" si="288"/>
        <v>24272948.952210229</v>
      </c>
      <c r="I1038">
        <f t="shared" si="289"/>
        <v>6746904.3404591382</v>
      </c>
      <c r="J1038">
        <f t="shared" si="290"/>
        <v>994.98922169394791</v>
      </c>
      <c r="K1038">
        <f t="shared" si="291"/>
        <v>1456745877.7237644</v>
      </c>
      <c r="L1038">
        <f t="shared" si="292"/>
        <v>56649.130589852677</v>
      </c>
      <c r="O1038" s="2">
        <f t="shared" si="305"/>
        <v>1036</v>
      </c>
      <c r="P1038">
        <f t="shared" si="304"/>
        <v>1.833414350111948E-2</v>
      </c>
      <c r="Q1038">
        <f t="shared" si="293"/>
        <v>-3.1911795239372889E-6</v>
      </c>
      <c r="R1038">
        <f t="shared" si="294"/>
        <v>-7.5814956226319727E-7</v>
      </c>
      <c r="S1038">
        <f t="shared" si="295"/>
        <v>-8.4702967302343933E-6</v>
      </c>
      <c r="T1038">
        <f t="shared" si="296"/>
        <v>1.2419625816434879E-5</v>
      </c>
      <c r="U1038">
        <f t="shared" si="297"/>
        <v>0.9753333753633695</v>
      </c>
      <c r="V1038">
        <f t="shared" si="298"/>
        <v>6.2946542691411768E-6</v>
      </c>
      <c r="W1038">
        <f t="shared" si="299"/>
        <v>1.784586176725621E-4</v>
      </c>
      <c r="X1038">
        <f t="shared" si="300"/>
        <v>2.4481871364688438E-2</v>
      </c>
      <c r="Y1038">
        <f t="shared" si="301"/>
        <v>0.99999999999999967</v>
      </c>
      <c r="AA1038">
        <f t="shared" si="302"/>
        <v>0.256946511199589</v>
      </c>
    </row>
    <row r="1039" spans="1:27" x14ac:dyDescent="0.3">
      <c r="A1039" s="4">
        <v>44913</v>
      </c>
      <c r="B1039">
        <v>1037</v>
      </c>
      <c r="C1039">
        <v>6709597</v>
      </c>
      <c r="E1039">
        <f t="shared" si="303"/>
        <v>12190911084380.959</v>
      </c>
      <c r="F1039">
        <v>860</v>
      </c>
      <c r="H1039">
        <f t="shared" si="288"/>
        <v>28087439.765567958</v>
      </c>
      <c r="I1039">
        <f t="shared" si="289"/>
        <v>6747777.2034186395</v>
      </c>
      <c r="J1039">
        <f t="shared" si="290"/>
        <v>872.86295950133353</v>
      </c>
      <c r="K1039">
        <f t="shared" si="291"/>
        <v>1457727933.0886905</v>
      </c>
      <c r="L1039">
        <f t="shared" si="292"/>
        <v>165.45572713294666</v>
      </c>
      <c r="O1039" s="2">
        <f t="shared" si="305"/>
        <v>1037</v>
      </c>
      <c r="P1039">
        <f t="shared" si="304"/>
        <v>1.6830071698331232E-2</v>
      </c>
      <c r="Q1039">
        <f t="shared" si="293"/>
        <v>-2.7903373676969822E-6</v>
      </c>
      <c r="R1039">
        <f t="shared" si="294"/>
        <v>-6.8332109547741599E-7</v>
      </c>
      <c r="S1039">
        <f t="shared" si="295"/>
        <v>-8.3564866248111485E-6</v>
      </c>
      <c r="T1039">
        <f t="shared" si="296"/>
        <v>1.1830145087985546E-5</v>
      </c>
      <c r="U1039">
        <f t="shared" si="297"/>
        <v>0.97533018418384554</v>
      </c>
      <c r="V1039">
        <f t="shared" si="298"/>
        <v>5.5365047068779795E-6</v>
      </c>
      <c r="W1039">
        <f t="shared" si="299"/>
        <v>1.6998832094232771E-4</v>
      </c>
      <c r="X1039">
        <f t="shared" si="300"/>
        <v>2.4494290990504874E-2</v>
      </c>
      <c r="Y1039">
        <f t="shared" si="301"/>
        <v>0.99999999999999956</v>
      </c>
      <c r="AA1039">
        <f t="shared" si="302"/>
        <v>0.23586670720807912</v>
      </c>
    </row>
    <row r="1040" spans="1:27" x14ac:dyDescent="0.3">
      <c r="A1040" s="4">
        <v>44914</v>
      </c>
      <c r="B1040">
        <v>1038</v>
      </c>
      <c r="C1040">
        <v>6710406</v>
      </c>
      <c r="E1040">
        <f t="shared" si="303"/>
        <v>12196561064371.227</v>
      </c>
      <c r="F1040">
        <v>809</v>
      </c>
      <c r="H1040">
        <f t="shared" si="288"/>
        <v>28630616.128788453</v>
      </c>
      <c r="I1040">
        <f t="shared" si="289"/>
        <v>6748540.4265825208</v>
      </c>
      <c r="J1040">
        <f t="shared" si="290"/>
        <v>763.22316388133913</v>
      </c>
      <c r="K1040">
        <f t="shared" si="291"/>
        <v>1454234490.7776711</v>
      </c>
      <c r="L1040">
        <f t="shared" si="292"/>
        <v>2095.518725034734</v>
      </c>
      <c r="O1040" s="2">
        <f t="shared" si="305"/>
        <v>1038</v>
      </c>
      <c r="P1040">
        <f t="shared" si="304"/>
        <v>1.5429416198095579E-2</v>
      </c>
      <c r="Q1040">
        <f t="shared" si="293"/>
        <v>-2.4323542040342003E-6</v>
      </c>
      <c r="R1040">
        <f t="shared" si="294"/>
        <v>-6.1258176506880586E-7</v>
      </c>
      <c r="S1040">
        <f t="shared" si="295"/>
        <v>-8.2036488761005279E-6</v>
      </c>
      <c r="T1040">
        <f t="shared" si="296"/>
        <v>1.1248584845203535E-5</v>
      </c>
      <c r="U1040">
        <f t="shared" si="297"/>
        <v>0.97532739384647782</v>
      </c>
      <c r="V1040">
        <f t="shared" si="298"/>
        <v>4.8531836114005631E-6</v>
      </c>
      <c r="W1040">
        <f t="shared" si="299"/>
        <v>1.6163183431751657E-4</v>
      </c>
      <c r="X1040">
        <f t="shared" si="300"/>
        <v>2.4506121135592859E-2</v>
      </c>
      <c r="Y1040">
        <f t="shared" si="301"/>
        <v>0.99999999999999956</v>
      </c>
      <c r="AA1040">
        <f t="shared" si="302"/>
        <v>0.21623646329799176</v>
      </c>
    </row>
    <row r="1041" spans="1:27" x14ac:dyDescent="0.3">
      <c r="A1041" s="4">
        <v>44915</v>
      </c>
      <c r="B1041">
        <v>1039</v>
      </c>
      <c r="C1041">
        <v>6711703</v>
      </c>
      <c r="E1041">
        <f t="shared" si="303"/>
        <v>12205621921993.371</v>
      </c>
      <c r="F1041">
        <v>1297</v>
      </c>
      <c r="H1041">
        <f t="shared" si="288"/>
        <v>23646419.868953139</v>
      </c>
      <c r="I1041">
        <f t="shared" si="289"/>
        <v>6749205.7328973692</v>
      </c>
      <c r="J1041">
        <f t="shared" si="290"/>
        <v>665.3063148483634</v>
      </c>
      <c r="K1041">
        <f t="shared" si="291"/>
        <v>1406454974.7714174</v>
      </c>
      <c r="L1041">
        <f t="shared" si="292"/>
        <v>399036.911860455</v>
      </c>
      <c r="O1041" s="2">
        <f t="shared" si="305"/>
        <v>1039</v>
      </c>
      <c r="P1041">
        <f t="shared" si="304"/>
        <v>1.4128586456414698E-2</v>
      </c>
      <c r="Q1041">
        <f t="shared" si="293"/>
        <v>-2.1142347249137073E-6</v>
      </c>
      <c r="R1041">
        <f t="shared" si="294"/>
        <v>-5.4636131398494317E-7</v>
      </c>
      <c r="S1041">
        <f t="shared" si="295"/>
        <v>-8.0170651339186779E-6</v>
      </c>
      <c r="T1041">
        <f t="shared" si="296"/>
        <v>1.0677661172817328E-5</v>
      </c>
      <c r="U1041">
        <f t="shared" si="297"/>
        <v>0.97532496149227377</v>
      </c>
      <c r="V1041">
        <f t="shared" si="298"/>
        <v>4.2406018463317572E-6</v>
      </c>
      <c r="W1041">
        <f t="shared" si="299"/>
        <v>1.5342818544141604E-4</v>
      </c>
      <c r="X1041">
        <f t="shared" si="300"/>
        <v>2.4517369720438061E-2</v>
      </c>
      <c r="Y1041">
        <f t="shared" si="301"/>
        <v>0.99999999999999956</v>
      </c>
      <c r="AA1041">
        <f t="shared" si="302"/>
        <v>0.19800541435946886</v>
      </c>
    </row>
    <row r="1042" spans="1:27" x14ac:dyDescent="0.3">
      <c r="A1042" s="4">
        <v>44916</v>
      </c>
      <c r="B1042">
        <v>1040</v>
      </c>
      <c r="C1042">
        <v>6712826</v>
      </c>
      <c r="E1042">
        <f t="shared" si="303"/>
        <v>12213469931179.717</v>
      </c>
      <c r="F1042">
        <v>1123</v>
      </c>
      <c r="H1042">
        <f t="shared" si="288"/>
        <v>25368935.814058352</v>
      </c>
      <c r="I1042">
        <f t="shared" si="289"/>
        <v>6749784.0260222862</v>
      </c>
      <c r="J1042">
        <f t="shared" si="290"/>
        <v>578.29312491696328</v>
      </c>
      <c r="K1042">
        <f t="shared" si="291"/>
        <v>1365895687.4639804</v>
      </c>
      <c r="L1042">
        <f t="shared" si="292"/>
        <v>296705.57976272696</v>
      </c>
      <c r="O1042" s="2">
        <f t="shared" si="305"/>
        <v>1040</v>
      </c>
      <c r="P1042">
        <f t="shared" si="304"/>
        <v>1.2923689023036202E-2</v>
      </c>
      <c r="Q1042">
        <f t="shared" si="293"/>
        <v>-1.8328736069568925E-6</v>
      </c>
      <c r="R1042">
        <f t="shared" si="294"/>
        <v>-4.8492987549054395E-7</v>
      </c>
      <c r="S1042">
        <f t="shared" si="295"/>
        <v>-7.8019191026579395E-6</v>
      </c>
      <c r="T1042">
        <f t="shared" si="296"/>
        <v>1.0119722585105377E-5</v>
      </c>
      <c r="U1042">
        <f t="shared" si="297"/>
        <v>0.97532284725754881</v>
      </c>
      <c r="V1042">
        <f t="shared" si="298"/>
        <v>3.694240532346814E-6</v>
      </c>
      <c r="W1042">
        <f t="shared" si="299"/>
        <v>1.4541112030749736E-4</v>
      </c>
      <c r="X1042">
        <f t="shared" si="300"/>
        <v>2.4528047381610879E-2</v>
      </c>
      <c r="Y1042">
        <f t="shared" si="301"/>
        <v>0.99999999999999956</v>
      </c>
      <c r="AA1042">
        <f t="shared" si="302"/>
        <v>0.18111895771279257</v>
      </c>
    </row>
    <row r="1043" spans="1:27" x14ac:dyDescent="0.3">
      <c r="A1043" s="4">
        <v>44917</v>
      </c>
      <c r="B1043">
        <v>1041</v>
      </c>
      <c r="C1043">
        <v>6713879</v>
      </c>
      <c r="E1043">
        <f t="shared" si="303"/>
        <v>12220831041450.924</v>
      </c>
      <c r="F1043">
        <v>1053</v>
      </c>
      <c r="H1043">
        <f t="shared" si="288"/>
        <v>26078981.998870794</v>
      </c>
      <c r="I1043">
        <f t="shared" si="289"/>
        <v>6750285.3602370992</v>
      </c>
      <c r="J1043">
        <f t="shared" si="290"/>
        <v>501.33421481307596</v>
      </c>
      <c r="K1043">
        <f t="shared" si="291"/>
        <v>1325423065.7134399</v>
      </c>
      <c r="L1043">
        <f t="shared" si="292"/>
        <v>304335.13854590541</v>
      </c>
      <c r="O1043" s="2">
        <f t="shared" si="305"/>
        <v>1041</v>
      </c>
      <c r="P1043">
        <f t="shared" si="304"/>
        <v>1.1810588987660261E-2</v>
      </c>
      <c r="Q1043">
        <f t="shared" si="293"/>
        <v>-1.5851363006942249E-6</v>
      </c>
      <c r="R1043">
        <f t="shared" si="294"/>
        <v>-4.2841732462743156E-7</v>
      </c>
      <c r="S1043">
        <f t="shared" si="295"/>
        <v>-7.5632032169755216E-6</v>
      </c>
      <c r="T1043">
        <f t="shared" si="296"/>
        <v>9.5767568422971784E-6</v>
      </c>
      <c r="U1043">
        <f t="shared" si="297"/>
        <v>0.97532101438394181</v>
      </c>
      <c r="V1043">
        <f t="shared" si="298"/>
        <v>3.2093106568562703E-6</v>
      </c>
      <c r="W1043">
        <f t="shared" si="299"/>
        <v>1.3760920120483943E-4</v>
      </c>
      <c r="X1043">
        <f t="shared" si="300"/>
        <v>2.4538167104195985E-2</v>
      </c>
      <c r="Y1043">
        <f t="shared" si="301"/>
        <v>0.99999999999999956</v>
      </c>
      <c r="AA1043">
        <f t="shared" si="302"/>
        <v>0.16551911328616317</v>
      </c>
    </row>
    <row r="1044" spans="1:27" x14ac:dyDescent="0.3">
      <c r="A1044" s="4">
        <v>44918</v>
      </c>
      <c r="B1044">
        <v>1042</v>
      </c>
      <c r="C1044">
        <v>6714802</v>
      </c>
      <c r="E1044">
        <f t="shared" si="303"/>
        <v>12227285196524.303</v>
      </c>
      <c r="F1044">
        <v>923</v>
      </c>
      <c r="H1044">
        <f t="shared" si="288"/>
        <v>27423639.199236758</v>
      </c>
      <c r="I1044">
        <f t="shared" si="289"/>
        <v>6750718.9324483331</v>
      </c>
      <c r="J1044">
        <f t="shared" si="290"/>
        <v>433.572211233899</v>
      </c>
      <c r="K1044">
        <f t="shared" si="291"/>
        <v>1290026036.4981253</v>
      </c>
      <c r="L1044">
        <f t="shared" si="292"/>
        <v>239539.56041647517</v>
      </c>
      <c r="O1044" s="2">
        <f t="shared" si="305"/>
        <v>1042</v>
      </c>
      <c r="P1044">
        <f t="shared" si="304"/>
        <v>1.0784968183746538E-2</v>
      </c>
      <c r="Q1044">
        <f t="shared" si="293"/>
        <v>-1.3679264148747161E-6</v>
      </c>
      <c r="R1044">
        <f t="shared" si="294"/>
        <v>-3.7683389331783954E-7</v>
      </c>
      <c r="S1044">
        <f t="shared" si="295"/>
        <v>-7.3056439535817808E-6</v>
      </c>
      <c r="T1044">
        <f t="shared" si="296"/>
        <v>9.0504042617743362E-6</v>
      </c>
      <c r="U1044">
        <f t="shared" si="297"/>
        <v>0.97531942924764115</v>
      </c>
      <c r="V1044">
        <f t="shared" si="298"/>
        <v>2.7808933322288385E-6</v>
      </c>
      <c r="W1044">
        <f t="shared" si="299"/>
        <v>1.3004599798786392E-4</v>
      </c>
      <c r="X1044">
        <f t="shared" si="300"/>
        <v>2.4547743861038283E-2</v>
      </c>
      <c r="Y1044">
        <f t="shared" si="301"/>
        <v>0.99999999999999956</v>
      </c>
      <c r="AA1044">
        <f t="shared" si="302"/>
        <v>0.15114533840795896</v>
      </c>
    </row>
    <row r="1045" spans="1:27" x14ac:dyDescent="0.3">
      <c r="A1045" s="4">
        <v>44919</v>
      </c>
      <c r="B1045">
        <v>1043</v>
      </c>
      <c r="C1045">
        <v>6715586</v>
      </c>
      <c r="E1045">
        <f t="shared" si="303"/>
        <v>12232768720703.449</v>
      </c>
      <c r="F1045">
        <v>784</v>
      </c>
      <c r="H1045">
        <f t="shared" si="288"/>
        <v>28898779.051935755</v>
      </c>
      <c r="I1045">
        <f t="shared" si="289"/>
        <v>6751093.0926263835</v>
      </c>
      <c r="J1045">
        <f t="shared" si="290"/>
        <v>374.16017805039883</v>
      </c>
      <c r="K1045">
        <f t="shared" si="291"/>
        <v>1260753626.7785795</v>
      </c>
      <c r="L1045">
        <f t="shared" si="292"/>
        <v>167968.67965568078</v>
      </c>
      <c r="O1045" s="2">
        <f t="shared" si="305"/>
        <v>1043</v>
      </c>
      <c r="P1045">
        <f t="shared" si="304"/>
        <v>9.8423797162864989E-3</v>
      </c>
      <c r="Q1045">
        <f t="shared" si="293"/>
        <v>-1.17823997790382E-6</v>
      </c>
      <c r="R1045">
        <f t="shared" si="294"/>
        <v>-3.3009097421714865E-7</v>
      </c>
      <c r="S1045">
        <f t="shared" si="295"/>
        <v>-7.0336452749923342E-6</v>
      </c>
      <c r="T1045">
        <f t="shared" si="296"/>
        <v>8.5419762271133025E-6</v>
      </c>
      <c r="U1045">
        <f t="shared" si="297"/>
        <v>0.97531806132122623</v>
      </c>
      <c r="V1045">
        <f t="shared" si="298"/>
        <v>2.4040594389109992E-6</v>
      </c>
      <c r="W1045">
        <f t="shared" si="299"/>
        <v>1.2274035403428215E-4</v>
      </c>
      <c r="X1045">
        <f t="shared" si="300"/>
        <v>2.4556794265300056E-2</v>
      </c>
      <c r="Y1045">
        <f t="shared" si="301"/>
        <v>0.99999999999999956</v>
      </c>
      <c r="AA1045">
        <f t="shared" si="302"/>
        <v>0.13793529115240785</v>
      </c>
    </row>
    <row r="1046" spans="1:27" x14ac:dyDescent="0.3">
      <c r="A1046" s="4">
        <v>44920</v>
      </c>
      <c r="B1046">
        <v>1044</v>
      </c>
      <c r="C1046">
        <v>6716124</v>
      </c>
      <c r="E1046">
        <f t="shared" si="303"/>
        <v>12236532360521.568</v>
      </c>
      <c r="F1046">
        <v>538</v>
      </c>
      <c r="H1046">
        <f t="shared" si="288"/>
        <v>31604168.215705194</v>
      </c>
      <c r="I1046">
        <f t="shared" si="289"/>
        <v>6751415.3690844765</v>
      </c>
      <c r="J1046">
        <f t="shared" si="290"/>
        <v>322.27645809296519</v>
      </c>
      <c r="K1046">
        <f t="shared" si="291"/>
        <v>1245480731.8567431</v>
      </c>
      <c r="L1046">
        <f t="shared" si="292"/>
        <v>46536.646532916209</v>
      </c>
      <c r="O1046" s="2">
        <f t="shared" si="305"/>
        <v>1044</v>
      </c>
      <c r="P1046">
        <f t="shared" si="304"/>
        <v>8.9782984767337957E-3</v>
      </c>
      <c r="Q1046">
        <f t="shared" si="293"/>
        <v>-1.0132073266147456E-6</v>
      </c>
      <c r="R1046">
        <f t="shared" si="294"/>
        <v>-2.8802124468779162E-7</v>
      </c>
      <c r="S1046">
        <f t="shared" si="295"/>
        <v>-6.7512490617937468E-6</v>
      </c>
      <c r="T1046">
        <f t="shared" si="296"/>
        <v>8.052477633096284E-6</v>
      </c>
      <c r="U1046">
        <f t="shared" si="297"/>
        <v>0.97531688308124831</v>
      </c>
      <c r="V1046">
        <f t="shared" si="298"/>
        <v>2.0739684646938503E-6</v>
      </c>
      <c r="W1046">
        <f t="shared" si="299"/>
        <v>1.1570670875928982E-4</v>
      </c>
      <c r="X1046">
        <f t="shared" si="300"/>
        <v>2.456533624152717E-2</v>
      </c>
      <c r="Y1046">
        <f t="shared" si="301"/>
        <v>0.99999999999999944</v>
      </c>
      <c r="AA1046">
        <f t="shared" si="302"/>
        <v>0.12582553752777753</v>
      </c>
    </row>
    <row r="1047" spans="1:27" x14ac:dyDescent="0.3">
      <c r="A1047" s="4">
        <v>44921</v>
      </c>
      <c r="B1047">
        <v>1045</v>
      </c>
      <c r="C1047">
        <v>6716592</v>
      </c>
      <c r="E1047">
        <f t="shared" si="303"/>
        <v>12239806778234.549</v>
      </c>
      <c r="F1047">
        <v>468</v>
      </c>
      <c r="H1047">
        <f t="shared" si="288"/>
        <v>32396114.400517639</v>
      </c>
      <c r="I1047">
        <f t="shared" si="289"/>
        <v>6751692.5052151969</v>
      </c>
      <c r="J1047">
        <f t="shared" si="290"/>
        <v>277.13613072037697</v>
      </c>
      <c r="K1047">
        <f t="shared" si="291"/>
        <v>1232045466.3620627</v>
      </c>
      <c r="L1047">
        <f t="shared" si="292"/>
        <v>36429.016596389025</v>
      </c>
      <c r="O1047" s="2">
        <f t="shared" si="305"/>
        <v>1045</v>
      </c>
      <c r="P1047">
        <f t="shared" si="304"/>
        <v>8.188167401352333E-3</v>
      </c>
      <c r="Q1047">
        <f t="shared" si="293"/>
        <v>-8.7012370661231563E-7</v>
      </c>
      <c r="R1047">
        <f t="shared" si="294"/>
        <v>-2.5039745321798535E-7</v>
      </c>
      <c r="S1047">
        <f t="shared" si="295"/>
        <v>-6.4621109245635901E-6</v>
      </c>
      <c r="T1047">
        <f t="shared" si="296"/>
        <v>7.5826320843938915E-6</v>
      </c>
      <c r="U1047">
        <f t="shared" si="297"/>
        <v>0.97531586987392171</v>
      </c>
      <c r="V1047">
        <f t="shared" si="298"/>
        <v>1.7859472200060587E-6</v>
      </c>
      <c r="W1047">
        <f t="shared" si="299"/>
        <v>1.0895545969749607E-4</v>
      </c>
      <c r="X1047">
        <f t="shared" si="300"/>
        <v>2.4573388719160268E-2</v>
      </c>
      <c r="Y1047">
        <f t="shared" si="301"/>
        <v>0.99999999999999944</v>
      </c>
      <c r="AA1047">
        <f t="shared" si="302"/>
        <v>0.11475219909497532</v>
      </c>
    </row>
    <row r="1048" spans="1:27" x14ac:dyDescent="0.3">
      <c r="A1048" s="4">
        <v>44922</v>
      </c>
      <c r="B1048">
        <v>1046</v>
      </c>
      <c r="C1048">
        <v>6717395</v>
      </c>
      <c r="E1048">
        <f t="shared" si="303"/>
        <v>12245426083940.549</v>
      </c>
      <c r="F1048">
        <v>803</v>
      </c>
      <c r="H1048">
        <f t="shared" si="288"/>
        <v>28694861.230343804</v>
      </c>
      <c r="I1048">
        <f t="shared" si="289"/>
        <v>6751930.5045969272</v>
      </c>
      <c r="J1048">
        <f t="shared" si="290"/>
        <v>237.99938173033297</v>
      </c>
      <c r="K1048">
        <f t="shared" si="291"/>
        <v>1192701077.76438</v>
      </c>
      <c r="L1048">
        <f t="shared" si="292"/>
        <v>319225.69864510599</v>
      </c>
      <c r="O1048" s="2">
        <f t="shared" si="305"/>
        <v>1046</v>
      </c>
      <c r="P1048">
        <f t="shared" si="304"/>
        <v>7.4674393171437273E-3</v>
      </c>
      <c r="Q1048">
        <f t="shared" si="293"/>
        <v>-7.4646987992387405E-7</v>
      </c>
      <c r="R1048">
        <f t="shared" si="294"/>
        <v>-2.1694941174628142E-7</v>
      </c>
      <c r="S1048">
        <f t="shared" si="295"/>
        <v>-6.1694894859197336E-6</v>
      </c>
      <c r="T1048">
        <f t="shared" si="296"/>
        <v>7.1329087775898889E-6</v>
      </c>
      <c r="U1048">
        <f t="shared" si="297"/>
        <v>0.97531499975021507</v>
      </c>
      <c r="V1048">
        <f t="shared" si="298"/>
        <v>1.5355497667880734E-6</v>
      </c>
      <c r="W1048">
        <f t="shared" si="299"/>
        <v>1.0249334877293247E-4</v>
      </c>
      <c r="X1048">
        <f t="shared" si="300"/>
        <v>2.4580971351244662E-2</v>
      </c>
      <c r="Y1048">
        <f t="shared" si="301"/>
        <v>0.99999999999999944</v>
      </c>
      <c r="AA1048">
        <f t="shared" si="302"/>
        <v>0.10465153883211387</v>
      </c>
    </row>
    <row r="1049" spans="1:27" x14ac:dyDescent="0.3">
      <c r="A1049" s="4">
        <v>44923</v>
      </c>
      <c r="B1049">
        <v>1047</v>
      </c>
      <c r="C1049">
        <v>6718090</v>
      </c>
      <c r="E1049">
        <f t="shared" si="303"/>
        <v>12250290658631.705</v>
      </c>
      <c r="F1049">
        <v>695</v>
      </c>
      <c r="H1049">
        <f t="shared" si="288"/>
        <v>29863585.058340143</v>
      </c>
      <c r="I1049">
        <f t="shared" si="289"/>
        <v>6752134.6817369731</v>
      </c>
      <c r="J1049">
        <f t="shared" si="290"/>
        <v>204.17714004591107</v>
      </c>
      <c r="K1049">
        <f t="shared" si="291"/>
        <v>1159040354.5717907</v>
      </c>
      <c r="L1049">
        <f t="shared" si="292"/>
        <v>240907.07985351118</v>
      </c>
      <c r="O1049" s="2">
        <f t="shared" si="305"/>
        <v>1047</v>
      </c>
      <c r="P1049">
        <f t="shared" si="304"/>
        <v>6.8116143010958129E-3</v>
      </c>
      <c r="Q1049">
        <f t="shared" si="293"/>
        <v>-6.3992414118921511E-7</v>
      </c>
      <c r="R1049">
        <f t="shared" si="294"/>
        <v>-1.8737891829261152E-7</v>
      </c>
      <c r="S1049">
        <f t="shared" si="295"/>
        <v>-5.8762470696277701E-6</v>
      </c>
      <c r="T1049">
        <f t="shared" si="296"/>
        <v>6.7035501291095971E-6</v>
      </c>
      <c r="U1049">
        <f t="shared" si="297"/>
        <v>0.97531425328033516</v>
      </c>
      <c r="V1049">
        <f t="shared" si="298"/>
        <v>1.3186003550417918E-6</v>
      </c>
      <c r="W1049">
        <f t="shared" si="299"/>
        <v>9.6323859287012739E-5</v>
      </c>
      <c r="X1049">
        <f t="shared" si="300"/>
        <v>2.4588104260022253E-2</v>
      </c>
      <c r="Y1049">
        <f t="shared" si="301"/>
        <v>0.99999999999999944</v>
      </c>
      <c r="AA1049">
        <f t="shared" si="302"/>
        <v>9.5460484200811574E-2</v>
      </c>
    </row>
    <row r="1050" spans="1:27" x14ac:dyDescent="0.3">
      <c r="A1050" s="4">
        <v>44924</v>
      </c>
      <c r="B1050">
        <v>1048</v>
      </c>
      <c r="C1050">
        <v>6718775</v>
      </c>
      <c r="E1050">
        <f t="shared" si="303"/>
        <v>12255086184742.414</v>
      </c>
      <c r="F1050">
        <v>685</v>
      </c>
      <c r="H1050">
        <f t="shared" si="288"/>
        <v>29972980.227599066</v>
      </c>
      <c r="I1050">
        <f t="shared" si="289"/>
        <v>6752309.7161013968</v>
      </c>
      <c r="J1050">
        <f t="shared" si="290"/>
        <v>175.03436442371458</v>
      </c>
      <c r="K1050">
        <f t="shared" si="291"/>
        <v>1124577184.0012836</v>
      </c>
      <c r="L1050">
        <f t="shared" si="292"/>
        <v>260064.94946872475</v>
      </c>
      <c r="O1050" s="2">
        <f t="shared" si="305"/>
        <v>1048</v>
      </c>
      <c r="P1050">
        <f t="shared" si="304"/>
        <v>6.2162725528483419E-3</v>
      </c>
      <c r="Q1050">
        <f t="shared" si="293"/>
        <v>-5.483671622367563E-7</v>
      </c>
      <c r="R1050">
        <f t="shared" si="294"/>
        <v>-1.6137248859502529E-7</v>
      </c>
      <c r="S1050">
        <f t="shared" si="295"/>
        <v>-5.5848597043588735E-6</v>
      </c>
      <c r="T1050">
        <f t="shared" si="296"/>
        <v>6.2945993551906554E-6</v>
      </c>
      <c r="U1050">
        <f t="shared" si="297"/>
        <v>0.97531361335619393</v>
      </c>
      <c r="V1050">
        <f t="shared" si="298"/>
        <v>1.1312214367491804E-6</v>
      </c>
      <c r="W1050">
        <f t="shared" si="299"/>
        <v>9.0447612217384966E-5</v>
      </c>
      <c r="X1050">
        <f t="shared" si="300"/>
        <v>2.4594807810151362E-2</v>
      </c>
      <c r="Y1050">
        <f t="shared" si="301"/>
        <v>0.99999999999999944</v>
      </c>
      <c r="AA1050">
        <f t="shared" si="302"/>
        <v>8.7117087409949542E-2</v>
      </c>
    </row>
    <row r="1051" spans="1:27" x14ac:dyDescent="0.3">
      <c r="A1051" s="4">
        <v>44925</v>
      </c>
      <c r="B1051">
        <v>1049</v>
      </c>
      <c r="C1051">
        <v>6719327</v>
      </c>
      <c r="E1051">
        <f t="shared" si="303"/>
        <v>12258951291527.162</v>
      </c>
      <c r="F1051">
        <v>552</v>
      </c>
      <c r="H1051">
        <f t="shared" si="288"/>
        <v>31446954.978742708</v>
      </c>
      <c r="I1051">
        <f t="shared" si="289"/>
        <v>6752459.7074699588</v>
      </c>
      <c r="J1051">
        <f t="shared" si="290"/>
        <v>149.99136856198311</v>
      </c>
      <c r="K1051">
        <f t="shared" si="291"/>
        <v>1097776304.2898645</v>
      </c>
      <c r="L1051">
        <f t="shared" si="292"/>
        <v>161610.93975066731</v>
      </c>
      <c r="O1051" s="2">
        <f t="shared" si="305"/>
        <v>1049</v>
      </c>
      <c r="P1051">
        <f t="shared" si="304"/>
        <v>5.6771028473430627E-3</v>
      </c>
      <c r="Q1051">
        <f t="shared" si="293"/>
        <v>-4.6988103632864499E-7</v>
      </c>
      <c r="R1051">
        <f t="shared" si="294"/>
        <v>-1.3861190012118167E-7</v>
      </c>
      <c r="S1051">
        <f t="shared" si="295"/>
        <v>-5.297434419203724E-6</v>
      </c>
      <c r="T1051">
        <f t="shared" si="296"/>
        <v>5.905927355653551E-6</v>
      </c>
      <c r="U1051">
        <f t="shared" si="297"/>
        <v>0.9753130649890317</v>
      </c>
      <c r="V1051">
        <f t="shared" si="298"/>
        <v>9.6984894815415503E-7</v>
      </c>
      <c r="W1051">
        <f t="shared" si="299"/>
        <v>8.4862752513026096E-5</v>
      </c>
      <c r="X1051">
        <f t="shared" si="300"/>
        <v>2.4601102409506553E-2</v>
      </c>
      <c r="Y1051">
        <f t="shared" si="301"/>
        <v>0.99999999999999944</v>
      </c>
      <c r="AA1051">
        <f t="shared" si="302"/>
        <v>7.9560923802905095E-2</v>
      </c>
    </row>
    <row r="1052" spans="1:27" x14ac:dyDescent="0.3">
      <c r="A1052" s="4">
        <v>44926</v>
      </c>
      <c r="B1052">
        <v>1050</v>
      </c>
      <c r="C1052">
        <v>6719815</v>
      </c>
      <c r="E1052">
        <f t="shared" si="303"/>
        <v>12262368777509.039</v>
      </c>
      <c r="F1052">
        <v>488</v>
      </c>
      <c r="H1052">
        <f t="shared" si="288"/>
        <v>32168844.061999798</v>
      </c>
      <c r="I1052">
        <f t="shared" si="289"/>
        <v>6752588.2310296362</v>
      </c>
      <c r="J1052">
        <f t="shared" si="290"/>
        <v>128.5235596774146</v>
      </c>
      <c r="K1052">
        <f t="shared" si="291"/>
        <v>1074084672.1219108</v>
      </c>
      <c r="L1052">
        <f t="shared" si="292"/>
        <v>129223.31114699731</v>
      </c>
      <c r="O1052" s="2">
        <f t="shared" si="305"/>
        <v>1050</v>
      </c>
      <c r="P1052">
        <f t="shared" si="304"/>
        <v>5.1899266921923426E-3</v>
      </c>
      <c r="Q1052">
        <f t="shared" si="293"/>
        <v>-4.0274379639547314E-7</v>
      </c>
      <c r="R1052">
        <f t="shared" si="294"/>
        <v>-1.1878264667189996E-7</v>
      </c>
      <c r="S1052">
        <f t="shared" si="295"/>
        <v>-5.0157319509430392E-6</v>
      </c>
      <c r="T1052">
        <f t="shared" si="296"/>
        <v>5.5372583940104125E-6</v>
      </c>
      <c r="U1052">
        <f t="shared" si="297"/>
        <v>0.97531259510799539</v>
      </c>
      <c r="V1052">
        <f t="shared" si="298"/>
        <v>8.3123704803297341E-7</v>
      </c>
      <c r="W1052">
        <f t="shared" si="299"/>
        <v>7.9565318093822375E-5</v>
      </c>
      <c r="X1052">
        <f t="shared" si="300"/>
        <v>2.4607008336862208E-2</v>
      </c>
      <c r="Y1052">
        <f t="shared" si="301"/>
        <v>0.99999999999999956</v>
      </c>
      <c r="AA1052">
        <f t="shared" si="302"/>
        <v>7.2733430108863323E-2</v>
      </c>
    </row>
    <row r="1053" spans="1:27" x14ac:dyDescent="0.3">
      <c r="A1053" s="4">
        <v>44927</v>
      </c>
      <c r="B1053">
        <v>1051</v>
      </c>
      <c r="C1053">
        <v>6720181</v>
      </c>
      <c r="E1053">
        <f t="shared" si="303"/>
        <v>12264932204559.447</v>
      </c>
      <c r="F1053">
        <v>366</v>
      </c>
      <c r="H1053">
        <f t="shared" si="288"/>
        <v>33567637.126958624</v>
      </c>
      <c r="I1053">
        <f t="shared" si="289"/>
        <v>6752698.3909687456</v>
      </c>
      <c r="J1053">
        <f t="shared" si="290"/>
        <v>110.15993910934776</v>
      </c>
      <c r="K1053">
        <f t="shared" si="291"/>
        <v>1057380715.4142562</v>
      </c>
      <c r="L1053">
        <f t="shared" si="292"/>
        <v>65454.136756532644</v>
      </c>
      <c r="O1053" s="2">
        <f t="shared" si="305"/>
        <v>1051</v>
      </c>
      <c r="P1053">
        <f t="shared" si="304"/>
        <v>4.7507183641625319E-3</v>
      </c>
      <c r="Q1053">
        <f t="shared" si="293"/>
        <v>-3.4542055305537623E-7</v>
      </c>
      <c r="R1053">
        <f t="shared" si="294"/>
        <v>-1.0158046869744163E-7</v>
      </c>
      <c r="S1053">
        <f t="shared" si="295"/>
        <v>-4.7411931755341491E-6</v>
      </c>
      <c r="T1053">
        <f t="shared" si="296"/>
        <v>5.1881941972869669E-6</v>
      </c>
      <c r="U1053">
        <f t="shared" si="297"/>
        <v>0.97531219236419897</v>
      </c>
      <c r="V1053">
        <f t="shared" si="298"/>
        <v>7.1245440136107345E-7</v>
      </c>
      <c r="W1053">
        <f t="shared" si="299"/>
        <v>7.454958614287933E-5</v>
      </c>
      <c r="X1053">
        <f t="shared" si="300"/>
        <v>2.4612545595256219E-2</v>
      </c>
      <c r="Y1053">
        <f t="shared" si="301"/>
        <v>0.99999999999999933</v>
      </c>
      <c r="AA1053">
        <f t="shared" si="302"/>
        <v>6.6578184994695283E-2</v>
      </c>
    </row>
    <row r="1054" spans="1:27" x14ac:dyDescent="0.3">
      <c r="A1054" s="4">
        <v>44928</v>
      </c>
      <c r="B1054">
        <v>1052</v>
      </c>
      <c r="C1054">
        <v>6720443</v>
      </c>
      <c r="E1054">
        <f t="shared" si="303"/>
        <v>12266767390645.193</v>
      </c>
      <c r="F1054">
        <v>262</v>
      </c>
      <c r="H1054">
        <f t="shared" si="288"/>
        <v>34783554.887251399</v>
      </c>
      <c r="I1054">
        <f t="shared" si="289"/>
        <v>6752792.8716471111</v>
      </c>
      <c r="J1054">
        <f t="shared" si="290"/>
        <v>94.480678365565836</v>
      </c>
      <c r="K1054">
        <f t="shared" si="291"/>
        <v>1046514195.5845653</v>
      </c>
      <c r="L1054">
        <f t="shared" si="292"/>
        <v>28062.723120861003</v>
      </c>
      <c r="O1054" s="2">
        <f t="shared" si="305"/>
        <v>1052</v>
      </c>
      <c r="P1054">
        <f t="shared" si="304"/>
        <v>4.3556210403268803E-3</v>
      </c>
      <c r="Q1054">
        <f t="shared" si="293"/>
        <v>-2.9655225241025126E-7</v>
      </c>
      <c r="R1054">
        <f t="shared" si="294"/>
        <v>-8.671616665088308E-8</v>
      </c>
      <c r="S1054">
        <f t="shared" si="295"/>
        <v>-4.4749677973139234E-6</v>
      </c>
      <c r="T1054">
        <f t="shared" si="296"/>
        <v>4.8582362163750581E-6</v>
      </c>
      <c r="U1054">
        <f t="shared" si="297"/>
        <v>0.97531184694364592</v>
      </c>
      <c r="V1054">
        <f t="shared" si="298"/>
        <v>6.1087393266363182E-7</v>
      </c>
      <c r="W1054">
        <f t="shared" si="299"/>
        <v>6.9808392967345181E-5</v>
      </c>
      <c r="X1054">
        <f t="shared" si="300"/>
        <v>2.4617733789453505E-2</v>
      </c>
      <c r="Y1054">
        <f t="shared" si="301"/>
        <v>0.99999999999999944</v>
      </c>
      <c r="AA1054">
        <f t="shared" si="302"/>
        <v>6.1041134930965094E-2</v>
      </c>
    </row>
    <row r="1055" spans="1:27" x14ac:dyDescent="0.3">
      <c r="A1055" s="4">
        <v>44929</v>
      </c>
      <c r="B1055">
        <v>1053</v>
      </c>
      <c r="C1055">
        <v>6721095</v>
      </c>
      <c r="E1055">
        <f t="shared" si="303"/>
        <v>12271334938206.422</v>
      </c>
      <c r="F1055">
        <v>652</v>
      </c>
      <c r="H1055">
        <f t="shared" si="288"/>
        <v>30335403.286153503</v>
      </c>
      <c r="I1055">
        <f t="shared" si="289"/>
        <v>6752873.985691228</v>
      </c>
      <c r="J1055">
        <f t="shared" si="290"/>
        <v>81.114044116809964</v>
      </c>
      <c r="K1055">
        <f t="shared" si="291"/>
        <v>1009903931.5632708</v>
      </c>
      <c r="L1055">
        <f t="shared" si="292"/>
        <v>325910.77462466358</v>
      </c>
      <c r="O1055" s="2">
        <f t="shared" si="305"/>
        <v>1053</v>
      </c>
      <c r="P1055">
        <f t="shared" si="304"/>
        <v>4.0009592722778193E-3</v>
      </c>
      <c r="Q1055">
        <f t="shared" si="293"/>
        <v>-2.5494290203549965E-7</v>
      </c>
      <c r="R1055">
        <f t="shared" si="294"/>
        <v>-7.3918926201883723E-8</v>
      </c>
      <c r="S1055">
        <f t="shared" si="295"/>
        <v>-4.2179440615551347E-6</v>
      </c>
      <c r="T1055">
        <f t="shared" si="296"/>
        <v>4.5468058897925178E-6</v>
      </c>
      <c r="U1055">
        <f t="shared" si="297"/>
        <v>0.9753115503913935</v>
      </c>
      <c r="V1055">
        <f t="shared" si="298"/>
        <v>5.241577660127488E-7</v>
      </c>
      <c r="W1055">
        <f t="shared" si="299"/>
        <v>6.5333425170031255E-5</v>
      </c>
      <c r="X1055">
        <f t="shared" si="300"/>
        <v>2.4622592025669882E-2</v>
      </c>
      <c r="Y1055">
        <f t="shared" si="301"/>
        <v>0.99999999999999933</v>
      </c>
      <c r="AA1055">
        <f t="shared" si="302"/>
        <v>5.6070768846288567E-2</v>
      </c>
    </row>
    <row r="1056" spans="1:27" x14ac:dyDescent="0.3">
      <c r="A1056" s="4">
        <v>44930</v>
      </c>
      <c r="B1056">
        <v>1054</v>
      </c>
      <c r="C1056">
        <v>6721692</v>
      </c>
      <c r="E1056">
        <f t="shared" si="303"/>
        <v>12275517932163.186</v>
      </c>
      <c r="F1056">
        <v>597</v>
      </c>
      <c r="H1056">
        <f t="shared" si="288"/>
        <v>30944281.717077564</v>
      </c>
      <c r="I1056">
        <f t="shared" si="289"/>
        <v>6752943.7185954116</v>
      </c>
      <c r="J1056">
        <f t="shared" si="290"/>
        <v>69.732904183678329</v>
      </c>
      <c r="K1056">
        <f t="shared" si="291"/>
        <v>976669915.16679692</v>
      </c>
      <c r="L1056">
        <f t="shared" si="292"/>
        <v>278010.59033057815</v>
      </c>
      <c r="O1056" s="2">
        <f t="shared" si="305"/>
        <v>1054</v>
      </c>
      <c r="P1056">
        <f t="shared" si="304"/>
        <v>3.6832480766345967E-3</v>
      </c>
      <c r="Q1056">
        <f t="shared" si="293"/>
        <v>-2.1954596497747528E-7</v>
      </c>
      <c r="R1056">
        <f t="shared" si="294"/>
        <v>-6.2938389170352288E-8</v>
      </c>
      <c r="S1056">
        <f t="shared" si="295"/>
        <v>-3.9707784854834177E-6</v>
      </c>
      <c r="T1056">
        <f t="shared" si="296"/>
        <v>4.2532628396312454E-6</v>
      </c>
      <c r="U1056">
        <f t="shared" si="297"/>
        <v>0.97531129544849149</v>
      </c>
      <c r="V1056">
        <f t="shared" si="298"/>
        <v>4.5023883981086507E-7</v>
      </c>
      <c r="W1056">
        <f t="shared" si="299"/>
        <v>6.1115481108476124E-5</v>
      </c>
      <c r="X1056">
        <f t="shared" si="300"/>
        <v>2.4627138831559675E-2</v>
      </c>
      <c r="Y1056">
        <f t="shared" si="301"/>
        <v>0.99999999999999933</v>
      </c>
      <c r="AA1056">
        <f t="shared" si="302"/>
        <v>5.1618245393108546E-2</v>
      </c>
    </row>
    <row r="1057" spans="1:27" x14ac:dyDescent="0.3">
      <c r="A1057" s="4">
        <v>44931</v>
      </c>
      <c r="B1057">
        <v>1055</v>
      </c>
      <c r="C1057">
        <v>6722227</v>
      </c>
      <c r="E1057">
        <f t="shared" si="303"/>
        <v>12279267116957.17</v>
      </c>
      <c r="F1057">
        <v>535</v>
      </c>
      <c r="H1057">
        <f t="shared" si="288"/>
        <v>31637907.766482871</v>
      </c>
      <c r="I1057">
        <f t="shared" si="289"/>
        <v>6753003.7696014112</v>
      </c>
      <c r="J1057">
        <f t="shared" si="290"/>
        <v>60.051005999557674</v>
      </c>
      <c r="K1057">
        <f t="shared" si="291"/>
        <v>947209547.09834766</v>
      </c>
      <c r="L1057">
        <f t="shared" si="292"/>
        <v>225576.54690203219</v>
      </c>
      <c r="O1057" s="2">
        <f t="shared" si="305"/>
        <v>1055</v>
      </c>
      <c r="P1057">
        <f t="shared" si="304"/>
        <v>3.3991989324035137E-3</v>
      </c>
      <c r="Q1057">
        <f t="shared" si="293"/>
        <v>-1.8945048216063474E-7</v>
      </c>
      <c r="R1057">
        <f t="shared" si="294"/>
        <v>-5.3545696725902237E-8</v>
      </c>
      <c r="S1057">
        <f t="shared" si="295"/>
        <v>-3.7339248195222304E-6</v>
      </c>
      <c r="T1057">
        <f t="shared" si="296"/>
        <v>3.9769209984087672E-6</v>
      </c>
      <c r="U1057">
        <f t="shared" si="297"/>
        <v>0.97531107590252653</v>
      </c>
      <c r="V1057">
        <f t="shared" si="298"/>
        <v>3.8730045064051279E-7</v>
      </c>
      <c r="W1057">
        <f t="shared" si="299"/>
        <v>5.7144702622992706E-5</v>
      </c>
      <c r="X1057">
        <f t="shared" si="300"/>
        <v>2.4631392094399306E-2</v>
      </c>
      <c r="Y1057">
        <f t="shared" si="301"/>
        <v>0.99999999999999944</v>
      </c>
      <c r="AA1057">
        <f t="shared" si="302"/>
        <v>4.7637476891403435E-2</v>
      </c>
    </row>
    <row r="1058" spans="1:27" x14ac:dyDescent="0.3">
      <c r="A1058" s="4">
        <v>44932</v>
      </c>
      <c r="B1058">
        <v>1056</v>
      </c>
      <c r="C1058">
        <v>6722746</v>
      </c>
      <c r="E1058">
        <f t="shared" si="303"/>
        <v>12282904723624.438</v>
      </c>
      <c r="F1058">
        <v>519</v>
      </c>
      <c r="H1058">
        <f t="shared" si="288"/>
        <v>31818156.037297145</v>
      </c>
      <c r="I1058">
        <f t="shared" si="289"/>
        <v>6753055.588782155</v>
      </c>
      <c r="J1058">
        <f t="shared" si="290"/>
        <v>51.819180743768811</v>
      </c>
      <c r="K1058">
        <f t="shared" si="291"/>
        <v>918671172.14333344</v>
      </c>
      <c r="L1058">
        <f t="shared" si="292"/>
        <v>218257.91788092334</v>
      </c>
      <c r="O1058" s="2">
        <f t="shared" si="305"/>
        <v>1056</v>
      </c>
      <c r="P1058">
        <f t="shared" si="304"/>
        <v>3.1457229861115224E-3</v>
      </c>
      <c r="Q1058">
        <f t="shared" si="293"/>
        <v>-1.6386735740265113E-7</v>
      </c>
      <c r="R1058">
        <f t="shared" si="294"/>
        <v>-4.5533715465564686E-8</v>
      </c>
      <c r="S1058">
        <f t="shared" si="295"/>
        <v>-3.5076616475264701E-6</v>
      </c>
      <c r="T1058">
        <f t="shared" si="296"/>
        <v>3.7170627203946858E-6</v>
      </c>
      <c r="U1058">
        <f t="shared" si="297"/>
        <v>0.97531088645204433</v>
      </c>
      <c r="V1058">
        <f t="shared" si="298"/>
        <v>3.3375475391461058E-7</v>
      </c>
      <c r="W1058">
        <f t="shared" si="299"/>
        <v>5.3410777803470474E-5</v>
      </c>
      <c r="X1058">
        <f t="shared" si="300"/>
        <v>2.4635369015397715E-2</v>
      </c>
      <c r="Y1058">
        <f t="shared" si="301"/>
        <v>0.99999999999999956</v>
      </c>
      <c r="AA1058">
        <f t="shared" si="302"/>
        <v>4.4085174162800063E-2</v>
      </c>
    </row>
    <row r="1059" spans="1:27" x14ac:dyDescent="0.3">
      <c r="A1059" s="4">
        <v>44933</v>
      </c>
      <c r="B1059">
        <v>1057</v>
      </c>
      <c r="C1059">
        <v>6723201</v>
      </c>
      <c r="E1059">
        <f t="shared" si="303"/>
        <v>12286094205394.836</v>
      </c>
      <c r="F1059">
        <v>455</v>
      </c>
      <c r="H1059">
        <f t="shared" si="288"/>
        <v>32544269.120554235</v>
      </c>
      <c r="I1059">
        <f t="shared" si="289"/>
        <v>6753100.410374132</v>
      </c>
      <c r="J1059">
        <f t="shared" si="290"/>
        <v>44.821591977030039</v>
      </c>
      <c r="K1059">
        <f t="shared" si="291"/>
        <v>893974740.7207514</v>
      </c>
      <c r="L1059">
        <f t="shared" si="292"/>
        <v>168246.32640825803</v>
      </c>
      <c r="O1059" s="2">
        <f t="shared" si="305"/>
        <v>1057</v>
      </c>
      <c r="P1059">
        <f t="shared" si="304"/>
        <v>2.9199317696848972E-3</v>
      </c>
      <c r="Q1059">
        <f t="shared" si="293"/>
        <v>-1.4211612844897401E-7</v>
      </c>
      <c r="R1059">
        <f t="shared" si="294"/>
        <v>-3.871663562863576E-8</v>
      </c>
      <c r="S1059">
        <f t="shared" si="295"/>
        <v>-3.2921182080524464E-6</v>
      </c>
      <c r="T1059">
        <f t="shared" si="296"/>
        <v>3.472950972130056E-6</v>
      </c>
      <c r="U1059">
        <f t="shared" si="297"/>
        <v>0.97531072258468698</v>
      </c>
      <c r="V1059">
        <f t="shared" si="298"/>
        <v>2.8822103844904586E-7</v>
      </c>
      <c r="W1059">
        <f t="shared" si="299"/>
        <v>4.9903116155944001E-5</v>
      </c>
      <c r="X1059">
        <f t="shared" si="300"/>
        <v>2.463908607811811E-2</v>
      </c>
      <c r="Y1059">
        <f t="shared" si="301"/>
        <v>0.99999999999999956</v>
      </c>
      <c r="AA1059">
        <f t="shared" si="302"/>
        <v>4.0920856525023239E-2</v>
      </c>
    </row>
    <row r="1060" spans="1:27" x14ac:dyDescent="0.3">
      <c r="A1060" s="4">
        <v>44934</v>
      </c>
      <c r="B1060">
        <v>1058</v>
      </c>
      <c r="C1060">
        <v>6723546</v>
      </c>
      <c r="E1060">
        <f t="shared" si="303"/>
        <v>12288512879660.303</v>
      </c>
      <c r="F1060">
        <v>345</v>
      </c>
      <c r="H1060">
        <f t="shared" si="288"/>
        <v>33811415.982402362</v>
      </c>
      <c r="I1060">
        <f t="shared" si="289"/>
        <v>6753139.2824913347</v>
      </c>
      <c r="J1060">
        <f t="shared" si="290"/>
        <v>38.872117202728987</v>
      </c>
      <c r="K1060">
        <f t="shared" si="291"/>
        <v>875762368.61193776</v>
      </c>
      <c r="L1060">
        <f t="shared" si="292"/>
        <v>93714.280625939704</v>
      </c>
      <c r="O1060" s="2">
        <f t="shared" si="305"/>
        <v>1058</v>
      </c>
      <c r="P1060">
        <f t="shared" si="304"/>
        <v>2.7191357344819832E-3</v>
      </c>
      <c r="Q1060">
        <f t="shared" si="293"/>
        <v>-1.2361245286135361E-7</v>
      </c>
      <c r="R1060">
        <f t="shared" si="294"/>
        <v>-3.2929106541585591E-8</v>
      </c>
      <c r="S1060">
        <f t="shared" si="295"/>
        <v>-3.0872981665417229E-6</v>
      </c>
      <c r="T1060">
        <f t="shared" si="296"/>
        <v>3.2438397259446621E-6</v>
      </c>
      <c r="U1060">
        <f t="shared" si="297"/>
        <v>0.97531058046855856</v>
      </c>
      <c r="V1060">
        <f t="shared" si="298"/>
        <v>2.495044028204101E-7</v>
      </c>
      <c r="W1060">
        <f t="shared" si="299"/>
        <v>4.6610997947891556E-5</v>
      </c>
      <c r="X1060">
        <f t="shared" si="300"/>
        <v>2.4642559029090239E-2</v>
      </c>
      <c r="Y1060">
        <f t="shared" si="301"/>
        <v>0.99999999999999956</v>
      </c>
      <c r="AA1060">
        <f t="shared" si="302"/>
        <v>3.8106831195353068E-2</v>
      </c>
    </row>
    <row r="1061" spans="1:27" x14ac:dyDescent="0.3">
      <c r="A1061" s="4">
        <v>44935</v>
      </c>
      <c r="B1061">
        <v>1059</v>
      </c>
      <c r="C1061">
        <v>6723812</v>
      </c>
      <c r="E1061">
        <f t="shared" si="303"/>
        <v>12290377875098.227</v>
      </c>
      <c r="F1061">
        <v>266</v>
      </c>
      <c r="H1061">
        <f t="shared" si="288"/>
        <v>34736388.819547832</v>
      </c>
      <c r="I1061">
        <f t="shared" si="289"/>
        <v>6753173.0934163006</v>
      </c>
      <c r="J1061">
        <f t="shared" si="290"/>
        <v>33.810924965888262</v>
      </c>
      <c r="K1061">
        <f t="shared" si="291"/>
        <v>862073806.60073054</v>
      </c>
      <c r="L1061">
        <f t="shared" si="292"/>
        <v>53911.766565196369</v>
      </c>
      <c r="O1061" s="2">
        <f t="shared" si="305"/>
        <v>1059</v>
      </c>
      <c r="P1061">
        <f t="shared" si="304"/>
        <v>2.5408408984423751E-3</v>
      </c>
      <c r="Q1061">
        <f t="shared" si="293"/>
        <v>-1.0785645897373612E-7</v>
      </c>
      <c r="R1061">
        <f t="shared" si="294"/>
        <v>-2.8025049426112491E-8</v>
      </c>
      <c r="S1061">
        <f t="shared" si="295"/>
        <v>-2.8931011906761756E-6</v>
      </c>
      <c r="T1061">
        <f t="shared" si="296"/>
        <v>3.0289826990760243E-6</v>
      </c>
      <c r="U1061">
        <f t="shared" si="297"/>
        <v>0.97531045685610573</v>
      </c>
      <c r="V1061">
        <f t="shared" si="298"/>
        <v>2.1657529627882451E-7</v>
      </c>
      <c r="W1061">
        <f t="shared" si="299"/>
        <v>4.3523699781349834E-5</v>
      </c>
      <c r="X1061">
        <f t="shared" si="300"/>
        <v>2.4645802868816184E-2</v>
      </c>
      <c r="Y1061">
        <f t="shared" si="301"/>
        <v>0.99999999999999956</v>
      </c>
      <c r="AA1061">
        <f t="shared" si="302"/>
        <v>3.560814626198993E-2</v>
      </c>
    </row>
    <row r="1062" spans="1:27" x14ac:dyDescent="0.3">
      <c r="A1062" s="4">
        <v>44936</v>
      </c>
      <c r="B1062">
        <v>1060</v>
      </c>
      <c r="C1062">
        <v>6724281</v>
      </c>
      <c r="E1062">
        <f t="shared" si="303"/>
        <v>12293666501243.252</v>
      </c>
      <c r="F1062">
        <v>469</v>
      </c>
      <c r="H1062">
        <f t="shared" si="288"/>
        <v>32384731.883591745</v>
      </c>
      <c r="I1062">
        <f t="shared" si="289"/>
        <v>6753202.5947048608</v>
      </c>
      <c r="J1062">
        <f t="shared" si="290"/>
        <v>29.501288560219109</v>
      </c>
      <c r="K1062">
        <f t="shared" si="291"/>
        <v>836458640.27223349</v>
      </c>
      <c r="L1062">
        <f t="shared" si="292"/>
        <v>193159.11735722778</v>
      </c>
      <c r="O1062" s="2">
        <f t="shared" si="305"/>
        <v>1060</v>
      </c>
      <c r="P1062">
        <f t="shared" si="304"/>
        <v>2.382743892724761E-3</v>
      </c>
      <c r="Q1062">
        <f t="shared" si="293"/>
        <v>-9.4422048487200578E-8</v>
      </c>
      <c r="R1062">
        <f t="shared" si="294"/>
        <v>-2.387626342426436E-8</v>
      </c>
      <c r="S1062">
        <f t="shared" si="295"/>
        <v>-2.7093422793644908E-6</v>
      </c>
      <c r="T1062">
        <f t="shared" si="296"/>
        <v>2.8276405912759555E-6</v>
      </c>
      <c r="U1062">
        <f t="shared" si="297"/>
        <v>0.97531034899964675</v>
      </c>
      <c r="V1062">
        <f t="shared" si="298"/>
        <v>1.8855024685271201E-7</v>
      </c>
      <c r="W1062">
        <f t="shared" si="299"/>
        <v>4.063059859067366E-5</v>
      </c>
      <c r="X1062">
        <f t="shared" si="300"/>
        <v>2.4648831851515261E-2</v>
      </c>
      <c r="Y1062">
        <f t="shared" si="301"/>
        <v>0.99999999999999956</v>
      </c>
      <c r="AA1062">
        <f t="shared" si="302"/>
        <v>3.3392521234317553E-2</v>
      </c>
    </row>
    <row r="1063" spans="1:27" x14ac:dyDescent="0.3">
      <c r="A1063" s="4">
        <v>44937</v>
      </c>
      <c r="B1063">
        <v>1061</v>
      </c>
      <c r="C1063">
        <v>6724683</v>
      </c>
      <c r="E1063">
        <f t="shared" si="303"/>
        <v>12296485673795.275</v>
      </c>
      <c r="F1063">
        <v>402</v>
      </c>
      <c r="H1063">
        <f t="shared" si="288"/>
        <v>33151782.517626513</v>
      </c>
      <c r="I1063">
        <f t="shared" si="289"/>
        <v>6753228.4213648979</v>
      </c>
      <c r="J1063">
        <f t="shared" si="290"/>
        <v>25.82666003704071</v>
      </c>
      <c r="K1063">
        <f t="shared" si="291"/>
        <v>814841080.89956737</v>
      </c>
      <c r="L1063">
        <f t="shared" si="292"/>
        <v>141506.38169888814</v>
      </c>
      <c r="O1063" s="2">
        <f t="shared" si="305"/>
        <v>1061</v>
      </c>
      <c r="P1063">
        <f t="shared" si="304"/>
        <v>2.2427256802039835E-3</v>
      </c>
      <c r="Q1063">
        <f t="shared" si="293"/>
        <v>-8.2947187184510972E-8</v>
      </c>
      <c r="R1063">
        <f t="shared" si="294"/>
        <v>-2.0370918097734683E-8</v>
      </c>
      <c r="S1063">
        <f t="shared" si="295"/>
        <v>-2.5357688719558981E-6</v>
      </c>
      <c r="T1063">
        <f t="shared" si="296"/>
        <v>2.6390869772381437E-6</v>
      </c>
      <c r="U1063">
        <f t="shared" si="297"/>
        <v>0.97531025457759823</v>
      </c>
      <c r="V1063">
        <f t="shared" si="298"/>
        <v>1.6467398342844764E-7</v>
      </c>
      <c r="W1063">
        <f t="shared" si="299"/>
        <v>3.7921256311309171E-5</v>
      </c>
      <c r="X1063">
        <f t="shared" si="300"/>
        <v>2.4651659492106535E-2</v>
      </c>
      <c r="Y1063">
        <f t="shared" si="301"/>
        <v>0.99999999999999956</v>
      </c>
      <c r="AA1063">
        <f t="shared" si="302"/>
        <v>3.1430258987264155E-2</v>
      </c>
    </row>
    <row r="1064" spans="1:27" x14ac:dyDescent="0.3">
      <c r="A1064" s="4">
        <v>44938</v>
      </c>
      <c r="B1064">
        <v>1062</v>
      </c>
      <c r="C1064">
        <v>6725095</v>
      </c>
      <c r="E1064">
        <f t="shared" si="303"/>
        <v>12299375310385.744</v>
      </c>
      <c r="F1064">
        <v>412</v>
      </c>
      <c r="H1064">
        <f t="shared" si="288"/>
        <v>33036727.34836759</v>
      </c>
      <c r="I1064">
        <f t="shared" si="289"/>
        <v>6753251.1093793912</v>
      </c>
      <c r="J1064">
        <f t="shared" si="290"/>
        <v>22.688014493323863</v>
      </c>
      <c r="K1064">
        <f t="shared" si="291"/>
        <v>792766495.38424027</v>
      </c>
      <c r="L1064">
        <f t="shared" si="292"/>
        <v>151563.82205915041</v>
      </c>
      <c r="O1064" s="2">
        <f t="shared" si="305"/>
        <v>1062</v>
      </c>
      <c r="P1064">
        <f t="shared" si="304"/>
        <v>2.1188442014933393E-3</v>
      </c>
      <c r="Q1064">
        <f t="shared" si="293"/>
        <v>-7.3125182037973162E-8</v>
      </c>
      <c r="R1064">
        <f t="shared" si="294"/>
        <v>-1.7412005354882508E-8</v>
      </c>
      <c r="S1064">
        <f t="shared" si="295"/>
        <v>-2.3720758209364861E-6</v>
      </c>
      <c r="T1064">
        <f t="shared" si="296"/>
        <v>2.4626130083293418E-6</v>
      </c>
      <c r="U1064">
        <f t="shared" si="297"/>
        <v>0.975310171630411</v>
      </c>
      <c r="V1064">
        <f t="shared" si="298"/>
        <v>1.4430306533071294E-7</v>
      </c>
      <c r="W1064">
        <f t="shared" si="299"/>
        <v>3.5385487439353272E-5</v>
      </c>
      <c r="X1064">
        <f t="shared" si="300"/>
        <v>2.4654298579083772E-2</v>
      </c>
      <c r="Y1064">
        <f t="shared" si="301"/>
        <v>0.99999999999999944</v>
      </c>
      <c r="AA1064">
        <f t="shared" si="302"/>
        <v>2.9694142681225388E-2</v>
      </c>
    </row>
    <row r="1065" spans="1:27" x14ac:dyDescent="0.3">
      <c r="A1065" s="4">
        <v>44939</v>
      </c>
      <c r="B1065">
        <v>1063</v>
      </c>
      <c r="C1065">
        <v>6725458</v>
      </c>
      <c r="E1065">
        <f t="shared" si="303"/>
        <v>12301921557930.02</v>
      </c>
      <c r="F1065">
        <v>363</v>
      </c>
      <c r="H1065">
        <f t="shared" si="288"/>
        <v>33602408.677736305</v>
      </c>
      <c r="I1065">
        <f t="shared" si="289"/>
        <v>6753271.1108435299</v>
      </c>
      <c r="J1065">
        <f t="shared" si="290"/>
        <v>20.001464138738811</v>
      </c>
      <c r="K1065">
        <f t="shared" si="291"/>
        <v>773569134.79448187</v>
      </c>
      <c r="L1065">
        <f t="shared" si="292"/>
        <v>117647.99560296888</v>
      </c>
      <c r="O1065" s="2">
        <f t="shared" si="305"/>
        <v>1063</v>
      </c>
      <c r="P1065">
        <f t="shared" si="304"/>
        <v>2.0093261854222957E-3</v>
      </c>
      <c r="Q1065">
        <f t="shared" si="293"/>
        <v>-6.4696914919305153E-8</v>
      </c>
      <c r="R1065">
        <f t="shared" si="294"/>
        <v>-1.4915806052220227E-8</v>
      </c>
      <c r="S1065">
        <f t="shared" si="295"/>
        <v>-2.217918351341155E-6</v>
      </c>
      <c r="T1065">
        <f t="shared" si="296"/>
        <v>2.2975310723126802E-6</v>
      </c>
      <c r="U1065">
        <f t="shared" si="297"/>
        <v>0.97531009850522898</v>
      </c>
      <c r="V1065">
        <f t="shared" si="298"/>
        <v>1.2689105997583042E-7</v>
      </c>
      <c r="W1065">
        <f t="shared" si="299"/>
        <v>3.3013411618416784E-5</v>
      </c>
      <c r="X1065">
        <f t="shared" si="300"/>
        <v>2.4656761192092102E-2</v>
      </c>
      <c r="Y1065">
        <f t="shared" si="301"/>
        <v>0.99999999999999956</v>
      </c>
      <c r="AA1065">
        <f t="shared" si="302"/>
        <v>2.815932097674816E-2</v>
      </c>
    </row>
    <row r="1066" spans="1:27" x14ac:dyDescent="0.3">
      <c r="A1066" s="4">
        <v>44940</v>
      </c>
      <c r="B1066">
        <v>1064</v>
      </c>
      <c r="C1066">
        <v>6725847</v>
      </c>
      <c r="E1066">
        <f t="shared" si="303"/>
        <v>12304650473859.457</v>
      </c>
      <c r="F1066">
        <v>389</v>
      </c>
      <c r="H1066">
        <f t="shared" si="288"/>
        <v>33301653.237663109</v>
      </c>
      <c r="I1066">
        <f t="shared" si="289"/>
        <v>6753288.8069775775</v>
      </c>
      <c r="J1066">
        <f t="shared" si="290"/>
        <v>17.696134047582746</v>
      </c>
      <c r="K1066">
        <f t="shared" si="291"/>
        <v>753052770.19462156</v>
      </c>
      <c r="L1066">
        <f t="shared" si="292"/>
        <v>137866.56087121065</v>
      </c>
      <c r="O1066" s="2">
        <f t="shared" si="305"/>
        <v>1064</v>
      </c>
      <c r="P1066">
        <f t="shared" si="304"/>
        <v>1.9125583407567709E-3</v>
      </c>
      <c r="Q1066">
        <f t="shared" si="293"/>
        <v>-5.7443983494297696E-8</v>
      </c>
      <c r="R1066">
        <f t="shared" si="294"/>
        <v>-1.2810411480683987E-8</v>
      </c>
      <c r="S1066">
        <f t="shared" si="295"/>
        <v>-2.0729231562003642E-6</v>
      </c>
      <c r="T1066">
        <f t="shared" si="296"/>
        <v>2.1431775511753461E-6</v>
      </c>
      <c r="U1066">
        <f t="shared" si="297"/>
        <v>0.97531003380831405</v>
      </c>
      <c r="V1066">
        <f t="shared" si="298"/>
        <v>1.1197525392361019E-7</v>
      </c>
      <c r="W1066">
        <f t="shared" si="299"/>
        <v>3.0795493267075629E-5</v>
      </c>
      <c r="X1066">
        <f t="shared" si="300"/>
        <v>2.4659058723164415E-2</v>
      </c>
      <c r="Y1066">
        <f t="shared" si="301"/>
        <v>0.99999999999999956</v>
      </c>
      <c r="AA1066">
        <f t="shared" si="302"/>
        <v>2.6803184581134998E-2</v>
      </c>
    </row>
    <row r="1067" spans="1:27" x14ac:dyDescent="0.3">
      <c r="A1067" s="4">
        <v>44941</v>
      </c>
      <c r="B1067">
        <v>1065</v>
      </c>
      <c r="C1067">
        <v>6726086</v>
      </c>
      <c r="E1067">
        <f t="shared" si="303"/>
        <v>12306327258674.172</v>
      </c>
      <c r="F1067">
        <v>239</v>
      </c>
      <c r="H1067">
        <f t="shared" si="288"/>
        <v>35055380.776546918</v>
      </c>
      <c r="I1067">
        <f t="shared" si="289"/>
        <v>6753304.5192636028</v>
      </c>
      <c r="J1067">
        <f t="shared" si="290"/>
        <v>15.712286025285721</v>
      </c>
      <c r="K1067">
        <f t="shared" si="291"/>
        <v>740847790.90311635</v>
      </c>
      <c r="L1067">
        <f t="shared" si="292"/>
        <v>49857.403212053818</v>
      </c>
      <c r="O1067" s="2">
        <f t="shared" si="305"/>
        <v>1065</v>
      </c>
      <c r="P1067">
        <f t="shared" si="304"/>
        <v>1.8270781249679689E-3</v>
      </c>
      <c r="Q1067">
        <f t="shared" si="293"/>
        <v>-5.1182687111174555E-8</v>
      </c>
      <c r="R1067">
        <f t="shared" si="294"/>
        <v>-1.1034327492515572E-8</v>
      </c>
      <c r="S1067">
        <f t="shared" si="295"/>
        <v>-1.9366977921774971E-6</v>
      </c>
      <c r="T1067">
        <f t="shared" si="296"/>
        <v>1.9989148067811873E-6</v>
      </c>
      <c r="U1067">
        <f t="shared" si="297"/>
        <v>0.97530997636433059</v>
      </c>
      <c r="V1067">
        <f t="shared" si="298"/>
        <v>9.9164842442926205E-8</v>
      </c>
      <c r="W1067">
        <f t="shared" si="299"/>
        <v>2.8722570110875264E-5</v>
      </c>
      <c r="X1067">
        <f t="shared" si="300"/>
        <v>2.466120190071559E-2</v>
      </c>
      <c r="Y1067">
        <f t="shared" si="301"/>
        <v>0.99999999999999956</v>
      </c>
      <c r="AA1067">
        <f t="shared" si="302"/>
        <v>2.5605236870296148E-2</v>
      </c>
    </row>
    <row r="1068" spans="1:27" x14ac:dyDescent="0.3">
      <c r="A1068" s="4">
        <v>44942</v>
      </c>
      <c r="B1068">
        <v>1066</v>
      </c>
      <c r="C1068">
        <v>6726311</v>
      </c>
      <c r="E1068">
        <f t="shared" si="303"/>
        <v>12307905926184.26</v>
      </c>
      <c r="F1068">
        <v>225</v>
      </c>
      <c r="H1068">
        <f t="shared" si="288"/>
        <v>35221358.0135094</v>
      </c>
      <c r="I1068">
        <f t="shared" si="289"/>
        <v>6753318.5189372068</v>
      </c>
      <c r="J1068">
        <f t="shared" si="290"/>
        <v>13.999673604033887</v>
      </c>
      <c r="K1068">
        <f t="shared" si="291"/>
        <v>729406079.14358532</v>
      </c>
      <c r="L1068">
        <f t="shared" si="292"/>
        <v>44521.137739204234</v>
      </c>
      <c r="O1068" s="2">
        <f t="shared" si="305"/>
        <v>1066</v>
      </c>
      <c r="P1068">
        <f t="shared" si="304"/>
        <v>1.7515642645444681E-3</v>
      </c>
      <c r="Q1068">
        <f t="shared" si="293"/>
        <v>-4.5758788143905681E-8</v>
      </c>
      <c r="R1068">
        <f t="shared" si="294"/>
        <v>-9.5351789579557063E-9</v>
      </c>
      <c r="S1068">
        <f t="shared" si="295"/>
        <v>-1.8088385455426935E-6</v>
      </c>
      <c r="T1068">
        <f t="shared" si="296"/>
        <v>1.8641325126445549E-6</v>
      </c>
      <c r="U1068">
        <f t="shared" si="297"/>
        <v>0.9753099251816435</v>
      </c>
      <c r="V1068">
        <f t="shared" si="298"/>
        <v>8.8130514950410639E-8</v>
      </c>
      <c r="W1068">
        <f t="shared" si="299"/>
        <v>2.6785872318697766E-5</v>
      </c>
      <c r="X1068">
        <f t="shared" si="300"/>
        <v>2.4663200815522372E-2</v>
      </c>
      <c r="Y1068">
        <f t="shared" si="301"/>
        <v>0.99999999999999967</v>
      </c>
      <c r="AA1068">
        <f t="shared" si="302"/>
        <v>2.4546961030677963E-2</v>
      </c>
    </row>
    <row r="1069" spans="1:27" x14ac:dyDescent="0.3">
      <c r="A1069" s="4">
        <v>44943</v>
      </c>
      <c r="B1069">
        <v>1067</v>
      </c>
      <c r="C1069">
        <v>6726668</v>
      </c>
      <c r="E1069">
        <f t="shared" si="303"/>
        <v>12310410953074.264</v>
      </c>
      <c r="F1069">
        <v>357</v>
      </c>
      <c r="H1069">
        <f t="shared" si="288"/>
        <v>33672005.779291652</v>
      </c>
      <c r="I1069">
        <f t="shared" si="289"/>
        <v>6753331.0350463577</v>
      </c>
      <c r="J1069">
        <f t="shared" si="290"/>
        <v>12.516109150834382</v>
      </c>
      <c r="K1069">
        <f t="shared" si="291"/>
        <v>710917437.88329685</v>
      </c>
      <c r="L1069">
        <f t="shared" si="292"/>
        <v>118669.15105457985</v>
      </c>
      <c r="O1069" s="2">
        <f t="shared" si="305"/>
        <v>1067</v>
      </c>
      <c r="P1069">
        <f t="shared" si="304"/>
        <v>1.6848271801452703E-3</v>
      </c>
      <c r="Q1069">
        <f t="shared" si="293"/>
        <v>-4.1042976087249884E-8</v>
      </c>
      <c r="R1069">
        <f t="shared" si="294"/>
        <v>-8.2685243070445464E-9</v>
      </c>
      <c r="S1069">
        <f t="shared" si="295"/>
        <v>-1.6889369378862881E-6</v>
      </c>
      <c r="T1069">
        <f t="shared" si="296"/>
        <v>1.7382484382805825E-6</v>
      </c>
      <c r="U1069">
        <f t="shared" si="297"/>
        <v>0.97530987942285541</v>
      </c>
      <c r="V1069">
        <f t="shared" si="298"/>
        <v>7.8595335992454933E-8</v>
      </c>
      <c r="W1069">
        <f t="shared" si="299"/>
        <v>2.4977033773155074E-5</v>
      </c>
      <c r="X1069">
        <f t="shared" si="300"/>
        <v>2.4665064948035016E-2</v>
      </c>
      <c r="Y1069">
        <f t="shared" si="301"/>
        <v>0.99999999999999956</v>
      </c>
      <c r="AA1069">
        <f t="shared" si="302"/>
        <v>2.3611685869166225E-2</v>
      </c>
    </row>
    <row r="1070" spans="1:27" x14ac:dyDescent="0.3">
      <c r="A1070" s="4">
        <v>44944</v>
      </c>
      <c r="B1070">
        <v>1068</v>
      </c>
      <c r="C1070">
        <v>6727007</v>
      </c>
      <c r="E1070">
        <f t="shared" si="303"/>
        <v>12312789912031.461</v>
      </c>
      <c r="F1070">
        <v>339</v>
      </c>
      <c r="H1070">
        <f t="shared" si="288"/>
        <v>33881229.083957709</v>
      </c>
      <c r="I1070">
        <f t="shared" si="289"/>
        <v>6753342.261269548</v>
      </c>
      <c r="J1070">
        <f t="shared" si="290"/>
        <v>11.226223190315068</v>
      </c>
      <c r="K1070">
        <f t="shared" si="291"/>
        <v>693545986.13535368</v>
      </c>
      <c r="L1070">
        <f t="shared" si="292"/>
        <v>107435.64876408516</v>
      </c>
      <c r="O1070" s="2">
        <f t="shared" si="305"/>
        <v>1068</v>
      </c>
      <c r="P1070">
        <f t="shared" si="304"/>
        <v>1.6257994491877194E-3</v>
      </c>
      <c r="Q1070">
        <f t="shared" si="293"/>
        <v>-3.6926961663252653E-8</v>
      </c>
      <c r="R1070">
        <f t="shared" si="294"/>
        <v>-7.1967838283055337E-9</v>
      </c>
      <c r="S1070">
        <f t="shared" si="295"/>
        <v>-1.5765850353061339E-6</v>
      </c>
      <c r="T1070">
        <f t="shared" si="296"/>
        <v>1.6207087807976921E-6</v>
      </c>
      <c r="U1070">
        <f t="shared" si="297"/>
        <v>0.97530983837987928</v>
      </c>
      <c r="V1070">
        <f t="shared" si="298"/>
        <v>7.0326811685410386E-8</v>
      </c>
      <c r="W1070">
        <f t="shared" si="299"/>
        <v>2.3288096835268785E-5</v>
      </c>
      <c r="X1070">
        <f t="shared" si="300"/>
        <v>2.4666803196473297E-2</v>
      </c>
      <c r="Y1070">
        <f t="shared" si="301"/>
        <v>0.99999999999999956</v>
      </c>
      <c r="AA1070">
        <f t="shared" si="302"/>
        <v>2.278445214881706E-2</v>
      </c>
    </row>
    <row r="1071" spans="1:27" x14ac:dyDescent="0.3">
      <c r="A1071" s="4">
        <v>44945</v>
      </c>
      <c r="B1071">
        <v>1069</v>
      </c>
      <c r="C1071">
        <v>6727317</v>
      </c>
      <c r="E1071">
        <f t="shared" si="303"/>
        <v>12314965562415.359</v>
      </c>
      <c r="F1071">
        <v>310</v>
      </c>
      <c r="H1071">
        <f t="shared" si="288"/>
        <v>34219674.074808583</v>
      </c>
      <c r="I1071">
        <f t="shared" si="289"/>
        <v>6753352.3616655925</v>
      </c>
      <c r="J1071">
        <f t="shared" si="290"/>
        <v>10.100396044552326</v>
      </c>
      <c r="K1071">
        <f t="shared" si="291"/>
        <v>677840057.05820501</v>
      </c>
      <c r="L1071">
        <f t="shared" si="292"/>
        <v>89939.772452634366</v>
      </c>
      <c r="O1071" s="2">
        <f t="shared" si="305"/>
        <v>1069</v>
      </c>
      <c r="P1071">
        <f t="shared" si="304"/>
        <v>1.5735264185684286E-3</v>
      </c>
      <c r="Q1071">
        <f t="shared" si="293"/>
        <v>-3.3320130413698679E-8</v>
      </c>
      <c r="R1071">
        <f t="shared" si="294"/>
        <v>-6.2882808776060983E-9</v>
      </c>
      <c r="S1071">
        <f t="shared" si="295"/>
        <v>-1.4713797157119058E-6</v>
      </c>
      <c r="T1071">
        <f t="shared" si="296"/>
        <v>1.5109881270032105E-6</v>
      </c>
      <c r="U1071">
        <f t="shared" si="297"/>
        <v>0.97530980145291757</v>
      </c>
      <c r="V1071">
        <f t="shared" si="298"/>
        <v>6.3130027857104859E-8</v>
      </c>
      <c r="W1071">
        <f t="shared" si="299"/>
        <v>2.1711511799962653E-5</v>
      </c>
      <c r="X1071">
        <f t="shared" si="300"/>
        <v>2.4668423905254096E-2</v>
      </c>
      <c r="Y1071">
        <f t="shared" si="301"/>
        <v>0.99999999999999956</v>
      </c>
      <c r="AA1071">
        <f t="shared" si="302"/>
        <v>2.2051881029524382E-2</v>
      </c>
    </row>
    <row r="1072" spans="1:27" x14ac:dyDescent="0.3">
      <c r="A1072" s="4">
        <v>44946</v>
      </c>
      <c r="B1072">
        <v>1070</v>
      </c>
      <c r="C1072">
        <v>6727609</v>
      </c>
      <c r="E1072">
        <f t="shared" si="303"/>
        <v>12317015060496.449</v>
      </c>
      <c r="F1072">
        <v>292</v>
      </c>
      <c r="H1072">
        <f t="shared" si="288"/>
        <v>34430589.37947464</v>
      </c>
      <c r="I1072">
        <f t="shared" si="289"/>
        <v>6753361.4755081162</v>
      </c>
      <c r="J1072">
        <f t="shared" si="290"/>
        <v>9.1138425236567855</v>
      </c>
      <c r="K1072">
        <f t="shared" si="291"/>
        <v>663189994.79612398</v>
      </c>
      <c r="L1072">
        <f t="shared" si="292"/>
        <v>80024.578091730451</v>
      </c>
      <c r="O1072" s="2">
        <f t="shared" si="305"/>
        <v>1070</v>
      </c>
      <c r="P1072">
        <f t="shared" si="304"/>
        <v>1.5271570613797406E-3</v>
      </c>
      <c r="Q1072">
        <f t="shared" si="293"/>
        <v>-3.0146689009642956E-8</v>
      </c>
      <c r="R1072">
        <f t="shared" si="294"/>
        <v>-5.5163919250961953E-9</v>
      </c>
      <c r="S1072">
        <f t="shared" si="295"/>
        <v>-1.3729260375960225E-6</v>
      </c>
      <c r="T1072">
        <f t="shared" si="296"/>
        <v>1.4085891185307617E-6</v>
      </c>
      <c r="U1072">
        <f t="shared" si="297"/>
        <v>0.97530976813278714</v>
      </c>
      <c r="V1072">
        <f t="shared" si="298"/>
        <v>5.6841746979498761E-8</v>
      </c>
      <c r="W1072">
        <f t="shared" si="299"/>
        <v>2.0240132084250746E-5</v>
      </c>
      <c r="X1072">
        <f t="shared" si="300"/>
        <v>2.4669934893381099E-2</v>
      </c>
      <c r="Y1072">
        <f t="shared" si="301"/>
        <v>0.99999999999999944</v>
      </c>
      <c r="AA1072">
        <f t="shared" si="302"/>
        <v>2.1402045928828179E-2</v>
      </c>
    </row>
    <row r="1073" spans="1:27" x14ac:dyDescent="0.3">
      <c r="A1073" s="4">
        <v>44947</v>
      </c>
      <c r="B1073">
        <v>1071</v>
      </c>
      <c r="C1073">
        <v>6727847</v>
      </c>
      <c r="E1073">
        <f t="shared" si="303"/>
        <v>12318685667949.119</v>
      </c>
      <c r="F1073">
        <v>238</v>
      </c>
      <c r="H1073">
        <f t="shared" si="288"/>
        <v>35067223.293472804</v>
      </c>
      <c r="I1073">
        <f t="shared" si="289"/>
        <v>6753369.7213394744</v>
      </c>
      <c r="J1073">
        <f t="shared" si="290"/>
        <v>8.2458313582465053</v>
      </c>
      <c r="K1073">
        <f t="shared" si="291"/>
        <v>651409304.57246351</v>
      </c>
      <c r="L1073">
        <f t="shared" si="292"/>
        <v>52786.978008263308</v>
      </c>
      <c r="O1073" s="2">
        <f t="shared" si="305"/>
        <v>1071</v>
      </c>
      <c r="P1073">
        <f t="shared" si="304"/>
        <v>1.4859351539021934E-3</v>
      </c>
      <c r="Q1073">
        <f t="shared" si="293"/>
        <v>-2.7343242244811411E-8</v>
      </c>
      <c r="R1073">
        <f t="shared" si="294"/>
        <v>-4.8587991873346435E-9</v>
      </c>
      <c r="S1073">
        <f t="shared" si="295"/>
        <v>-1.2808398410897108E-6</v>
      </c>
      <c r="T1073">
        <f t="shared" si="296"/>
        <v>1.3130418825218568E-6</v>
      </c>
      <c r="U1073">
        <f t="shared" si="297"/>
        <v>0.9753097379860981</v>
      </c>
      <c r="V1073">
        <f t="shared" si="298"/>
        <v>5.1325355054402566E-8</v>
      </c>
      <c r="W1073">
        <f t="shared" si="299"/>
        <v>1.8867206046654725E-5</v>
      </c>
      <c r="X1073">
        <f t="shared" si="300"/>
        <v>2.4671343482499629E-2</v>
      </c>
      <c r="Y1073">
        <f t="shared" si="301"/>
        <v>0.99999999999999944</v>
      </c>
      <c r="AA1073">
        <f t="shared" si="302"/>
        <v>2.0824348871717163E-2</v>
      </c>
    </row>
    <row r="1074" spans="1:27" x14ac:dyDescent="0.3">
      <c r="A1074" s="4">
        <v>44948</v>
      </c>
      <c r="B1074">
        <v>1072</v>
      </c>
      <c r="C1074">
        <v>6728065</v>
      </c>
      <c r="E1074">
        <f t="shared" si="303"/>
        <v>12320215987628.893</v>
      </c>
      <c r="F1074">
        <v>218</v>
      </c>
      <c r="H1074">
        <f t="shared" si="288"/>
        <v>35304493.631990649</v>
      </c>
      <c r="I1074">
        <f t="shared" si="289"/>
        <v>6753377.2003619391</v>
      </c>
      <c r="J1074">
        <f t="shared" si="290"/>
        <v>7.4790224647149444</v>
      </c>
      <c r="K1074">
        <f t="shared" si="291"/>
        <v>640707487.1629523</v>
      </c>
      <c r="L1074">
        <f t="shared" si="292"/>
        <v>44319.081982411997</v>
      </c>
      <c r="O1074" s="2">
        <f t="shared" si="305"/>
        <v>1072</v>
      </c>
      <c r="P1074">
        <f t="shared" si="304"/>
        <v>1.4491908329635631E-3</v>
      </c>
      <c r="Q1074">
        <f t="shared" si="293"/>
        <v>-2.4856743958646495E-8</v>
      </c>
      <c r="R1074">
        <f t="shared" si="294"/>
        <v>-4.2968382358540775E-9</v>
      </c>
      <c r="S1074">
        <f t="shared" si="295"/>
        <v>-1.1947496990954254E-6</v>
      </c>
      <c r="T1074">
        <f t="shared" si="296"/>
        <v>1.223903281289926E-6</v>
      </c>
      <c r="U1074">
        <f t="shared" si="297"/>
        <v>0.97530971064285588</v>
      </c>
      <c r="V1074">
        <f t="shared" si="298"/>
        <v>4.6466555867067926E-8</v>
      </c>
      <c r="W1074">
        <f t="shared" si="299"/>
        <v>1.7586366205565015E-5</v>
      </c>
      <c r="X1074">
        <f t="shared" si="300"/>
        <v>2.467265652438215E-2</v>
      </c>
      <c r="Y1074">
        <f t="shared" si="301"/>
        <v>0.99999999999999933</v>
      </c>
      <c r="AA1074">
        <f t="shared" si="302"/>
        <v>2.0309402171427196E-2</v>
      </c>
    </row>
    <row r="1075" spans="1:27" x14ac:dyDescent="0.3">
      <c r="A1075" s="4">
        <v>44949</v>
      </c>
      <c r="B1075">
        <v>1073</v>
      </c>
      <c r="C1075">
        <v>6728184</v>
      </c>
      <c r="E1075">
        <f t="shared" si="303"/>
        <v>12321051385722.227</v>
      </c>
      <c r="F1075">
        <v>119</v>
      </c>
      <c r="H1075">
        <f t="shared" si="288"/>
        <v>36490762.807653956</v>
      </c>
      <c r="I1075">
        <f t="shared" si="289"/>
        <v>6753383.9992684033</v>
      </c>
      <c r="J1075">
        <f t="shared" si="290"/>
        <v>6.7989064641296864</v>
      </c>
      <c r="K1075">
        <f t="shared" si="291"/>
        <v>635039963.12752569</v>
      </c>
      <c r="L1075">
        <f t="shared" si="292"/>
        <v>12589.085390645119</v>
      </c>
      <c r="O1075" s="2">
        <f t="shared" si="305"/>
        <v>1073</v>
      </c>
      <c r="P1075">
        <f t="shared" si="304"/>
        <v>1.4163325790464048E-3</v>
      </c>
      <c r="Q1075">
        <f t="shared" si="293"/>
        <v>-2.2642770628479725E-8</v>
      </c>
      <c r="R1075">
        <f t="shared" si="294"/>
        <v>-3.8149322535145916E-9</v>
      </c>
      <c r="S1075">
        <f t="shared" si="295"/>
        <v>-1.1142983233154995E-6</v>
      </c>
      <c r="T1075">
        <f t="shared" si="296"/>
        <v>1.1407560261974939E-6</v>
      </c>
      <c r="U1075">
        <f t="shared" si="297"/>
        <v>0.97530968578611188</v>
      </c>
      <c r="V1075">
        <f t="shared" si="298"/>
        <v>4.2169717631213848E-8</v>
      </c>
      <c r="W1075">
        <f t="shared" si="299"/>
        <v>1.6391616506469589E-5</v>
      </c>
      <c r="X1075">
        <f t="shared" si="300"/>
        <v>2.4673880427663442E-2</v>
      </c>
      <c r="Y1075">
        <f t="shared" si="301"/>
        <v>0.99999999999999933</v>
      </c>
      <c r="AA1075">
        <f t="shared" si="302"/>
        <v>1.9848916077134696E-2</v>
      </c>
    </row>
    <row r="1076" spans="1:27" x14ac:dyDescent="0.3">
      <c r="A1076" s="4">
        <v>44950</v>
      </c>
      <c r="B1076">
        <v>1074</v>
      </c>
      <c r="C1076">
        <v>6728402</v>
      </c>
      <c r="E1076">
        <f t="shared" si="303"/>
        <v>12322581852334</v>
      </c>
      <c r="F1076">
        <v>218</v>
      </c>
      <c r="H1076">
        <f t="shared" si="288"/>
        <v>35304493.631990649</v>
      </c>
      <c r="I1076">
        <f t="shared" si="289"/>
        <v>6753390.1926008798</v>
      </c>
      <c r="J1076">
        <f t="shared" si="290"/>
        <v>6.1933324765414</v>
      </c>
      <c r="K1076">
        <f t="shared" si="291"/>
        <v>624409769.45866489</v>
      </c>
      <c r="L1076">
        <f t="shared" si="292"/>
        <v>44862.064407392929</v>
      </c>
      <c r="O1076" s="2">
        <f t="shared" si="305"/>
        <v>1074</v>
      </c>
      <c r="P1076">
        <f t="shared" si="304"/>
        <v>1.3868396573435363E-3</v>
      </c>
      <c r="Q1076">
        <f t="shared" si="293"/>
        <v>-2.0664071838472401E-8</v>
      </c>
      <c r="R1076">
        <f t="shared" si="294"/>
        <v>-3.4001043673149383E-9</v>
      </c>
      <c r="S1076">
        <f t="shared" si="295"/>
        <v>-1.0391435174765936E-6</v>
      </c>
      <c r="T1076">
        <f t="shared" si="296"/>
        <v>1.0632076936823809E-6</v>
      </c>
      <c r="U1076">
        <f t="shared" si="297"/>
        <v>0.97530966314334122</v>
      </c>
      <c r="V1076">
        <f t="shared" si="298"/>
        <v>3.835478537769926E-8</v>
      </c>
      <c r="W1076">
        <f t="shared" si="299"/>
        <v>1.527731818315409E-5</v>
      </c>
      <c r="X1076">
        <f t="shared" si="300"/>
        <v>2.4675021183689638E-2</v>
      </c>
      <c r="Y1076">
        <f t="shared" si="301"/>
        <v>0.99999999999999933</v>
      </c>
      <c r="AA1076">
        <f t="shared" si="302"/>
        <v>1.9435592839723674E-2</v>
      </c>
    </row>
    <row r="1077" spans="1:27" x14ac:dyDescent="0.3">
      <c r="A1077" s="4">
        <v>44951</v>
      </c>
      <c r="B1077">
        <v>1075</v>
      </c>
      <c r="C1077">
        <v>6728676</v>
      </c>
      <c r="E1077">
        <f t="shared" si="303"/>
        <v>12324505601140.283</v>
      </c>
      <c r="F1077">
        <v>274</v>
      </c>
      <c r="H1077">
        <f t="shared" si="288"/>
        <v>34642152.684140697</v>
      </c>
      <c r="I1077">
        <f t="shared" si="289"/>
        <v>6753395.8447125088</v>
      </c>
      <c r="J1077">
        <f t="shared" si="290"/>
        <v>5.652111629024148</v>
      </c>
      <c r="K1077">
        <f t="shared" si="291"/>
        <v>611070722.61055136</v>
      </c>
      <c r="L1077">
        <f t="shared" si="292"/>
        <v>72010.589193161723</v>
      </c>
      <c r="O1077" s="2">
        <f t="shared" si="305"/>
        <v>1075</v>
      </c>
      <c r="P1077">
        <f t="shared" si="304"/>
        <v>1.3602550373112096E-3</v>
      </c>
      <c r="Q1077">
        <f t="shared" si="293"/>
        <v>-1.8889357106658285E-8</v>
      </c>
      <c r="R1077">
        <f t="shared" si="294"/>
        <v>-3.0415595903766737E-9</v>
      </c>
      <c r="S1077">
        <f t="shared" si="295"/>
        <v>-9.6895875824829104E-7</v>
      </c>
      <c r="T1077">
        <f t="shared" si="296"/>
        <v>9.9088967494532597E-7</v>
      </c>
      <c r="U1077">
        <f t="shared" si="297"/>
        <v>0.97530964247926943</v>
      </c>
      <c r="V1077">
        <f t="shared" si="298"/>
        <v>3.4954681010384325E-8</v>
      </c>
      <c r="W1077">
        <f t="shared" si="299"/>
        <v>1.4238174665677495E-5</v>
      </c>
      <c r="X1077">
        <f t="shared" si="300"/>
        <v>2.4676084391383319E-2</v>
      </c>
      <c r="Y1077">
        <f t="shared" si="301"/>
        <v>0.99999999999999956</v>
      </c>
      <c r="AA1077">
        <f t="shared" si="302"/>
        <v>1.9063027483559699E-2</v>
      </c>
    </row>
    <row r="1078" spans="1:27" x14ac:dyDescent="0.3">
      <c r="A1078" s="4">
        <v>44952</v>
      </c>
      <c r="B1078">
        <v>1076</v>
      </c>
      <c r="C1078">
        <v>6728998</v>
      </c>
      <c r="E1078">
        <f t="shared" si="303"/>
        <v>12326766548948.719</v>
      </c>
      <c r="F1078">
        <v>322</v>
      </c>
      <c r="H1078">
        <f t="shared" si="288"/>
        <v>34079423.871697873</v>
      </c>
      <c r="I1078">
        <f t="shared" si="289"/>
        <v>6753401.0113977501</v>
      </c>
      <c r="J1078">
        <f t="shared" si="290"/>
        <v>5.1666852412745357</v>
      </c>
      <c r="K1078">
        <f t="shared" si="291"/>
        <v>595506965.27872217</v>
      </c>
      <c r="L1078">
        <f t="shared" si="292"/>
        <v>100383.34934100161</v>
      </c>
      <c r="O1078" s="2">
        <f t="shared" si="305"/>
        <v>1076</v>
      </c>
      <c r="P1078">
        <f t="shared" si="304"/>
        <v>1.3361788011269965E-3</v>
      </c>
      <c r="Q1078">
        <f t="shared" si="293"/>
        <v>-1.7292283518190088E-8</v>
      </c>
      <c r="R1078">
        <f t="shared" si="294"/>
        <v>-2.730328251507611E-9</v>
      </c>
      <c r="S1078">
        <f t="shared" si="295"/>
        <v>-9.0343347343953904E-7</v>
      </c>
      <c r="T1078">
        <f t="shared" si="296"/>
        <v>9.234560852092367E-7</v>
      </c>
      <c r="U1078">
        <f t="shared" si="297"/>
        <v>0.97530962358991236</v>
      </c>
      <c r="V1078">
        <f t="shared" si="298"/>
        <v>3.1913121420007651E-8</v>
      </c>
      <c r="W1078">
        <f t="shared" si="299"/>
        <v>1.3269215907429204E-5</v>
      </c>
      <c r="X1078">
        <f t="shared" si="300"/>
        <v>2.4677075281058263E-2</v>
      </c>
      <c r="Y1078">
        <f t="shared" si="301"/>
        <v>0.99999999999999933</v>
      </c>
      <c r="AA1078">
        <f t="shared" si="302"/>
        <v>1.8725615430074297E-2</v>
      </c>
    </row>
    <row r="1079" spans="1:27" x14ac:dyDescent="0.3">
      <c r="A1079" s="4">
        <v>44953</v>
      </c>
      <c r="B1079">
        <v>1077</v>
      </c>
      <c r="C1079">
        <v>6729209</v>
      </c>
      <c r="E1079">
        <f t="shared" si="303"/>
        <v>12328248214168.18</v>
      </c>
      <c r="F1079">
        <v>211</v>
      </c>
      <c r="H1079">
        <f t="shared" si="288"/>
        <v>35387727.25047189</v>
      </c>
      <c r="I1079">
        <f t="shared" si="289"/>
        <v>6753405.7412456479</v>
      </c>
      <c r="J1079">
        <f t="shared" si="290"/>
        <v>4.7298478977754712</v>
      </c>
      <c r="K1079">
        <f t="shared" si="291"/>
        <v>585482286.90883791</v>
      </c>
      <c r="L1079">
        <f t="shared" si="292"/>
        <v>42547.375648274843</v>
      </c>
      <c r="O1079" s="2">
        <f t="shared" si="305"/>
        <v>1077</v>
      </c>
      <c r="P1079">
        <f t="shared" si="304"/>
        <v>1.3142620427707256E-3</v>
      </c>
      <c r="Q1079">
        <f t="shared" si="293"/>
        <v>-1.5850613204026146E-8</v>
      </c>
      <c r="R1079">
        <f t="shared" si="294"/>
        <v>-2.4589632951855828E-9</v>
      </c>
      <c r="S1079">
        <f t="shared" si="295"/>
        <v>-8.4227307711845981E-7</v>
      </c>
      <c r="T1079">
        <f t="shared" si="296"/>
        <v>8.605826536176715E-7</v>
      </c>
      <c r="U1079">
        <f t="shared" si="297"/>
        <v>0.97530960629762886</v>
      </c>
      <c r="V1079">
        <f t="shared" si="298"/>
        <v>2.918279316850004E-8</v>
      </c>
      <c r="W1079">
        <f t="shared" si="299"/>
        <v>1.2365782433989665E-5</v>
      </c>
      <c r="X1079">
        <f t="shared" si="300"/>
        <v>2.4677998737143471E-2</v>
      </c>
      <c r="Y1079">
        <f t="shared" si="301"/>
        <v>0.99999999999999956</v>
      </c>
      <c r="AA1079">
        <f t="shared" si="302"/>
        <v>1.841846699720728E-2</v>
      </c>
    </row>
    <row r="1080" spans="1:27" x14ac:dyDescent="0.3">
      <c r="A1080" s="4">
        <v>44954</v>
      </c>
      <c r="B1080">
        <v>1078</v>
      </c>
      <c r="C1080">
        <v>6729408</v>
      </c>
      <c r="E1080">
        <f t="shared" si="303"/>
        <v>12329645695657.1</v>
      </c>
      <c r="F1080">
        <v>199</v>
      </c>
      <c r="H1080">
        <f t="shared" si="288"/>
        <v>35530641.4535826</v>
      </c>
      <c r="I1080">
        <f t="shared" si="289"/>
        <v>6753410.0767626716</v>
      </c>
      <c r="J1080">
        <f t="shared" si="290"/>
        <v>4.3355170236900449</v>
      </c>
      <c r="K1080">
        <f t="shared" si="291"/>
        <v>576099688.92117918</v>
      </c>
      <c r="L1080">
        <f t="shared" si="292"/>
        <v>37894.260932434066</v>
      </c>
      <c r="O1080" s="2">
        <f t="shared" si="305"/>
        <v>1078</v>
      </c>
      <c r="P1080">
        <f t="shared" si="304"/>
        <v>1.2942012521383335E-3</v>
      </c>
      <c r="Q1080">
        <f t="shared" si="293"/>
        <v>-1.4545513884230426E-8</v>
      </c>
      <c r="R1080">
        <f t="shared" si="294"/>
        <v>-2.2212844339485265E-9</v>
      </c>
      <c r="S1080">
        <f t="shared" si="295"/>
        <v>-7.8519881237101975E-7</v>
      </c>
      <c r="T1080">
        <f t="shared" si="296"/>
        <v>8.0196561068919872E-7</v>
      </c>
      <c r="U1080">
        <f t="shared" si="297"/>
        <v>0.97530959044701571</v>
      </c>
      <c r="V1080">
        <f t="shared" si="298"/>
        <v>2.6723829873314457E-8</v>
      </c>
      <c r="W1080">
        <f t="shared" si="299"/>
        <v>1.1523509356871205E-5</v>
      </c>
      <c r="X1080">
        <f t="shared" si="300"/>
        <v>2.4678859319797089E-2</v>
      </c>
      <c r="Y1080">
        <f t="shared" si="301"/>
        <v>0.99999999999999956</v>
      </c>
      <c r="AA1080">
        <f t="shared" si="302"/>
        <v>1.8137328696339237E-2</v>
      </c>
    </row>
    <row r="1081" spans="1:27" x14ac:dyDescent="0.3">
      <c r="A1081" s="4">
        <v>44955</v>
      </c>
      <c r="B1081">
        <v>1079</v>
      </c>
      <c r="C1081">
        <v>6729573</v>
      </c>
      <c r="E1081">
        <f t="shared" si="303"/>
        <v>12330804471524.498</v>
      </c>
      <c r="F1081">
        <v>165</v>
      </c>
      <c r="H1081">
        <f t="shared" ref="H1081:H1094" si="306">(F1081-$G$2)^2</f>
        <v>35937129.029062927</v>
      </c>
      <c r="I1081">
        <f t="shared" ref="I1081:I1094" si="307">(V1081+W1081+X1081)*$N$39</f>
        <v>6753414.0553042125</v>
      </c>
      <c r="J1081">
        <f t="shared" ref="J1081:J1094" si="308">I1081-I1080</f>
        <v>3.9785415409132838</v>
      </c>
      <c r="K1081">
        <f t="shared" ref="K1081:K1094" si="309">(C1081-I1081)^2</f>
        <v>568395918.01851881</v>
      </c>
      <c r="L1081">
        <f t="shared" ref="L1081:L1094" si="310">(F1081-J1081)^2</f>
        <v>25927.91008429139</v>
      </c>
      <c r="O1081" s="2">
        <f t="shared" si="305"/>
        <v>1079</v>
      </c>
      <c r="P1081">
        <f t="shared" si="304"/>
        <v>1.2757331725796112E-3</v>
      </c>
      <c r="Q1081">
        <f t="shared" ref="Q1081:Q1094" si="311">$N$37*$N$39 -(P1081*(U1081*W1081)) + $N$32*X1081 - $N$38*U1081</f>
        <v>-1.3360979452668626E-8</v>
      </c>
      <c r="R1081">
        <f t="shared" ref="R1081:R1094" si="312">(P1081*(U1081*W1081)) - $N$35*V1081 - $N$38*V1081</f>
        <v>-2.0121627807394955E-9</v>
      </c>
      <c r="S1081">
        <f t="shared" ref="S1081:S1094" si="313">$N$35*V1081 - $N$34*W1081 - $N$38*W1081</f>
        <v>-7.3194744448138119E-7</v>
      </c>
      <c r="T1081">
        <f t="shared" ref="T1081:T1094" si="314">$N$34*W1081- $N$32*X1081 - $N$38*X1081</f>
        <v>7.4732058671478935E-7</v>
      </c>
      <c r="U1081">
        <f t="shared" ref="U1081:U1094" si="315" xml:space="preserve"> U1080+($N$36*Q1080)</f>
        <v>0.9753095759015018</v>
      </c>
      <c r="V1081">
        <f t="shared" ref="V1081:V1094" si="316" xml:space="preserve"> V1080+($N$36*R1080)</f>
        <v>2.4502545439365931E-8</v>
      </c>
      <c r="W1081">
        <f t="shared" ref="W1081:W1094" si="317" xml:space="preserve"> W1080+($N$36*S1080)</f>
        <v>1.0738310544500186E-5</v>
      </c>
      <c r="X1081">
        <f t="shared" ref="X1081:X1094" si="318" xml:space="preserve"> X1080+($N$36*T1080)</f>
        <v>2.4679661285407779E-2</v>
      </c>
      <c r="Y1081">
        <f t="shared" ref="Y1081:Y1094" si="319">U1081+V1081+W1081+X1081</f>
        <v>0.99999999999999956</v>
      </c>
      <c r="AA1081">
        <f t="shared" ref="AA1081:AA1094" si="320">(P1081/$N$34)*U1081</f>
        <v>1.7878511164001652E-2</v>
      </c>
    </row>
    <row r="1082" spans="1:27" x14ac:dyDescent="0.3">
      <c r="A1082" s="4">
        <v>44956</v>
      </c>
      <c r="B1082">
        <v>1080</v>
      </c>
      <c r="C1082">
        <v>6729756</v>
      </c>
      <c r="E1082">
        <f t="shared" si="303"/>
        <v>12332089722988.701</v>
      </c>
      <c r="F1082">
        <v>183</v>
      </c>
      <c r="H1082">
        <f t="shared" si="306"/>
        <v>35721641.72439687</v>
      </c>
      <c r="I1082">
        <f t="shared" si="307"/>
        <v>6753417.7098476123</v>
      </c>
      <c r="J1082">
        <f t="shared" si="308"/>
        <v>3.654543399810791</v>
      </c>
      <c r="K1082">
        <f t="shared" si="309"/>
        <v>559876512.91259325</v>
      </c>
      <c r="L1082">
        <f t="shared" si="310"/>
        <v>32164.792803130353</v>
      </c>
      <c r="O1082" s="2">
        <f t="shared" si="305"/>
        <v>1080</v>
      </c>
      <c r="P1082">
        <f t="shared" si="304"/>
        <v>1.2586301154198832E-3</v>
      </c>
      <c r="Q1082">
        <f t="shared" si="311"/>
        <v>-1.2283350921504419E-8</v>
      </c>
      <c r="R1082">
        <f t="shared" si="312"/>
        <v>-1.8273402452736741E-9</v>
      </c>
      <c r="S1082">
        <f t="shared" si="313"/>
        <v>-6.8227084034119642E-7</v>
      </c>
      <c r="T1082">
        <f t="shared" si="314"/>
        <v>6.9638153150797449E-7</v>
      </c>
      <c r="U1082">
        <f t="shared" si="315"/>
        <v>0.97530956254052237</v>
      </c>
      <c r="V1082">
        <f t="shared" si="316"/>
        <v>2.2490382658626437E-8</v>
      </c>
      <c r="W1082">
        <f t="shared" si="317"/>
        <v>1.0006363100018804E-5</v>
      </c>
      <c r="X1082">
        <f t="shared" si="318"/>
        <v>2.4680408605994495E-2</v>
      </c>
      <c r="Y1082">
        <f t="shared" si="319"/>
        <v>0.99999999999999956</v>
      </c>
      <c r="AA1082">
        <f t="shared" si="320"/>
        <v>1.7638823497954523E-2</v>
      </c>
    </row>
    <row r="1083" spans="1:27" x14ac:dyDescent="0.3">
      <c r="A1083" s="4">
        <v>44957</v>
      </c>
      <c r="B1083">
        <v>1081</v>
      </c>
      <c r="C1083">
        <v>6730016</v>
      </c>
      <c r="E1083">
        <f t="shared" si="303"/>
        <v>12333915878500.357</v>
      </c>
      <c r="F1083">
        <v>260</v>
      </c>
      <c r="H1083">
        <f t="shared" si="306"/>
        <v>34807149.921103179</v>
      </c>
      <c r="I1083">
        <f t="shared" si="307"/>
        <v>6753421.069634161</v>
      </c>
      <c r="J1083">
        <f t="shared" si="308"/>
        <v>3.3597865486517549</v>
      </c>
      <c r="K1083">
        <f t="shared" si="309"/>
        <v>547797284.57992339</v>
      </c>
      <c r="L1083">
        <f t="shared" si="310"/>
        <v>65864.199160353586</v>
      </c>
      <c r="O1083" s="2">
        <f t="shared" si="305"/>
        <v>1081</v>
      </c>
      <c r="P1083">
        <f t="shared" si="304"/>
        <v>1.2426957112731253E-3</v>
      </c>
      <c r="Q1083">
        <f t="shared" si="311"/>
        <v>-1.13009209878099E-8</v>
      </c>
      <c r="R1083">
        <f t="shared" si="312"/>
        <v>-1.6632786208180623E-9</v>
      </c>
      <c r="S1083">
        <f t="shared" si="313"/>
        <v>-6.3593546381691184E-7</v>
      </c>
      <c r="T1083">
        <f t="shared" si="314"/>
        <v>6.4889966342553981E-7</v>
      </c>
      <c r="U1083">
        <f t="shared" si="315"/>
        <v>0.97530955025717148</v>
      </c>
      <c r="V1083">
        <f t="shared" si="316"/>
        <v>2.0663042413352764E-8</v>
      </c>
      <c r="W1083">
        <f t="shared" si="317"/>
        <v>9.3240922596776071E-6</v>
      </c>
      <c r="X1083">
        <f t="shared" si="318"/>
        <v>2.4681104987526004E-2</v>
      </c>
      <c r="Y1083">
        <f t="shared" si="319"/>
        <v>0.99999999999999956</v>
      </c>
      <c r="AA1083">
        <f t="shared" si="320"/>
        <v>1.7415513714635577E-2</v>
      </c>
    </row>
    <row r="1084" spans="1:27" x14ac:dyDescent="0.3">
      <c r="A1084" s="4">
        <v>44958</v>
      </c>
      <c r="B1084">
        <v>1082</v>
      </c>
      <c r="C1084">
        <v>6730289</v>
      </c>
      <c r="E1084">
        <f t="shared" si="303"/>
        <v>12335833487296.596</v>
      </c>
      <c r="F1084">
        <v>273</v>
      </c>
      <c r="H1084">
        <f t="shared" si="306"/>
        <v>34653925.201066583</v>
      </c>
      <c r="I1084">
        <f t="shared" si="307"/>
        <v>6753424.1607029224</v>
      </c>
      <c r="J1084">
        <f t="shared" si="308"/>
        <v>3.0910687614232302</v>
      </c>
      <c r="K1084">
        <f t="shared" si="309"/>
        <v>535235660.75004405</v>
      </c>
      <c r="L1084">
        <f t="shared" si="310"/>
        <v>72850.831162350762</v>
      </c>
      <c r="O1084" s="2">
        <f t="shared" si="305"/>
        <v>1082</v>
      </c>
      <c r="P1084">
        <f t="shared" si="304"/>
        <v>1.2277610751671958E-3</v>
      </c>
      <c r="Q1084">
        <f t="shared" si="311"/>
        <v>-1.04036080567656E-8</v>
      </c>
      <c r="R1084">
        <f t="shared" si="312"/>
        <v>-1.5170338988463466E-9</v>
      </c>
      <c r="S1084">
        <f t="shared" si="313"/>
        <v>-5.9272181155194846E-7</v>
      </c>
      <c r="T1084">
        <f t="shared" si="314"/>
        <v>6.046424535075604E-7</v>
      </c>
      <c r="U1084">
        <f t="shared" si="315"/>
        <v>0.9753095389562505</v>
      </c>
      <c r="V1084">
        <f t="shared" si="316"/>
        <v>1.89997637925347E-8</v>
      </c>
      <c r="W1084">
        <f t="shared" si="317"/>
        <v>8.6881567958606958E-6</v>
      </c>
      <c r="X1084">
        <f t="shared" si="318"/>
        <v>2.468175388718943E-2</v>
      </c>
      <c r="Y1084">
        <f t="shared" si="319"/>
        <v>0.99999999999999956</v>
      </c>
      <c r="AA1084">
        <f t="shared" si="320"/>
        <v>1.7206215005932449E-2</v>
      </c>
    </row>
    <row r="1085" spans="1:27" x14ac:dyDescent="0.3">
      <c r="A1085" s="4">
        <v>44959</v>
      </c>
      <c r="B1085">
        <v>1083</v>
      </c>
      <c r="C1085">
        <v>6730537</v>
      </c>
      <c r="E1085">
        <f t="shared" si="303"/>
        <v>12337575620099.715</v>
      </c>
      <c r="F1085">
        <v>248</v>
      </c>
      <c r="H1085">
        <f t="shared" si="306"/>
        <v>34948888.124213889</v>
      </c>
      <c r="I1085">
        <f t="shared" si="307"/>
        <v>6753427.0063354066</v>
      </c>
      <c r="J1085">
        <f t="shared" si="308"/>
        <v>2.8456324841827154</v>
      </c>
      <c r="K1085">
        <f t="shared" si="309"/>
        <v>523952390.03495264</v>
      </c>
      <c r="L1085">
        <f t="shared" si="310"/>
        <v>60100.66391208041</v>
      </c>
      <c r="O1085" s="2">
        <f t="shared" si="305"/>
        <v>1083</v>
      </c>
      <c r="P1085">
        <f t="shared" si="304"/>
        <v>1.2136813605669839E-3</v>
      </c>
      <c r="Q1085">
        <f t="shared" si="311"/>
        <v>-9.5826877867316593E-9</v>
      </c>
      <c r="R1085">
        <f t="shared" si="312"/>
        <v>-1.3861519180660518E-9</v>
      </c>
      <c r="S1085">
        <f t="shared" si="313"/>
        <v>-5.5242380917734887E-7</v>
      </c>
      <c r="T1085">
        <f t="shared" si="314"/>
        <v>5.6339264888214658E-7</v>
      </c>
      <c r="U1085">
        <f t="shared" si="315"/>
        <v>0.97530952855264241</v>
      </c>
      <c r="V1085">
        <f t="shared" si="316"/>
        <v>1.7482729893688354E-8</v>
      </c>
      <c r="W1085">
        <f t="shared" si="317"/>
        <v>8.095434984308748E-6</v>
      </c>
      <c r="X1085">
        <f t="shared" si="318"/>
        <v>2.4682358529642939E-2</v>
      </c>
      <c r="Y1085">
        <f t="shared" si="319"/>
        <v>0.99999999999999956</v>
      </c>
      <c r="AA1085">
        <f t="shared" si="320"/>
        <v>1.7008897446115272E-2</v>
      </c>
    </row>
    <row r="1086" spans="1:27" x14ac:dyDescent="0.3">
      <c r="A1086" s="4">
        <v>44960</v>
      </c>
      <c r="B1086">
        <v>1084</v>
      </c>
      <c r="C1086">
        <v>6730778</v>
      </c>
      <c r="E1086">
        <f t="shared" si="303"/>
        <v>12339268697648.518</v>
      </c>
      <c r="F1086">
        <v>241</v>
      </c>
      <c r="H1086">
        <f t="shared" si="306"/>
        <v>35031701.74269513</v>
      </c>
      <c r="I1086">
        <f t="shared" si="307"/>
        <v>6753429.6274268115</v>
      </c>
      <c r="J1086">
        <f t="shared" si="308"/>
        <v>2.6210914049297571</v>
      </c>
      <c r="K1086">
        <f t="shared" si="309"/>
        <v>513096225.08307868</v>
      </c>
      <c r="L1086">
        <f t="shared" si="310"/>
        <v>56824.504062976855</v>
      </c>
      <c r="O1086" s="2">
        <f t="shared" si="305"/>
        <v>1084</v>
      </c>
      <c r="P1086">
        <f t="shared" si="304"/>
        <v>1.2003326761871509E-3</v>
      </c>
      <c r="Q1086">
        <f t="shared" si="311"/>
        <v>-8.8305721433560951E-9</v>
      </c>
      <c r="R1086">
        <f t="shared" si="312"/>
        <v>-1.2685819752532959E-9</v>
      </c>
      <c r="S1086">
        <f t="shared" si="313"/>
        <v>-5.1484818407161665E-7</v>
      </c>
      <c r="T1086">
        <f t="shared" si="314"/>
        <v>5.2494733819022605E-7</v>
      </c>
      <c r="U1086">
        <f t="shared" si="315"/>
        <v>0.97530951896995466</v>
      </c>
      <c r="V1086">
        <f t="shared" si="316"/>
        <v>1.6096577975622302E-8</v>
      </c>
      <c r="W1086">
        <f t="shared" si="317"/>
        <v>7.5430111751313994E-6</v>
      </c>
      <c r="X1086">
        <f t="shared" si="318"/>
        <v>2.4682921922291819E-2</v>
      </c>
      <c r="Y1086">
        <f t="shared" si="319"/>
        <v>0.99999999999999956</v>
      </c>
      <c r="AA1086">
        <f t="shared" si="320"/>
        <v>1.6821824783034039E-2</v>
      </c>
    </row>
    <row r="1087" spans="1:27" x14ac:dyDescent="0.3">
      <c r="A1087" s="4">
        <v>44961</v>
      </c>
      <c r="B1087">
        <v>1085</v>
      </c>
      <c r="C1087">
        <v>6730964</v>
      </c>
      <c r="E1087">
        <f t="shared" si="303"/>
        <v>12340575467626.857</v>
      </c>
      <c r="F1087">
        <v>186</v>
      </c>
      <c r="H1087">
        <f t="shared" si="306"/>
        <v>35685790.173619196</v>
      </c>
      <c r="I1087">
        <f t="shared" si="307"/>
        <v>6753432.042796826</v>
      </c>
      <c r="J1087">
        <f t="shared" si="308"/>
        <v>2.4153700144961476</v>
      </c>
      <c r="K1087">
        <f t="shared" si="309"/>
        <v>504812947.12000424</v>
      </c>
      <c r="L1087">
        <f t="shared" si="310"/>
        <v>33703.316366914361</v>
      </c>
      <c r="O1087" s="2">
        <f t="shared" si="305"/>
        <v>1085</v>
      </c>
      <c r="P1087">
        <f t="shared" si="304"/>
        <v>1.1876093389254986E-3</v>
      </c>
      <c r="Q1087">
        <f t="shared" si="311"/>
        <v>-8.1406275955769762E-9</v>
      </c>
      <c r="R1087">
        <f t="shared" si="312"/>
        <v>-1.1626054956205222E-9</v>
      </c>
      <c r="S1087">
        <f t="shared" si="313"/>
        <v>-4.798138275712005E-7</v>
      </c>
      <c r="T1087">
        <f t="shared" si="314"/>
        <v>4.8911706066239803E-7</v>
      </c>
      <c r="U1087">
        <f t="shared" si="315"/>
        <v>0.9753095101393825</v>
      </c>
      <c r="V1087">
        <f t="shared" si="316"/>
        <v>1.4827996000369006E-8</v>
      </c>
      <c r="W1087">
        <f t="shared" si="317"/>
        <v>7.0281629910597827E-6</v>
      </c>
      <c r="X1087">
        <f t="shared" si="318"/>
        <v>2.4683446869630008E-2</v>
      </c>
      <c r="Y1087">
        <f t="shared" si="319"/>
        <v>0.99999999999999956</v>
      </c>
      <c r="AA1087">
        <f t="shared" si="320"/>
        <v>1.6643515939829098E-2</v>
      </c>
    </row>
    <row r="1088" spans="1:27" x14ac:dyDescent="0.3">
      <c r="A1088" s="4">
        <v>44962</v>
      </c>
      <c r="B1088">
        <v>1086</v>
      </c>
      <c r="C1088">
        <v>6731135</v>
      </c>
      <c r="E1088">
        <f t="shared" si="303"/>
        <v>12341776913976.523</v>
      </c>
      <c r="F1088">
        <v>171</v>
      </c>
      <c r="H1088">
        <f t="shared" si="306"/>
        <v>35865227.927507572</v>
      </c>
      <c r="I1088">
        <f t="shared" si="307"/>
        <v>6753434.2694507157</v>
      </c>
      <c r="J1088">
        <f t="shared" si="308"/>
        <v>2.2266538897529244</v>
      </c>
      <c r="K1088">
        <f t="shared" si="309"/>
        <v>497257418.03562438</v>
      </c>
      <c r="L1088">
        <f t="shared" si="310"/>
        <v>28484.442357249252</v>
      </c>
      <c r="O1088" s="2">
        <f t="shared" si="305"/>
        <v>1086</v>
      </c>
      <c r="P1088">
        <f t="shared" si="304"/>
        <v>1.1754214362196423E-3</v>
      </c>
      <c r="Q1088">
        <f t="shared" si="311"/>
        <v>-7.5070254876929939E-9</v>
      </c>
      <c r="R1088">
        <f t="shared" si="312"/>
        <v>-1.0667772800409862E-9</v>
      </c>
      <c r="S1088">
        <f t="shared" si="313"/>
        <v>-4.4715115681429167E-7</v>
      </c>
      <c r="T1088">
        <f t="shared" si="314"/>
        <v>4.5572495958202566E-7</v>
      </c>
      <c r="U1088">
        <f t="shared" si="315"/>
        <v>0.97530950199875488</v>
      </c>
      <c r="V1088">
        <f t="shared" si="316"/>
        <v>1.3665390504748484E-8</v>
      </c>
      <c r="W1088">
        <f t="shared" si="317"/>
        <v>6.5483491634885824E-6</v>
      </c>
      <c r="X1088">
        <f t="shared" si="318"/>
        <v>2.4683935986690671E-2</v>
      </c>
      <c r="Y1088">
        <f t="shared" si="319"/>
        <v>0.99999999999999956</v>
      </c>
      <c r="AA1088">
        <f t="shared" si="320"/>
        <v>1.6472710853006965E-2</v>
      </c>
    </row>
    <row r="1089" spans="1:27" x14ac:dyDescent="0.3">
      <c r="A1089" s="4">
        <v>44963</v>
      </c>
      <c r="B1089">
        <v>1087</v>
      </c>
      <c r="C1089">
        <v>6731304</v>
      </c>
      <c r="E1089">
        <f t="shared" si="303"/>
        <v>12342964365782.1</v>
      </c>
      <c r="F1089">
        <v>169</v>
      </c>
      <c r="H1089">
        <f t="shared" si="306"/>
        <v>35889186.961359359</v>
      </c>
      <c r="I1089">
        <f t="shared" si="307"/>
        <v>6753436.3227994647</v>
      </c>
      <c r="J1089">
        <f t="shared" si="308"/>
        <v>2.0533487489446998</v>
      </c>
      <c r="K1089">
        <f t="shared" si="309"/>
        <v>489839712.49970442</v>
      </c>
      <c r="L1089">
        <f t="shared" si="310"/>
        <v>27871.184363941484</v>
      </c>
      <c r="O1089" s="2">
        <f t="shared" si="305"/>
        <v>1087</v>
      </c>
      <c r="P1089">
        <f t="shared" si="304"/>
        <v>1.1636926715393699E-3</v>
      </c>
      <c r="Q1089">
        <f t="shared" si="311"/>
        <v>-6.9246188087265388E-9</v>
      </c>
      <c r="R1089">
        <f t="shared" si="312"/>
        <v>-9.7987721706011548E-10</v>
      </c>
      <c r="S1089">
        <f t="shared" si="313"/>
        <v>-4.1670148413430364E-7</v>
      </c>
      <c r="T1089">
        <f t="shared" si="314"/>
        <v>4.246059801600903E-7</v>
      </c>
      <c r="U1089">
        <f t="shared" si="315"/>
        <v>0.97530949449172943</v>
      </c>
      <c r="V1089">
        <f t="shared" si="316"/>
        <v>1.2598613224707498E-8</v>
      </c>
      <c r="W1089">
        <f t="shared" si="317"/>
        <v>6.1011980066742906E-6</v>
      </c>
      <c r="X1089">
        <f t="shared" si="318"/>
        <v>2.4684391711650253E-2</v>
      </c>
      <c r="Y1089">
        <f t="shared" si="319"/>
        <v>0.99999999999999967</v>
      </c>
      <c r="AA1089">
        <f t="shared" si="320"/>
        <v>1.63083402784759E-2</v>
      </c>
    </row>
    <row r="1090" spans="1:27" x14ac:dyDescent="0.3">
      <c r="A1090" s="4">
        <v>44964</v>
      </c>
      <c r="B1090">
        <v>1088</v>
      </c>
      <c r="C1090">
        <v>6731696</v>
      </c>
      <c r="E1090">
        <f t="shared" si="303"/>
        <v>12345718911775.672</v>
      </c>
      <c r="F1090">
        <v>392</v>
      </c>
      <c r="H1090">
        <f t="shared" si="306"/>
        <v>33267037.686885431</v>
      </c>
      <c r="I1090">
        <f t="shared" si="307"/>
        <v>6753438.2168462342</v>
      </c>
      <c r="J1090">
        <f t="shared" si="308"/>
        <v>1.894046769477427</v>
      </c>
      <c r="K1090">
        <f t="shared" si="309"/>
        <v>472723993.38866872</v>
      </c>
      <c r="L1090">
        <f t="shared" si="310"/>
        <v>152182.65474589466</v>
      </c>
      <c r="O1090" s="2">
        <f t="shared" si="305"/>
        <v>1088</v>
      </c>
      <c r="P1090">
        <f t="shared" si="304"/>
        <v>1.152358467488645E-3</v>
      </c>
      <c r="Q1090">
        <f t="shared" si="311"/>
        <v>-6.3888405809856446E-9</v>
      </c>
      <c r="R1090">
        <f t="shared" si="312"/>
        <v>-9.008706720753274E-10</v>
      </c>
      <c r="S1090">
        <f t="shared" si="313"/>
        <v>-3.8831640004333128E-7</v>
      </c>
      <c r="T1090">
        <f t="shared" si="314"/>
        <v>3.9560611129639224E-7</v>
      </c>
      <c r="U1090">
        <f t="shared" si="315"/>
        <v>0.97530948756711067</v>
      </c>
      <c r="V1090">
        <f t="shared" si="316"/>
        <v>1.1618736007647382E-8</v>
      </c>
      <c r="W1090">
        <f t="shared" si="317"/>
        <v>5.6844965225399871E-6</v>
      </c>
      <c r="X1090">
        <f t="shared" si="318"/>
        <v>2.4684816317630413E-2</v>
      </c>
      <c r="Y1090">
        <f t="shared" si="319"/>
        <v>0.99999999999999956</v>
      </c>
      <c r="AA1090">
        <f t="shared" si="320"/>
        <v>1.6149499207809403E-2</v>
      </c>
    </row>
    <row r="1091" spans="1:27" x14ac:dyDescent="0.3">
      <c r="A1091" s="4">
        <v>44965</v>
      </c>
      <c r="B1091">
        <v>1089</v>
      </c>
      <c r="C1091">
        <v>6731959</v>
      </c>
      <c r="E1091">
        <f t="shared" ref="E1091:E1094" si="321">(C1091-$D$2)^2</f>
        <v>12347567159541.463</v>
      </c>
      <c r="F1091">
        <v>263</v>
      </c>
      <c r="H1091">
        <f t="shared" si="306"/>
        <v>34771760.370325506</v>
      </c>
      <c r="I1091">
        <f t="shared" si="307"/>
        <v>6753439.9643450053</v>
      </c>
      <c r="J1091">
        <f t="shared" si="308"/>
        <v>1.7474987711757421</v>
      </c>
      <c r="K1091">
        <f t="shared" si="309"/>
        <v>461431829.19139075</v>
      </c>
      <c r="L1091">
        <f t="shared" si="310"/>
        <v>68252.86939831682</v>
      </c>
      <c r="O1091" s="2">
        <f t="shared" si="305"/>
        <v>1089</v>
      </c>
      <c r="P1091">
        <f t="shared" ref="P1091:P1094" si="322">$N$2*EXP(-((O1091-$N$3)^2)/($N$4^2)) + $N$5*EXP(-((O1091-$N$6)^2)/($N$7^2)) + $N$8*EXP(-((O1091-$N$9)^2)/($N$10^2)) + $N$11*EXP(-((O1091-$N$12)^2)/($N$13^2))+ $N$14*EXP(-((O1091-$N$15)^2)/($N$16^2))+ $N$17*EXP(-((O1091-$N$18)^2)/($N$19^2))+ $N$20*EXP(-((O1091-$N$21)^2)/($N$22^2))+ $N$23*EXP(-((O1091-$N$24)^2)/($N$25^2))+$N$26*EXP(-((O1091-$N$27)^2)/($N$28^2))</f>
        <v>1.1413643020270333E-3</v>
      </c>
      <c r="Q1091">
        <f t="shared" si="311"/>
        <v>-5.8956199294773462E-9</v>
      </c>
      <c r="R1091">
        <f t="shared" si="312"/>
        <v>-8.2887604788946244E-10</v>
      </c>
      <c r="S1091">
        <f t="shared" si="313"/>
        <v>-3.6185717430395476E-7</v>
      </c>
      <c r="T1091">
        <f t="shared" si="314"/>
        <v>3.6858167028132156E-7</v>
      </c>
      <c r="U1091">
        <f t="shared" si="315"/>
        <v>0.9753094811782701</v>
      </c>
      <c r="V1091">
        <f t="shared" si="316"/>
        <v>1.0717865335572054E-8</v>
      </c>
      <c r="W1091">
        <f t="shared" si="317"/>
        <v>5.296180122496656E-6</v>
      </c>
      <c r="X1091">
        <f t="shared" si="318"/>
        <v>2.468521192374171E-2</v>
      </c>
      <c r="Y1091">
        <f t="shared" si="319"/>
        <v>0.99999999999999967</v>
      </c>
      <c r="AA1091">
        <f t="shared" si="320"/>
        <v>1.5995423551522486E-2</v>
      </c>
    </row>
    <row r="1092" spans="1:27" x14ac:dyDescent="0.3">
      <c r="A1092" s="4">
        <v>44966</v>
      </c>
      <c r="B1092">
        <v>1090</v>
      </c>
      <c r="C1092">
        <v>6732179</v>
      </c>
      <c r="E1092">
        <f t="shared" si="321"/>
        <v>12349113328571.326</v>
      </c>
      <c r="F1092">
        <v>220</v>
      </c>
      <c r="H1092">
        <f t="shared" si="306"/>
        <v>35280730.598138861</v>
      </c>
      <c r="I1092">
        <f t="shared" si="307"/>
        <v>6753441.5769362813</v>
      </c>
      <c r="J1092">
        <f t="shared" si="308"/>
        <v>1.6125912759453058</v>
      </c>
      <c r="K1092">
        <f t="shared" si="309"/>
        <v>452097177.97128087</v>
      </c>
      <c r="L1092">
        <f t="shared" si="310"/>
        <v>47693.060289207322</v>
      </c>
      <c r="O1092" s="2">
        <f t="shared" ref="O1092:O1094" si="323">O1091+$N$36</f>
        <v>1090</v>
      </c>
      <c r="P1092">
        <f t="shared" si="322"/>
        <v>1.1306642545610244E-3</v>
      </c>
      <c r="Q1092">
        <f t="shared" si="311"/>
        <v>-5.4413125955003593E-9</v>
      </c>
      <c r="R1092">
        <f t="shared" si="312"/>
        <v>-7.6313825391832E-10</v>
      </c>
      <c r="S1092">
        <f t="shared" si="313"/>
        <v>-3.3719417832994022E-7</v>
      </c>
      <c r="T1092">
        <f t="shared" si="314"/>
        <v>3.4339862917935888E-7</v>
      </c>
      <c r="U1092">
        <f t="shared" si="315"/>
        <v>0.97530947528265022</v>
      </c>
      <c r="V1092">
        <f t="shared" si="316"/>
        <v>9.8889892876825908E-9</v>
      </c>
      <c r="W1092">
        <f t="shared" si="317"/>
        <v>4.934322948192701E-6</v>
      </c>
      <c r="X1092">
        <f t="shared" si="318"/>
        <v>2.4685580505411992E-2</v>
      </c>
      <c r="Y1092">
        <f t="shared" si="319"/>
        <v>0.99999999999999978</v>
      </c>
      <c r="AA1092">
        <f t="shared" si="320"/>
        <v>1.5845469763533428E-2</v>
      </c>
    </row>
    <row r="1093" spans="1:27" x14ac:dyDescent="0.3">
      <c r="A1093" s="4">
        <v>44967</v>
      </c>
      <c r="B1093">
        <v>1091</v>
      </c>
      <c r="C1093">
        <v>6732418</v>
      </c>
      <c r="E1093">
        <f t="shared" si="321"/>
        <v>12350793140082.041</v>
      </c>
      <c r="F1093">
        <v>239</v>
      </c>
      <c r="H1093">
        <f t="shared" si="306"/>
        <v>35055380.776546918</v>
      </c>
      <c r="I1093">
        <f t="shared" si="307"/>
        <v>6753443.0652637724</v>
      </c>
      <c r="J1093">
        <f t="shared" si="308"/>
        <v>1.4883274910971522</v>
      </c>
      <c r="K1093">
        <f t="shared" si="309"/>
        <v>442053369.34588808</v>
      </c>
      <c r="L1093">
        <f t="shared" si="310"/>
        <v>56411.794577976318</v>
      </c>
      <c r="O1093" s="2">
        <f t="shared" si="323"/>
        <v>1091</v>
      </c>
      <c r="P1093">
        <f t="shared" si="322"/>
        <v>1.1202197400410347E-3</v>
      </c>
      <c r="Q1093">
        <f t="shared" si="311"/>
        <v>-5.0226432416775532E-9</v>
      </c>
      <c r="R1093">
        <f t="shared" si="312"/>
        <v>-7.030070296431202E-10</v>
      </c>
      <c r="S1093">
        <f t="shared" si="313"/>
        <v>-3.1420633113862677E-7</v>
      </c>
      <c r="T1093">
        <f t="shared" si="314"/>
        <v>3.1993198140994745E-7</v>
      </c>
      <c r="U1093">
        <f t="shared" si="315"/>
        <v>0.9753094698413376</v>
      </c>
      <c r="V1093">
        <f t="shared" si="316"/>
        <v>9.1258510337642708E-9</v>
      </c>
      <c r="W1093">
        <f t="shared" si="317"/>
        <v>4.5971287698627607E-6</v>
      </c>
      <c r="X1093">
        <f t="shared" si="318"/>
        <v>2.468592390404117E-2</v>
      </c>
      <c r="Y1093">
        <f t="shared" si="319"/>
        <v>0.99999999999999967</v>
      </c>
      <c r="AA1093">
        <f t="shared" si="320"/>
        <v>1.5699097100398188E-2</v>
      </c>
    </row>
    <row r="1094" spans="1:27" x14ac:dyDescent="0.3">
      <c r="A1094" s="4">
        <v>44968</v>
      </c>
      <c r="B1094">
        <v>1092</v>
      </c>
      <c r="C1094">
        <v>6732618</v>
      </c>
      <c r="E1094">
        <f t="shared" si="321"/>
        <v>12352198927891.006</v>
      </c>
      <c r="F1094">
        <v>200</v>
      </c>
      <c r="H1094">
        <f t="shared" si="306"/>
        <v>35518720.936656706</v>
      </c>
      <c r="I1094">
        <f t="shared" si="307"/>
        <v>6753444.4390753089</v>
      </c>
      <c r="J1094">
        <f t="shared" si="308"/>
        <v>1.3738115364685655</v>
      </c>
      <c r="K1094">
        <f t="shared" si="309"/>
        <v>433740564.55755144</v>
      </c>
      <c r="L1094">
        <f t="shared" si="310"/>
        <v>39452.362743550308</v>
      </c>
      <c r="O1094" s="2">
        <f t="shared" si="323"/>
        <v>1092</v>
      </c>
      <c r="P1094">
        <f t="shared" si="322"/>
        <v>1.1099984106774465E-3</v>
      </c>
      <c r="Q1094">
        <f t="shared" si="311"/>
        <v>-4.6366573797668276E-9</v>
      </c>
      <c r="R1094">
        <f t="shared" si="312"/>
        <v>-6.4791924536743137E-10</v>
      </c>
      <c r="S1094">
        <f t="shared" si="313"/>
        <v>-2.927805702615479E-7</v>
      </c>
      <c r="T1094">
        <f t="shared" si="314"/>
        <v>2.9806514688668218E-7</v>
      </c>
      <c r="U1094">
        <f t="shared" si="315"/>
        <v>0.9753094648186944</v>
      </c>
      <c r="V1094">
        <f t="shared" si="316"/>
        <v>8.4228440041211514E-9</v>
      </c>
      <c r="W1094">
        <f t="shared" si="317"/>
        <v>4.2829224387241339E-6</v>
      </c>
      <c r="X1094">
        <f t="shared" si="318"/>
        <v>2.4686243836022581E-2</v>
      </c>
      <c r="Y1094">
        <f t="shared" si="319"/>
        <v>0.99999999999999967</v>
      </c>
      <c r="AA1094">
        <f t="shared" si="320"/>
        <v>1.5555852229612014E-2</v>
      </c>
    </row>
    <row r="1095" spans="1:27" x14ac:dyDescent="0.3">
      <c r="A109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1095"/>
  <sheetViews>
    <sheetView zoomScale="60" zoomScaleNormal="60" workbookViewId="0">
      <selection activeCell="V15" sqref="V15"/>
    </sheetView>
  </sheetViews>
  <sheetFormatPr defaultRowHeight="14.4" x14ac:dyDescent="0.3"/>
  <cols>
    <col min="1" max="1" width="14.88671875" customWidth="1"/>
  </cols>
  <sheetData>
    <row r="2" spans="1:1" x14ac:dyDescent="0.3">
      <c r="A2" s="4"/>
    </row>
    <row r="3" spans="1:1" x14ac:dyDescent="0.3">
      <c r="A3" s="4"/>
    </row>
    <row r="4" spans="1:1" x14ac:dyDescent="0.3">
      <c r="A4" s="4"/>
    </row>
    <row r="5" spans="1:1" x14ac:dyDescent="0.3">
      <c r="A5" s="4"/>
    </row>
    <row r="6" spans="1:1" x14ac:dyDescent="0.3">
      <c r="A6" s="4"/>
    </row>
    <row r="7" spans="1:1" x14ac:dyDescent="0.3">
      <c r="A7" s="4"/>
    </row>
    <row r="8" spans="1:1" x14ac:dyDescent="0.3">
      <c r="A8" s="4"/>
    </row>
    <row r="9" spans="1:1" x14ac:dyDescent="0.3">
      <c r="A9" s="4"/>
    </row>
    <row r="10" spans="1:1" x14ac:dyDescent="0.3">
      <c r="A10" s="4"/>
    </row>
    <row r="11" spans="1:1" x14ac:dyDescent="0.3">
      <c r="A11" s="4"/>
    </row>
    <row r="12" spans="1:1" x14ac:dyDescent="0.3">
      <c r="A12" s="4"/>
    </row>
    <row r="13" spans="1:1" x14ac:dyDescent="0.3">
      <c r="A13" s="4"/>
    </row>
    <row r="14" spans="1:1" x14ac:dyDescent="0.3">
      <c r="A14" s="4"/>
    </row>
    <row r="15" spans="1:1" x14ac:dyDescent="0.3">
      <c r="A15" s="4"/>
    </row>
    <row r="16" spans="1:1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  <row r="270" spans="1:1" x14ac:dyDescent="0.3">
      <c r="A270" s="4"/>
    </row>
    <row r="271" spans="1:1" x14ac:dyDescent="0.3">
      <c r="A271" s="4"/>
    </row>
    <row r="272" spans="1:1" x14ac:dyDescent="0.3">
      <c r="A272" s="4"/>
    </row>
    <row r="273" spans="1:1" x14ac:dyDescent="0.3">
      <c r="A273" s="4"/>
    </row>
    <row r="274" spans="1:1" x14ac:dyDescent="0.3">
      <c r="A274" s="4"/>
    </row>
    <row r="275" spans="1:1" x14ac:dyDescent="0.3">
      <c r="A275" s="4"/>
    </row>
    <row r="276" spans="1:1" x14ac:dyDescent="0.3">
      <c r="A276" s="4"/>
    </row>
    <row r="277" spans="1:1" x14ac:dyDescent="0.3">
      <c r="A277" s="4"/>
    </row>
    <row r="278" spans="1:1" x14ac:dyDescent="0.3">
      <c r="A278" s="4"/>
    </row>
    <row r="279" spans="1:1" x14ac:dyDescent="0.3">
      <c r="A279" s="4"/>
    </row>
    <row r="280" spans="1:1" x14ac:dyDescent="0.3">
      <c r="A280" s="4"/>
    </row>
    <row r="281" spans="1:1" x14ac:dyDescent="0.3">
      <c r="A281" s="4"/>
    </row>
    <row r="282" spans="1:1" x14ac:dyDescent="0.3">
      <c r="A282" s="4"/>
    </row>
    <row r="283" spans="1:1" x14ac:dyDescent="0.3">
      <c r="A283" s="4"/>
    </row>
    <row r="284" spans="1:1" x14ac:dyDescent="0.3">
      <c r="A284" s="4"/>
    </row>
    <row r="285" spans="1:1" x14ac:dyDescent="0.3">
      <c r="A285" s="4"/>
    </row>
    <row r="286" spans="1:1" x14ac:dyDescent="0.3">
      <c r="A286" s="4"/>
    </row>
    <row r="287" spans="1:1" x14ac:dyDescent="0.3">
      <c r="A287" s="4"/>
    </row>
    <row r="288" spans="1:1" x14ac:dyDescent="0.3">
      <c r="A288" s="4"/>
    </row>
    <row r="289" spans="1:1" x14ac:dyDescent="0.3">
      <c r="A289" s="4"/>
    </row>
    <row r="290" spans="1:1" x14ac:dyDescent="0.3">
      <c r="A290" s="4"/>
    </row>
    <row r="291" spans="1:1" x14ac:dyDescent="0.3">
      <c r="A291" s="4"/>
    </row>
    <row r="292" spans="1:1" x14ac:dyDescent="0.3">
      <c r="A292" s="4"/>
    </row>
    <row r="293" spans="1:1" x14ac:dyDescent="0.3">
      <c r="A293" s="4"/>
    </row>
    <row r="294" spans="1:1" x14ac:dyDescent="0.3">
      <c r="A294" s="4"/>
    </row>
    <row r="295" spans="1:1" x14ac:dyDescent="0.3">
      <c r="A295" s="4"/>
    </row>
    <row r="296" spans="1:1" x14ac:dyDescent="0.3">
      <c r="A296" s="4"/>
    </row>
    <row r="297" spans="1:1" x14ac:dyDescent="0.3">
      <c r="A297" s="4"/>
    </row>
    <row r="298" spans="1:1" x14ac:dyDescent="0.3">
      <c r="A298" s="4"/>
    </row>
    <row r="299" spans="1:1" x14ac:dyDescent="0.3">
      <c r="A299" s="4"/>
    </row>
    <row r="300" spans="1:1" x14ac:dyDescent="0.3">
      <c r="A300" s="4"/>
    </row>
    <row r="301" spans="1:1" x14ac:dyDescent="0.3">
      <c r="A301" s="4"/>
    </row>
    <row r="302" spans="1:1" x14ac:dyDescent="0.3">
      <c r="A302" s="4"/>
    </row>
    <row r="303" spans="1:1" x14ac:dyDescent="0.3">
      <c r="A303" s="4"/>
    </row>
    <row r="304" spans="1:1" x14ac:dyDescent="0.3">
      <c r="A304" s="4"/>
    </row>
    <row r="305" spans="1:1" x14ac:dyDescent="0.3">
      <c r="A305" s="4"/>
    </row>
    <row r="306" spans="1:1" x14ac:dyDescent="0.3">
      <c r="A306" s="4"/>
    </row>
    <row r="307" spans="1:1" x14ac:dyDescent="0.3">
      <c r="A307" s="4"/>
    </row>
    <row r="308" spans="1:1" x14ac:dyDescent="0.3">
      <c r="A308" s="4"/>
    </row>
    <row r="309" spans="1:1" x14ac:dyDescent="0.3">
      <c r="A309" s="4"/>
    </row>
    <row r="310" spans="1:1" x14ac:dyDescent="0.3">
      <c r="A310" s="4"/>
    </row>
    <row r="311" spans="1:1" x14ac:dyDescent="0.3">
      <c r="A311" s="4"/>
    </row>
    <row r="312" spans="1:1" x14ac:dyDescent="0.3">
      <c r="A312" s="4"/>
    </row>
    <row r="313" spans="1:1" x14ac:dyDescent="0.3">
      <c r="A313" s="4"/>
    </row>
    <row r="314" spans="1:1" x14ac:dyDescent="0.3">
      <c r="A314" s="4"/>
    </row>
    <row r="315" spans="1:1" x14ac:dyDescent="0.3">
      <c r="A315" s="4"/>
    </row>
    <row r="316" spans="1:1" x14ac:dyDescent="0.3">
      <c r="A316" s="4"/>
    </row>
    <row r="317" spans="1:1" x14ac:dyDescent="0.3">
      <c r="A317" s="4"/>
    </row>
    <row r="318" spans="1:1" x14ac:dyDescent="0.3">
      <c r="A318" s="4"/>
    </row>
    <row r="319" spans="1:1" x14ac:dyDescent="0.3">
      <c r="A319" s="4"/>
    </row>
    <row r="320" spans="1:1" x14ac:dyDescent="0.3">
      <c r="A320" s="4"/>
    </row>
    <row r="321" spans="1:1" x14ac:dyDescent="0.3">
      <c r="A321" s="4"/>
    </row>
    <row r="322" spans="1:1" x14ac:dyDescent="0.3">
      <c r="A322" s="4"/>
    </row>
    <row r="323" spans="1:1" x14ac:dyDescent="0.3">
      <c r="A323" s="4"/>
    </row>
    <row r="324" spans="1:1" x14ac:dyDescent="0.3">
      <c r="A324" s="4"/>
    </row>
    <row r="325" spans="1:1" x14ac:dyDescent="0.3">
      <c r="A325" s="4"/>
    </row>
    <row r="326" spans="1:1" x14ac:dyDescent="0.3">
      <c r="A326" s="4"/>
    </row>
    <row r="327" spans="1:1" x14ac:dyDescent="0.3">
      <c r="A327" s="4"/>
    </row>
    <row r="328" spans="1:1" x14ac:dyDescent="0.3">
      <c r="A328" s="4"/>
    </row>
    <row r="329" spans="1:1" x14ac:dyDescent="0.3">
      <c r="A329" s="4"/>
    </row>
    <row r="330" spans="1:1" x14ac:dyDescent="0.3">
      <c r="A330" s="4"/>
    </row>
    <row r="331" spans="1:1" x14ac:dyDescent="0.3">
      <c r="A331" s="4"/>
    </row>
    <row r="332" spans="1:1" x14ac:dyDescent="0.3">
      <c r="A332" s="4"/>
    </row>
    <row r="333" spans="1:1" x14ac:dyDescent="0.3">
      <c r="A333" s="4"/>
    </row>
    <row r="334" spans="1:1" x14ac:dyDescent="0.3">
      <c r="A334" s="4"/>
    </row>
    <row r="335" spans="1:1" x14ac:dyDescent="0.3">
      <c r="A335" s="4"/>
    </row>
    <row r="336" spans="1:1" x14ac:dyDescent="0.3">
      <c r="A336" s="4"/>
    </row>
    <row r="337" spans="1:1" x14ac:dyDescent="0.3">
      <c r="A337" s="4"/>
    </row>
    <row r="338" spans="1:1" x14ac:dyDescent="0.3">
      <c r="A338" s="4"/>
    </row>
    <row r="339" spans="1:1" x14ac:dyDescent="0.3">
      <c r="A339" s="4"/>
    </row>
    <row r="340" spans="1:1" x14ac:dyDescent="0.3">
      <c r="A340" s="4"/>
    </row>
    <row r="341" spans="1:1" x14ac:dyDescent="0.3">
      <c r="A341" s="4"/>
    </row>
    <row r="342" spans="1:1" x14ac:dyDescent="0.3">
      <c r="A342" s="4"/>
    </row>
    <row r="343" spans="1:1" x14ac:dyDescent="0.3">
      <c r="A343" s="4"/>
    </row>
    <row r="344" spans="1:1" x14ac:dyDescent="0.3">
      <c r="A344" s="4"/>
    </row>
    <row r="345" spans="1:1" x14ac:dyDescent="0.3">
      <c r="A345" s="4"/>
    </row>
    <row r="346" spans="1:1" x14ac:dyDescent="0.3">
      <c r="A346" s="4"/>
    </row>
    <row r="347" spans="1:1" x14ac:dyDescent="0.3">
      <c r="A347" s="4"/>
    </row>
    <row r="348" spans="1:1" x14ac:dyDescent="0.3">
      <c r="A348" s="4"/>
    </row>
    <row r="349" spans="1:1" x14ac:dyDescent="0.3">
      <c r="A349" s="4"/>
    </row>
    <row r="350" spans="1:1" x14ac:dyDescent="0.3">
      <c r="A350" s="4"/>
    </row>
    <row r="351" spans="1:1" x14ac:dyDescent="0.3">
      <c r="A351" s="4"/>
    </row>
    <row r="352" spans="1:1" x14ac:dyDescent="0.3">
      <c r="A352" s="4"/>
    </row>
    <row r="353" spans="1:1" x14ac:dyDescent="0.3">
      <c r="A353" s="4"/>
    </row>
    <row r="354" spans="1:1" x14ac:dyDescent="0.3">
      <c r="A354" s="4"/>
    </row>
    <row r="355" spans="1:1" x14ac:dyDescent="0.3">
      <c r="A355" s="4"/>
    </row>
    <row r="356" spans="1:1" x14ac:dyDescent="0.3">
      <c r="A356" s="4"/>
    </row>
    <row r="357" spans="1:1" x14ac:dyDescent="0.3">
      <c r="A357" s="4"/>
    </row>
    <row r="358" spans="1:1" x14ac:dyDescent="0.3">
      <c r="A358" s="4"/>
    </row>
    <row r="359" spans="1:1" x14ac:dyDescent="0.3">
      <c r="A359" s="4"/>
    </row>
    <row r="360" spans="1:1" x14ac:dyDescent="0.3">
      <c r="A360" s="4"/>
    </row>
    <row r="361" spans="1:1" x14ac:dyDescent="0.3">
      <c r="A361" s="4"/>
    </row>
    <row r="362" spans="1:1" x14ac:dyDescent="0.3">
      <c r="A362" s="4"/>
    </row>
    <row r="363" spans="1:1" x14ac:dyDescent="0.3">
      <c r="A363" s="4"/>
    </row>
    <row r="364" spans="1:1" x14ac:dyDescent="0.3">
      <c r="A364" s="4"/>
    </row>
    <row r="365" spans="1:1" x14ac:dyDescent="0.3">
      <c r="A365" s="4"/>
    </row>
    <row r="366" spans="1:1" x14ac:dyDescent="0.3">
      <c r="A366" s="4"/>
    </row>
    <row r="367" spans="1:1" x14ac:dyDescent="0.3">
      <c r="A367" s="4"/>
    </row>
    <row r="368" spans="1:1" x14ac:dyDescent="0.3">
      <c r="A368" s="4"/>
    </row>
    <row r="369" spans="1:1" x14ac:dyDescent="0.3">
      <c r="A369" s="4"/>
    </row>
    <row r="370" spans="1:1" x14ac:dyDescent="0.3">
      <c r="A370" s="4"/>
    </row>
    <row r="371" spans="1:1" x14ac:dyDescent="0.3">
      <c r="A371" s="4"/>
    </row>
    <row r="372" spans="1:1" x14ac:dyDescent="0.3">
      <c r="A372" s="4"/>
    </row>
    <row r="373" spans="1:1" x14ac:dyDescent="0.3">
      <c r="A373" s="4"/>
    </row>
    <row r="374" spans="1:1" x14ac:dyDescent="0.3">
      <c r="A374" s="4"/>
    </row>
    <row r="375" spans="1:1" x14ac:dyDescent="0.3">
      <c r="A375" s="4"/>
    </row>
    <row r="376" spans="1:1" x14ac:dyDescent="0.3">
      <c r="A376" s="4"/>
    </row>
    <row r="377" spans="1:1" x14ac:dyDescent="0.3">
      <c r="A377" s="4"/>
    </row>
    <row r="378" spans="1:1" x14ac:dyDescent="0.3">
      <c r="A378" s="4"/>
    </row>
    <row r="379" spans="1:1" x14ac:dyDescent="0.3">
      <c r="A379" s="4"/>
    </row>
    <row r="380" spans="1:1" x14ac:dyDescent="0.3">
      <c r="A380" s="4"/>
    </row>
    <row r="381" spans="1:1" x14ac:dyDescent="0.3">
      <c r="A381" s="4"/>
    </row>
    <row r="382" spans="1:1" x14ac:dyDescent="0.3">
      <c r="A382" s="4"/>
    </row>
    <row r="383" spans="1:1" x14ac:dyDescent="0.3">
      <c r="A383" s="4"/>
    </row>
    <row r="384" spans="1:1" x14ac:dyDescent="0.3">
      <c r="A384" s="4"/>
    </row>
    <row r="385" spans="1:1" x14ac:dyDescent="0.3">
      <c r="A385" s="4"/>
    </row>
    <row r="386" spans="1:1" x14ac:dyDescent="0.3">
      <c r="A386" s="4"/>
    </row>
    <row r="387" spans="1:1" x14ac:dyDescent="0.3">
      <c r="A387" s="4"/>
    </row>
    <row r="388" spans="1:1" x14ac:dyDescent="0.3">
      <c r="A388" s="4"/>
    </row>
    <row r="389" spans="1:1" x14ac:dyDescent="0.3">
      <c r="A389" s="4"/>
    </row>
    <row r="390" spans="1:1" x14ac:dyDescent="0.3">
      <c r="A390" s="4"/>
    </row>
    <row r="391" spans="1:1" x14ac:dyDescent="0.3">
      <c r="A391" s="4"/>
    </row>
    <row r="392" spans="1:1" x14ac:dyDescent="0.3">
      <c r="A392" s="4"/>
    </row>
    <row r="393" spans="1:1" x14ac:dyDescent="0.3">
      <c r="A393" s="4"/>
    </row>
    <row r="394" spans="1:1" x14ac:dyDescent="0.3">
      <c r="A394" s="4"/>
    </row>
    <row r="395" spans="1:1" x14ac:dyDescent="0.3">
      <c r="A395" s="4"/>
    </row>
    <row r="396" spans="1:1" x14ac:dyDescent="0.3">
      <c r="A396" s="4"/>
    </row>
    <row r="397" spans="1:1" x14ac:dyDescent="0.3">
      <c r="A397" s="4"/>
    </row>
    <row r="398" spans="1:1" x14ac:dyDescent="0.3">
      <c r="A398" s="4"/>
    </row>
    <row r="399" spans="1:1" x14ac:dyDescent="0.3">
      <c r="A399" s="4"/>
    </row>
    <row r="400" spans="1:1" x14ac:dyDescent="0.3">
      <c r="A400" s="4"/>
    </row>
    <row r="401" spans="1:1" x14ac:dyDescent="0.3">
      <c r="A401" s="4"/>
    </row>
    <row r="402" spans="1:1" x14ac:dyDescent="0.3">
      <c r="A402" s="4"/>
    </row>
    <row r="403" spans="1:1" x14ac:dyDescent="0.3">
      <c r="A403" s="4"/>
    </row>
    <row r="404" spans="1:1" x14ac:dyDescent="0.3">
      <c r="A404" s="4"/>
    </row>
    <row r="405" spans="1:1" x14ac:dyDescent="0.3">
      <c r="A405" s="4"/>
    </row>
    <row r="406" spans="1:1" x14ac:dyDescent="0.3">
      <c r="A406" s="4"/>
    </row>
    <row r="407" spans="1:1" x14ac:dyDescent="0.3">
      <c r="A407" s="4"/>
    </row>
    <row r="408" spans="1:1" x14ac:dyDescent="0.3">
      <c r="A408" s="4"/>
    </row>
    <row r="409" spans="1:1" x14ac:dyDescent="0.3">
      <c r="A409" s="4"/>
    </row>
    <row r="410" spans="1:1" x14ac:dyDescent="0.3">
      <c r="A410" s="4"/>
    </row>
    <row r="411" spans="1:1" x14ac:dyDescent="0.3">
      <c r="A411" s="4"/>
    </row>
    <row r="412" spans="1:1" x14ac:dyDescent="0.3">
      <c r="A412" s="4"/>
    </row>
    <row r="413" spans="1:1" x14ac:dyDescent="0.3">
      <c r="A413" s="4"/>
    </row>
    <row r="414" spans="1:1" x14ac:dyDescent="0.3">
      <c r="A414" s="4"/>
    </row>
    <row r="415" spans="1:1" x14ac:dyDescent="0.3">
      <c r="A415" s="4"/>
    </row>
    <row r="416" spans="1:1" x14ac:dyDescent="0.3">
      <c r="A416" s="4"/>
    </row>
    <row r="417" spans="1:1" x14ac:dyDescent="0.3">
      <c r="A417" s="4"/>
    </row>
    <row r="418" spans="1:1" x14ac:dyDescent="0.3">
      <c r="A418" s="4"/>
    </row>
    <row r="419" spans="1:1" x14ac:dyDescent="0.3">
      <c r="A419" s="4"/>
    </row>
    <row r="420" spans="1:1" x14ac:dyDescent="0.3">
      <c r="A420" s="4"/>
    </row>
    <row r="421" spans="1:1" x14ac:dyDescent="0.3">
      <c r="A421" s="4"/>
    </row>
    <row r="422" spans="1:1" x14ac:dyDescent="0.3">
      <c r="A422" s="4"/>
    </row>
    <row r="423" spans="1:1" x14ac:dyDescent="0.3">
      <c r="A423" s="4"/>
    </row>
    <row r="424" spans="1:1" x14ac:dyDescent="0.3">
      <c r="A424" s="4"/>
    </row>
    <row r="425" spans="1:1" x14ac:dyDescent="0.3">
      <c r="A425" s="4"/>
    </row>
    <row r="426" spans="1:1" x14ac:dyDescent="0.3">
      <c r="A426" s="4"/>
    </row>
    <row r="427" spans="1:1" x14ac:dyDescent="0.3">
      <c r="A427" s="4"/>
    </row>
    <row r="428" spans="1:1" x14ac:dyDescent="0.3">
      <c r="A428" s="4"/>
    </row>
    <row r="429" spans="1:1" x14ac:dyDescent="0.3">
      <c r="A429" s="4"/>
    </row>
    <row r="430" spans="1:1" x14ac:dyDescent="0.3">
      <c r="A430" s="4"/>
    </row>
    <row r="431" spans="1:1" x14ac:dyDescent="0.3">
      <c r="A431" s="4"/>
    </row>
    <row r="432" spans="1:1" x14ac:dyDescent="0.3">
      <c r="A432" s="4"/>
    </row>
    <row r="433" spans="1:1" x14ac:dyDescent="0.3">
      <c r="A433" s="4"/>
    </row>
    <row r="434" spans="1:1" x14ac:dyDescent="0.3">
      <c r="A434" s="4"/>
    </row>
    <row r="435" spans="1:1" x14ac:dyDescent="0.3">
      <c r="A435" s="4"/>
    </row>
    <row r="436" spans="1:1" x14ac:dyDescent="0.3">
      <c r="A436" s="4"/>
    </row>
    <row r="437" spans="1:1" x14ac:dyDescent="0.3">
      <c r="A437" s="4"/>
    </row>
    <row r="438" spans="1:1" x14ac:dyDescent="0.3">
      <c r="A438" s="4"/>
    </row>
    <row r="439" spans="1:1" x14ac:dyDescent="0.3">
      <c r="A439" s="4"/>
    </row>
    <row r="440" spans="1:1" x14ac:dyDescent="0.3">
      <c r="A440" s="4"/>
    </row>
    <row r="441" spans="1:1" x14ac:dyDescent="0.3">
      <c r="A441" s="4"/>
    </row>
    <row r="442" spans="1:1" x14ac:dyDescent="0.3">
      <c r="A442" s="4"/>
    </row>
    <row r="443" spans="1:1" x14ac:dyDescent="0.3">
      <c r="A443" s="4"/>
    </row>
    <row r="444" spans="1:1" x14ac:dyDescent="0.3">
      <c r="A444" s="4"/>
    </row>
    <row r="445" spans="1:1" x14ac:dyDescent="0.3">
      <c r="A445" s="4"/>
    </row>
    <row r="446" spans="1:1" x14ac:dyDescent="0.3">
      <c r="A446" s="4"/>
    </row>
    <row r="447" spans="1:1" x14ac:dyDescent="0.3">
      <c r="A447" s="4"/>
    </row>
    <row r="448" spans="1:1" x14ac:dyDescent="0.3">
      <c r="A448" s="4"/>
    </row>
    <row r="449" spans="1:1" x14ac:dyDescent="0.3">
      <c r="A449" s="4"/>
    </row>
    <row r="450" spans="1:1" x14ac:dyDescent="0.3">
      <c r="A450" s="4"/>
    </row>
    <row r="451" spans="1:1" x14ac:dyDescent="0.3">
      <c r="A451" s="4"/>
    </row>
    <row r="452" spans="1:1" x14ac:dyDescent="0.3">
      <c r="A452" s="4"/>
    </row>
    <row r="453" spans="1:1" x14ac:dyDescent="0.3">
      <c r="A453" s="4"/>
    </row>
    <row r="454" spans="1:1" x14ac:dyDescent="0.3">
      <c r="A454" s="4"/>
    </row>
    <row r="455" spans="1:1" x14ac:dyDescent="0.3">
      <c r="A455" s="4"/>
    </row>
    <row r="456" spans="1:1" x14ac:dyDescent="0.3">
      <c r="A456" s="4"/>
    </row>
    <row r="457" spans="1:1" x14ac:dyDescent="0.3">
      <c r="A457" s="4"/>
    </row>
    <row r="458" spans="1:1" x14ac:dyDescent="0.3">
      <c r="A458" s="4"/>
    </row>
    <row r="459" spans="1:1" x14ac:dyDescent="0.3">
      <c r="A459" s="4"/>
    </row>
    <row r="460" spans="1:1" x14ac:dyDescent="0.3">
      <c r="A460" s="4"/>
    </row>
    <row r="461" spans="1:1" x14ac:dyDescent="0.3">
      <c r="A461" s="4"/>
    </row>
    <row r="462" spans="1:1" x14ac:dyDescent="0.3">
      <c r="A462" s="4"/>
    </row>
    <row r="463" spans="1:1" x14ac:dyDescent="0.3">
      <c r="A463" s="4"/>
    </row>
    <row r="464" spans="1:1" x14ac:dyDescent="0.3">
      <c r="A464" s="4"/>
    </row>
    <row r="465" spans="1:1" x14ac:dyDescent="0.3">
      <c r="A465" s="4"/>
    </row>
    <row r="466" spans="1:1" x14ac:dyDescent="0.3">
      <c r="A466" s="4"/>
    </row>
    <row r="467" spans="1:1" x14ac:dyDescent="0.3">
      <c r="A467" s="4"/>
    </row>
    <row r="468" spans="1:1" x14ac:dyDescent="0.3">
      <c r="A468" s="4"/>
    </row>
    <row r="469" spans="1:1" x14ac:dyDescent="0.3">
      <c r="A469" s="4"/>
    </row>
    <row r="470" spans="1:1" x14ac:dyDescent="0.3">
      <c r="A470" s="4"/>
    </row>
    <row r="471" spans="1:1" x14ac:dyDescent="0.3">
      <c r="A471" s="4"/>
    </row>
    <row r="472" spans="1:1" x14ac:dyDescent="0.3">
      <c r="A472" s="4"/>
    </row>
    <row r="473" spans="1:1" x14ac:dyDescent="0.3">
      <c r="A473" s="4"/>
    </row>
    <row r="474" spans="1:1" x14ac:dyDescent="0.3">
      <c r="A474" s="4"/>
    </row>
    <row r="475" spans="1:1" x14ac:dyDescent="0.3">
      <c r="A475" s="4"/>
    </row>
    <row r="476" spans="1:1" x14ac:dyDescent="0.3">
      <c r="A476" s="4"/>
    </row>
    <row r="477" spans="1:1" x14ac:dyDescent="0.3">
      <c r="A477" s="4"/>
    </row>
    <row r="478" spans="1:1" x14ac:dyDescent="0.3">
      <c r="A478" s="4"/>
    </row>
    <row r="479" spans="1:1" x14ac:dyDescent="0.3">
      <c r="A479" s="4"/>
    </row>
    <row r="480" spans="1:1" x14ac:dyDescent="0.3">
      <c r="A480" s="4"/>
    </row>
    <row r="481" spans="1:1" x14ac:dyDescent="0.3">
      <c r="A481" s="4"/>
    </row>
    <row r="482" spans="1:1" x14ac:dyDescent="0.3">
      <c r="A482" s="4"/>
    </row>
    <row r="483" spans="1:1" x14ac:dyDescent="0.3">
      <c r="A483" s="4"/>
    </row>
    <row r="484" spans="1:1" x14ac:dyDescent="0.3">
      <c r="A484" s="4"/>
    </row>
    <row r="485" spans="1:1" x14ac:dyDescent="0.3">
      <c r="A485" s="4"/>
    </row>
    <row r="486" spans="1:1" x14ac:dyDescent="0.3">
      <c r="A486" s="4"/>
    </row>
    <row r="487" spans="1:1" x14ac:dyDescent="0.3">
      <c r="A487" s="4"/>
    </row>
    <row r="488" spans="1:1" x14ac:dyDescent="0.3">
      <c r="A488" s="4"/>
    </row>
    <row r="489" spans="1:1" x14ac:dyDescent="0.3">
      <c r="A489" s="4"/>
    </row>
    <row r="490" spans="1:1" x14ac:dyDescent="0.3">
      <c r="A490" s="4"/>
    </row>
    <row r="491" spans="1:1" x14ac:dyDescent="0.3">
      <c r="A491" s="4"/>
    </row>
    <row r="492" spans="1:1" x14ac:dyDescent="0.3">
      <c r="A492" s="4"/>
    </row>
    <row r="493" spans="1:1" x14ac:dyDescent="0.3">
      <c r="A493" s="4"/>
    </row>
    <row r="494" spans="1:1" x14ac:dyDescent="0.3">
      <c r="A494" s="4"/>
    </row>
    <row r="495" spans="1:1" x14ac:dyDescent="0.3">
      <c r="A495" s="4"/>
    </row>
    <row r="496" spans="1:1" x14ac:dyDescent="0.3">
      <c r="A496" s="4"/>
    </row>
    <row r="497" spans="1:1" x14ac:dyDescent="0.3">
      <c r="A497" s="4"/>
    </row>
    <row r="498" spans="1:1" x14ac:dyDescent="0.3">
      <c r="A498" s="4"/>
    </row>
    <row r="499" spans="1:1" x14ac:dyDescent="0.3">
      <c r="A499" s="4"/>
    </row>
    <row r="500" spans="1:1" x14ac:dyDescent="0.3">
      <c r="A500" s="4"/>
    </row>
    <row r="501" spans="1:1" x14ac:dyDescent="0.3">
      <c r="A501" s="4"/>
    </row>
    <row r="502" spans="1:1" x14ac:dyDescent="0.3">
      <c r="A502" s="4"/>
    </row>
    <row r="503" spans="1:1" x14ac:dyDescent="0.3">
      <c r="A503" s="4"/>
    </row>
    <row r="504" spans="1:1" x14ac:dyDescent="0.3">
      <c r="A504" s="4"/>
    </row>
    <row r="505" spans="1:1" x14ac:dyDescent="0.3">
      <c r="A505" s="4"/>
    </row>
    <row r="506" spans="1:1" x14ac:dyDescent="0.3">
      <c r="A506" s="4"/>
    </row>
    <row r="507" spans="1:1" x14ac:dyDescent="0.3">
      <c r="A507" s="4"/>
    </row>
    <row r="508" spans="1:1" x14ac:dyDescent="0.3">
      <c r="A508" s="4"/>
    </row>
    <row r="509" spans="1:1" x14ac:dyDescent="0.3">
      <c r="A509" s="4"/>
    </row>
    <row r="510" spans="1:1" x14ac:dyDescent="0.3">
      <c r="A510" s="4"/>
    </row>
    <row r="511" spans="1:1" x14ac:dyDescent="0.3">
      <c r="A511" s="4"/>
    </row>
    <row r="512" spans="1:1" x14ac:dyDescent="0.3">
      <c r="A512" s="4"/>
    </row>
    <row r="513" spans="1:1" x14ac:dyDescent="0.3">
      <c r="A513" s="4"/>
    </row>
    <row r="514" spans="1:1" x14ac:dyDescent="0.3">
      <c r="A514" s="4"/>
    </row>
    <row r="515" spans="1:1" x14ac:dyDescent="0.3">
      <c r="A515" s="4"/>
    </row>
    <row r="516" spans="1:1" x14ac:dyDescent="0.3">
      <c r="A516" s="4"/>
    </row>
    <row r="517" spans="1:1" x14ac:dyDescent="0.3">
      <c r="A517" s="4"/>
    </row>
    <row r="518" spans="1:1" x14ac:dyDescent="0.3">
      <c r="A518" s="4"/>
    </row>
    <row r="519" spans="1:1" x14ac:dyDescent="0.3">
      <c r="A519" s="4"/>
    </row>
    <row r="520" spans="1:1" x14ac:dyDescent="0.3">
      <c r="A520" s="4"/>
    </row>
    <row r="521" spans="1:1" x14ac:dyDescent="0.3">
      <c r="A521" s="4"/>
    </row>
    <row r="522" spans="1:1" x14ac:dyDescent="0.3">
      <c r="A522" s="4"/>
    </row>
    <row r="523" spans="1:1" x14ac:dyDescent="0.3">
      <c r="A523" s="4"/>
    </row>
    <row r="524" spans="1:1" x14ac:dyDescent="0.3">
      <c r="A524" s="4"/>
    </row>
    <row r="525" spans="1:1" x14ac:dyDescent="0.3">
      <c r="A525" s="4"/>
    </row>
    <row r="526" spans="1:1" x14ac:dyDescent="0.3">
      <c r="A526" s="4"/>
    </row>
    <row r="527" spans="1:1" x14ac:dyDescent="0.3">
      <c r="A527" s="4"/>
    </row>
    <row r="528" spans="1:1" x14ac:dyDescent="0.3">
      <c r="A528" s="4"/>
    </row>
    <row r="529" spans="1:1" x14ac:dyDescent="0.3">
      <c r="A529" s="4"/>
    </row>
    <row r="530" spans="1:1" x14ac:dyDescent="0.3">
      <c r="A530" s="4"/>
    </row>
    <row r="531" spans="1:1" x14ac:dyDescent="0.3">
      <c r="A531" s="4"/>
    </row>
    <row r="532" spans="1:1" x14ac:dyDescent="0.3">
      <c r="A532" s="4"/>
    </row>
    <row r="533" spans="1:1" x14ac:dyDescent="0.3">
      <c r="A533" s="4"/>
    </row>
    <row r="534" spans="1:1" x14ac:dyDescent="0.3">
      <c r="A534" s="4"/>
    </row>
    <row r="535" spans="1:1" x14ac:dyDescent="0.3">
      <c r="A535" s="4"/>
    </row>
    <row r="536" spans="1:1" x14ac:dyDescent="0.3">
      <c r="A536" s="4"/>
    </row>
    <row r="537" spans="1:1" x14ac:dyDescent="0.3">
      <c r="A537" s="4"/>
    </row>
    <row r="538" spans="1:1" x14ac:dyDescent="0.3">
      <c r="A538" s="4"/>
    </row>
    <row r="539" spans="1:1" x14ac:dyDescent="0.3">
      <c r="A539" s="4"/>
    </row>
    <row r="540" spans="1:1" x14ac:dyDescent="0.3">
      <c r="A540" s="4"/>
    </row>
    <row r="541" spans="1:1" x14ac:dyDescent="0.3">
      <c r="A541" s="4"/>
    </row>
    <row r="542" spans="1:1" x14ac:dyDescent="0.3">
      <c r="A542" s="4"/>
    </row>
    <row r="543" spans="1:1" x14ac:dyDescent="0.3">
      <c r="A543" s="4"/>
    </row>
    <row r="544" spans="1:1" x14ac:dyDescent="0.3">
      <c r="A544" s="4"/>
    </row>
    <row r="545" spans="1:1" x14ac:dyDescent="0.3">
      <c r="A545" s="4"/>
    </row>
    <row r="546" spans="1:1" x14ac:dyDescent="0.3">
      <c r="A546" s="4"/>
    </row>
    <row r="547" spans="1:1" x14ac:dyDescent="0.3">
      <c r="A547" s="4"/>
    </row>
    <row r="548" spans="1:1" x14ac:dyDescent="0.3">
      <c r="A548" s="4"/>
    </row>
    <row r="549" spans="1:1" x14ac:dyDescent="0.3">
      <c r="A549" s="4"/>
    </row>
    <row r="550" spans="1:1" x14ac:dyDescent="0.3">
      <c r="A550" s="4"/>
    </row>
    <row r="551" spans="1:1" x14ac:dyDescent="0.3">
      <c r="A551" s="4"/>
    </row>
    <row r="552" spans="1:1" x14ac:dyDescent="0.3">
      <c r="A552" s="4"/>
    </row>
    <row r="553" spans="1:1" x14ac:dyDescent="0.3">
      <c r="A553" s="4"/>
    </row>
    <row r="554" spans="1:1" x14ac:dyDescent="0.3">
      <c r="A554" s="4"/>
    </row>
    <row r="555" spans="1:1" x14ac:dyDescent="0.3">
      <c r="A555" s="4"/>
    </row>
    <row r="556" spans="1:1" x14ac:dyDescent="0.3">
      <c r="A556" s="4"/>
    </row>
    <row r="557" spans="1:1" x14ac:dyDescent="0.3">
      <c r="A557" s="4"/>
    </row>
    <row r="558" spans="1:1" x14ac:dyDescent="0.3">
      <c r="A558" s="4"/>
    </row>
    <row r="559" spans="1:1" x14ac:dyDescent="0.3">
      <c r="A559" s="4"/>
    </row>
    <row r="560" spans="1:1" x14ac:dyDescent="0.3">
      <c r="A560" s="4"/>
    </row>
    <row r="561" spans="1:1" x14ac:dyDescent="0.3">
      <c r="A561" s="4"/>
    </row>
    <row r="562" spans="1:1" x14ac:dyDescent="0.3">
      <c r="A562" s="4"/>
    </row>
    <row r="563" spans="1:1" x14ac:dyDescent="0.3">
      <c r="A563" s="4"/>
    </row>
    <row r="564" spans="1:1" x14ac:dyDescent="0.3">
      <c r="A564" s="4"/>
    </row>
    <row r="565" spans="1:1" x14ac:dyDescent="0.3">
      <c r="A565" s="4"/>
    </row>
    <row r="566" spans="1:1" x14ac:dyDescent="0.3">
      <c r="A566" s="4"/>
    </row>
    <row r="567" spans="1:1" x14ac:dyDescent="0.3">
      <c r="A567" s="4"/>
    </row>
    <row r="568" spans="1:1" x14ac:dyDescent="0.3">
      <c r="A568" s="4"/>
    </row>
    <row r="569" spans="1:1" x14ac:dyDescent="0.3">
      <c r="A569" s="4"/>
    </row>
    <row r="570" spans="1:1" x14ac:dyDescent="0.3">
      <c r="A570" s="4"/>
    </row>
    <row r="571" spans="1:1" x14ac:dyDescent="0.3">
      <c r="A571" s="4"/>
    </row>
    <row r="572" spans="1:1" x14ac:dyDescent="0.3">
      <c r="A572" s="4"/>
    </row>
    <row r="573" spans="1:1" x14ac:dyDescent="0.3">
      <c r="A573" s="4"/>
    </row>
    <row r="574" spans="1:1" x14ac:dyDescent="0.3">
      <c r="A574" s="4"/>
    </row>
    <row r="575" spans="1:1" x14ac:dyDescent="0.3">
      <c r="A575" s="4"/>
    </row>
    <row r="576" spans="1:1" x14ac:dyDescent="0.3">
      <c r="A576" s="4"/>
    </row>
    <row r="577" spans="1:1" x14ac:dyDescent="0.3">
      <c r="A577" s="4"/>
    </row>
    <row r="578" spans="1:1" x14ac:dyDescent="0.3">
      <c r="A578" s="4"/>
    </row>
    <row r="579" spans="1:1" x14ac:dyDescent="0.3">
      <c r="A579" s="4"/>
    </row>
    <row r="580" spans="1:1" x14ac:dyDescent="0.3">
      <c r="A580" s="4"/>
    </row>
    <row r="581" spans="1:1" x14ac:dyDescent="0.3">
      <c r="A581" s="4"/>
    </row>
    <row r="582" spans="1:1" x14ac:dyDescent="0.3">
      <c r="A582" s="4"/>
    </row>
    <row r="583" spans="1:1" x14ac:dyDescent="0.3">
      <c r="A583" s="4"/>
    </row>
    <row r="584" spans="1:1" x14ac:dyDescent="0.3">
      <c r="A584" s="4"/>
    </row>
    <row r="585" spans="1:1" x14ac:dyDescent="0.3">
      <c r="A585" s="4"/>
    </row>
    <row r="586" spans="1:1" x14ac:dyDescent="0.3">
      <c r="A586" s="4"/>
    </row>
    <row r="587" spans="1:1" x14ac:dyDescent="0.3">
      <c r="A587" s="4"/>
    </row>
    <row r="588" spans="1:1" x14ac:dyDescent="0.3">
      <c r="A588" s="4"/>
    </row>
    <row r="589" spans="1:1" x14ac:dyDescent="0.3">
      <c r="A589" s="4"/>
    </row>
    <row r="590" spans="1:1" x14ac:dyDescent="0.3">
      <c r="A590" s="4"/>
    </row>
    <row r="591" spans="1:1" x14ac:dyDescent="0.3">
      <c r="A591" s="4"/>
    </row>
    <row r="592" spans="1:1" x14ac:dyDescent="0.3">
      <c r="A592" s="4"/>
    </row>
    <row r="593" spans="1:1" x14ac:dyDescent="0.3">
      <c r="A593" s="4"/>
    </row>
    <row r="594" spans="1:1" x14ac:dyDescent="0.3">
      <c r="A594" s="4"/>
    </row>
    <row r="595" spans="1:1" x14ac:dyDescent="0.3">
      <c r="A595" s="4"/>
    </row>
    <row r="596" spans="1:1" x14ac:dyDescent="0.3">
      <c r="A596" s="4"/>
    </row>
    <row r="597" spans="1:1" x14ac:dyDescent="0.3">
      <c r="A597" s="4"/>
    </row>
    <row r="598" spans="1:1" x14ac:dyDescent="0.3">
      <c r="A598" s="4"/>
    </row>
    <row r="599" spans="1:1" x14ac:dyDescent="0.3">
      <c r="A599" s="4"/>
    </row>
    <row r="600" spans="1:1" x14ac:dyDescent="0.3">
      <c r="A600" s="4"/>
    </row>
    <row r="601" spans="1:1" x14ac:dyDescent="0.3">
      <c r="A601" s="4"/>
    </row>
    <row r="602" spans="1:1" x14ac:dyDescent="0.3">
      <c r="A602" s="4"/>
    </row>
    <row r="603" spans="1:1" x14ac:dyDescent="0.3">
      <c r="A603" s="4"/>
    </row>
    <row r="604" spans="1:1" x14ac:dyDescent="0.3">
      <c r="A604" s="4"/>
    </row>
    <row r="605" spans="1:1" x14ac:dyDescent="0.3">
      <c r="A605" s="4"/>
    </row>
    <row r="606" spans="1:1" x14ac:dyDescent="0.3">
      <c r="A606" s="4"/>
    </row>
    <row r="607" spans="1:1" x14ac:dyDescent="0.3">
      <c r="A607" s="4"/>
    </row>
    <row r="608" spans="1:1" x14ac:dyDescent="0.3">
      <c r="A608" s="4"/>
    </row>
    <row r="609" spans="1:1" x14ac:dyDescent="0.3">
      <c r="A609" s="4"/>
    </row>
    <row r="610" spans="1:1" x14ac:dyDescent="0.3">
      <c r="A610" s="4"/>
    </row>
    <row r="611" spans="1:1" x14ac:dyDescent="0.3">
      <c r="A611" s="4"/>
    </row>
    <row r="612" spans="1:1" x14ac:dyDescent="0.3">
      <c r="A612" s="4"/>
    </row>
    <row r="613" spans="1:1" x14ac:dyDescent="0.3">
      <c r="A613" s="4"/>
    </row>
    <row r="614" spans="1:1" x14ac:dyDescent="0.3">
      <c r="A614" s="4"/>
    </row>
    <row r="615" spans="1:1" x14ac:dyDescent="0.3">
      <c r="A615" s="4"/>
    </row>
    <row r="616" spans="1:1" x14ac:dyDescent="0.3">
      <c r="A616" s="4"/>
    </row>
    <row r="617" spans="1:1" x14ac:dyDescent="0.3">
      <c r="A617" s="4"/>
    </row>
    <row r="618" spans="1:1" x14ac:dyDescent="0.3">
      <c r="A618" s="4"/>
    </row>
    <row r="619" spans="1:1" x14ac:dyDescent="0.3">
      <c r="A619" s="4"/>
    </row>
    <row r="620" spans="1:1" x14ac:dyDescent="0.3">
      <c r="A620" s="4"/>
    </row>
    <row r="621" spans="1:1" x14ac:dyDescent="0.3">
      <c r="A621" s="4"/>
    </row>
    <row r="622" spans="1:1" x14ac:dyDescent="0.3">
      <c r="A622" s="4"/>
    </row>
    <row r="623" spans="1:1" x14ac:dyDescent="0.3">
      <c r="A623" s="4"/>
    </row>
    <row r="624" spans="1:1" x14ac:dyDescent="0.3">
      <c r="A624" s="4"/>
    </row>
    <row r="625" spans="1:1" x14ac:dyDescent="0.3">
      <c r="A625" s="4"/>
    </row>
    <row r="626" spans="1:1" x14ac:dyDescent="0.3">
      <c r="A626" s="4"/>
    </row>
    <row r="627" spans="1:1" x14ac:dyDescent="0.3">
      <c r="A627" s="4"/>
    </row>
    <row r="628" spans="1:1" x14ac:dyDescent="0.3">
      <c r="A628" s="4"/>
    </row>
    <row r="629" spans="1:1" x14ac:dyDescent="0.3">
      <c r="A629" s="4"/>
    </row>
    <row r="630" spans="1:1" x14ac:dyDescent="0.3">
      <c r="A630" s="4"/>
    </row>
    <row r="631" spans="1:1" x14ac:dyDescent="0.3">
      <c r="A631" s="4"/>
    </row>
    <row r="632" spans="1:1" x14ac:dyDescent="0.3">
      <c r="A632" s="4"/>
    </row>
    <row r="633" spans="1:1" x14ac:dyDescent="0.3">
      <c r="A633" s="4"/>
    </row>
    <row r="634" spans="1:1" x14ac:dyDescent="0.3">
      <c r="A634" s="4"/>
    </row>
    <row r="635" spans="1:1" x14ac:dyDescent="0.3">
      <c r="A635" s="4"/>
    </row>
    <row r="636" spans="1:1" x14ac:dyDescent="0.3">
      <c r="A636" s="4"/>
    </row>
    <row r="637" spans="1:1" x14ac:dyDescent="0.3">
      <c r="A637" s="4"/>
    </row>
    <row r="638" spans="1:1" x14ac:dyDescent="0.3">
      <c r="A638" s="4"/>
    </row>
    <row r="639" spans="1:1" x14ac:dyDescent="0.3">
      <c r="A639" s="4"/>
    </row>
    <row r="640" spans="1:1" x14ac:dyDescent="0.3">
      <c r="A640" s="4"/>
    </row>
    <row r="641" spans="1:1" x14ac:dyDescent="0.3">
      <c r="A641" s="4"/>
    </row>
    <row r="642" spans="1:1" x14ac:dyDescent="0.3">
      <c r="A642" s="4"/>
    </row>
    <row r="643" spans="1:1" x14ac:dyDescent="0.3">
      <c r="A643" s="4"/>
    </row>
    <row r="644" spans="1:1" x14ac:dyDescent="0.3">
      <c r="A644" s="4"/>
    </row>
    <row r="645" spans="1:1" x14ac:dyDescent="0.3">
      <c r="A645" s="4"/>
    </row>
    <row r="646" spans="1:1" x14ac:dyDescent="0.3">
      <c r="A646" s="4"/>
    </row>
    <row r="647" spans="1:1" x14ac:dyDescent="0.3">
      <c r="A647" s="4"/>
    </row>
    <row r="648" spans="1:1" x14ac:dyDescent="0.3">
      <c r="A648" s="4"/>
    </row>
    <row r="649" spans="1:1" x14ac:dyDescent="0.3">
      <c r="A649" s="4"/>
    </row>
    <row r="650" spans="1:1" x14ac:dyDescent="0.3">
      <c r="A650" s="4"/>
    </row>
    <row r="651" spans="1:1" x14ac:dyDescent="0.3">
      <c r="A651" s="4"/>
    </row>
    <row r="652" spans="1:1" x14ac:dyDescent="0.3">
      <c r="A652" s="4"/>
    </row>
    <row r="653" spans="1:1" x14ac:dyDescent="0.3">
      <c r="A653" s="4"/>
    </row>
    <row r="654" spans="1:1" x14ac:dyDescent="0.3">
      <c r="A654" s="4"/>
    </row>
    <row r="655" spans="1:1" x14ac:dyDescent="0.3">
      <c r="A655" s="4"/>
    </row>
    <row r="656" spans="1:1" x14ac:dyDescent="0.3">
      <c r="A656" s="4"/>
    </row>
    <row r="657" spans="1:1" x14ac:dyDescent="0.3">
      <c r="A657" s="4"/>
    </row>
    <row r="658" spans="1:1" x14ac:dyDescent="0.3">
      <c r="A658" s="4"/>
    </row>
    <row r="659" spans="1:1" x14ac:dyDescent="0.3">
      <c r="A659" s="4"/>
    </row>
    <row r="660" spans="1:1" x14ac:dyDescent="0.3">
      <c r="A660" s="4"/>
    </row>
    <row r="661" spans="1:1" x14ac:dyDescent="0.3">
      <c r="A661" s="4"/>
    </row>
    <row r="662" spans="1:1" x14ac:dyDescent="0.3">
      <c r="A662" s="4"/>
    </row>
    <row r="663" spans="1:1" x14ac:dyDescent="0.3">
      <c r="A663" s="4"/>
    </row>
    <row r="664" spans="1:1" x14ac:dyDescent="0.3">
      <c r="A664" s="4"/>
    </row>
    <row r="665" spans="1:1" x14ac:dyDescent="0.3">
      <c r="A665" s="4"/>
    </row>
    <row r="666" spans="1:1" x14ac:dyDescent="0.3">
      <c r="A666" s="4"/>
    </row>
    <row r="667" spans="1:1" x14ac:dyDescent="0.3">
      <c r="A667" s="4"/>
    </row>
    <row r="668" spans="1:1" x14ac:dyDescent="0.3">
      <c r="A668" s="4"/>
    </row>
    <row r="669" spans="1:1" x14ac:dyDescent="0.3">
      <c r="A669" s="4"/>
    </row>
    <row r="670" spans="1:1" x14ac:dyDescent="0.3">
      <c r="A670" s="4"/>
    </row>
    <row r="671" spans="1:1" x14ac:dyDescent="0.3">
      <c r="A671" s="4"/>
    </row>
    <row r="672" spans="1:1" x14ac:dyDescent="0.3">
      <c r="A672" s="4"/>
    </row>
    <row r="673" spans="1:1" x14ac:dyDescent="0.3">
      <c r="A673" s="4"/>
    </row>
    <row r="674" spans="1:1" x14ac:dyDescent="0.3">
      <c r="A674" s="4"/>
    </row>
    <row r="675" spans="1:1" x14ac:dyDescent="0.3">
      <c r="A675" s="4"/>
    </row>
    <row r="676" spans="1:1" x14ac:dyDescent="0.3">
      <c r="A676" s="4"/>
    </row>
    <row r="677" spans="1:1" x14ac:dyDescent="0.3">
      <c r="A677" s="4"/>
    </row>
    <row r="678" spans="1:1" x14ac:dyDescent="0.3">
      <c r="A678" s="4"/>
    </row>
    <row r="679" spans="1:1" x14ac:dyDescent="0.3">
      <c r="A679" s="4"/>
    </row>
    <row r="680" spans="1:1" x14ac:dyDescent="0.3">
      <c r="A680" s="4"/>
    </row>
    <row r="681" spans="1:1" x14ac:dyDescent="0.3">
      <c r="A681" s="4"/>
    </row>
    <row r="682" spans="1:1" x14ac:dyDescent="0.3">
      <c r="A682" s="4"/>
    </row>
    <row r="683" spans="1:1" x14ac:dyDescent="0.3">
      <c r="A683" s="4"/>
    </row>
    <row r="684" spans="1:1" x14ac:dyDescent="0.3">
      <c r="A684" s="4"/>
    </row>
    <row r="685" spans="1:1" x14ac:dyDescent="0.3">
      <c r="A685" s="4"/>
    </row>
    <row r="686" spans="1:1" x14ac:dyDescent="0.3">
      <c r="A686" s="4"/>
    </row>
    <row r="687" spans="1:1" x14ac:dyDescent="0.3">
      <c r="A687" s="4"/>
    </row>
    <row r="688" spans="1:1" x14ac:dyDescent="0.3">
      <c r="A688" s="4"/>
    </row>
    <row r="689" spans="1:1" x14ac:dyDescent="0.3">
      <c r="A689" s="4"/>
    </row>
    <row r="690" spans="1:1" x14ac:dyDescent="0.3">
      <c r="A690" s="4"/>
    </row>
    <row r="691" spans="1:1" x14ac:dyDescent="0.3">
      <c r="A691" s="4"/>
    </row>
    <row r="692" spans="1:1" x14ac:dyDescent="0.3">
      <c r="A692" s="4"/>
    </row>
    <row r="693" spans="1:1" x14ac:dyDescent="0.3">
      <c r="A693" s="4"/>
    </row>
    <row r="694" spans="1:1" x14ac:dyDescent="0.3">
      <c r="A694" s="4"/>
    </row>
    <row r="695" spans="1:1" x14ac:dyDescent="0.3">
      <c r="A695" s="4"/>
    </row>
    <row r="696" spans="1:1" x14ac:dyDescent="0.3">
      <c r="A696" s="4"/>
    </row>
    <row r="697" spans="1:1" x14ac:dyDescent="0.3">
      <c r="A697" s="4"/>
    </row>
    <row r="698" spans="1:1" x14ac:dyDescent="0.3">
      <c r="A698" s="4"/>
    </row>
    <row r="699" spans="1:1" x14ac:dyDescent="0.3">
      <c r="A699" s="4"/>
    </row>
    <row r="700" spans="1:1" x14ac:dyDescent="0.3">
      <c r="A700" s="4"/>
    </row>
    <row r="701" spans="1:1" x14ac:dyDescent="0.3">
      <c r="A701" s="4"/>
    </row>
    <row r="702" spans="1:1" x14ac:dyDescent="0.3">
      <c r="A702" s="4"/>
    </row>
    <row r="703" spans="1:1" x14ac:dyDescent="0.3">
      <c r="A703" s="4"/>
    </row>
    <row r="704" spans="1:1" x14ac:dyDescent="0.3">
      <c r="A704" s="4"/>
    </row>
    <row r="705" spans="1:1" x14ac:dyDescent="0.3">
      <c r="A705" s="4"/>
    </row>
    <row r="706" spans="1:1" x14ac:dyDescent="0.3">
      <c r="A706" s="4"/>
    </row>
    <row r="707" spans="1:1" x14ac:dyDescent="0.3">
      <c r="A707" s="4"/>
    </row>
    <row r="708" spans="1:1" x14ac:dyDescent="0.3">
      <c r="A708" s="4"/>
    </row>
    <row r="709" spans="1:1" x14ac:dyDescent="0.3">
      <c r="A709" s="4"/>
    </row>
    <row r="710" spans="1:1" x14ac:dyDescent="0.3">
      <c r="A710" s="4"/>
    </row>
    <row r="711" spans="1:1" x14ac:dyDescent="0.3">
      <c r="A711" s="4"/>
    </row>
    <row r="712" spans="1:1" x14ac:dyDescent="0.3">
      <c r="A712" s="4"/>
    </row>
    <row r="713" spans="1:1" x14ac:dyDescent="0.3">
      <c r="A713" s="4"/>
    </row>
    <row r="714" spans="1:1" x14ac:dyDescent="0.3">
      <c r="A714" s="4"/>
    </row>
    <row r="715" spans="1:1" x14ac:dyDescent="0.3">
      <c r="A715" s="4"/>
    </row>
    <row r="716" spans="1:1" x14ac:dyDescent="0.3">
      <c r="A716" s="4"/>
    </row>
    <row r="717" spans="1:1" x14ac:dyDescent="0.3">
      <c r="A717" s="4"/>
    </row>
    <row r="718" spans="1:1" x14ac:dyDescent="0.3">
      <c r="A718" s="4"/>
    </row>
    <row r="719" spans="1:1" x14ac:dyDescent="0.3">
      <c r="A719" s="4"/>
    </row>
    <row r="720" spans="1:1" x14ac:dyDescent="0.3">
      <c r="A720" s="4"/>
    </row>
    <row r="721" spans="1:1" x14ac:dyDescent="0.3">
      <c r="A721" s="4"/>
    </row>
    <row r="722" spans="1:1" x14ac:dyDescent="0.3">
      <c r="A722" s="4"/>
    </row>
    <row r="723" spans="1:1" x14ac:dyDescent="0.3">
      <c r="A723" s="4"/>
    </row>
    <row r="724" spans="1:1" x14ac:dyDescent="0.3">
      <c r="A724" s="4"/>
    </row>
    <row r="725" spans="1:1" x14ac:dyDescent="0.3">
      <c r="A725" s="4"/>
    </row>
    <row r="726" spans="1:1" x14ac:dyDescent="0.3">
      <c r="A726" s="4"/>
    </row>
    <row r="727" spans="1:1" x14ac:dyDescent="0.3">
      <c r="A727" s="4"/>
    </row>
    <row r="728" spans="1:1" x14ac:dyDescent="0.3">
      <c r="A728" s="4"/>
    </row>
    <row r="729" spans="1:1" x14ac:dyDescent="0.3">
      <c r="A729" s="4"/>
    </row>
    <row r="730" spans="1:1" x14ac:dyDescent="0.3">
      <c r="A730" s="4"/>
    </row>
    <row r="731" spans="1:1" x14ac:dyDescent="0.3">
      <c r="A731" s="4"/>
    </row>
    <row r="732" spans="1:1" x14ac:dyDescent="0.3">
      <c r="A732" s="4"/>
    </row>
    <row r="733" spans="1:1" x14ac:dyDescent="0.3">
      <c r="A733" s="4"/>
    </row>
    <row r="734" spans="1:1" x14ac:dyDescent="0.3">
      <c r="A734" s="4"/>
    </row>
    <row r="735" spans="1:1" x14ac:dyDescent="0.3">
      <c r="A735" s="4"/>
    </row>
    <row r="736" spans="1:1" x14ac:dyDescent="0.3">
      <c r="A736" s="4"/>
    </row>
    <row r="737" spans="1:1" x14ac:dyDescent="0.3">
      <c r="A737" s="4"/>
    </row>
    <row r="738" spans="1:1" x14ac:dyDescent="0.3">
      <c r="A738" s="4"/>
    </row>
    <row r="739" spans="1:1" x14ac:dyDescent="0.3">
      <c r="A739" s="4"/>
    </row>
    <row r="740" spans="1:1" x14ac:dyDescent="0.3">
      <c r="A740" s="4"/>
    </row>
    <row r="741" spans="1:1" x14ac:dyDescent="0.3">
      <c r="A741" s="4"/>
    </row>
    <row r="742" spans="1:1" x14ac:dyDescent="0.3">
      <c r="A742" s="4"/>
    </row>
    <row r="743" spans="1:1" x14ac:dyDescent="0.3">
      <c r="A743" s="4"/>
    </row>
    <row r="744" spans="1:1" x14ac:dyDescent="0.3">
      <c r="A744" s="4"/>
    </row>
    <row r="745" spans="1:1" x14ac:dyDescent="0.3">
      <c r="A745" s="4"/>
    </row>
    <row r="746" spans="1:1" x14ac:dyDescent="0.3">
      <c r="A746" s="4"/>
    </row>
    <row r="747" spans="1:1" x14ac:dyDescent="0.3">
      <c r="A747" s="4"/>
    </row>
    <row r="748" spans="1:1" x14ac:dyDescent="0.3">
      <c r="A748" s="4"/>
    </row>
    <row r="749" spans="1:1" x14ac:dyDescent="0.3">
      <c r="A749" s="4"/>
    </row>
    <row r="750" spans="1:1" x14ac:dyDescent="0.3">
      <c r="A750" s="4"/>
    </row>
    <row r="751" spans="1:1" x14ac:dyDescent="0.3">
      <c r="A751" s="4"/>
    </row>
    <row r="752" spans="1:1" x14ac:dyDescent="0.3">
      <c r="A752" s="4"/>
    </row>
    <row r="753" spans="1:1" x14ac:dyDescent="0.3">
      <c r="A753" s="4"/>
    </row>
    <row r="754" spans="1:1" x14ac:dyDescent="0.3">
      <c r="A754" s="4"/>
    </row>
    <row r="755" spans="1:1" x14ac:dyDescent="0.3">
      <c r="A755" s="4"/>
    </row>
    <row r="756" spans="1:1" x14ac:dyDescent="0.3">
      <c r="A756" s="4"/>
    </row>
    <row r="757" spans="1:1" x14ac:dyDescent="0.3">
      <c r="A757" s="4"/>
    </row>
    <row r="758" spans="1:1" x14ac:dyDescent="0.3">
      <c r="A758" s="4"/>
    </row>
    <row r="759" spans="1:1" x14ac:dyDescent="0.3">
      <c r="A759" s="4"/>
    </row>
    <row r="760" spans="1:1" x14ac:dyDescent="0.3">
      <c r="A760" s="4"/>
    </row>
    <row r="761" spans="1:1" x14ac:dyDescent="0.3">
      <c r="A761" s="4"/>
    </row>
    <row r="762" spans="1:1" x14ac:dyDescent="0.3">
      <c r="A762" s="4"/>
    </row>
    <row r="763" spans="1:1" x14ac:dyDescent="0.3">
      <c r="A763" s="4"/>
    </row>
    <row r="764" spans="1:1" x14ac:dyDescent="0.3">
      <c r="A764" s="4"/>
    </row>
    <row r="765" spans="1:1" x14ac:dyDescent="0.3">
      <c r="A765" s="4"/>
    </row>
    <row r="766" spans="1:1" x14ac:dyDescent="0.3">
      <c r="A766" s="4"/>
    </row>
    <row r="767" spans="1:1" x14ac:dyDescent="0.3">
      <c r="A767" s="4"/>
    </row>
    <row r="768" spans="1:1" x14ac:dyDescent="0.3">
      <c r="A768" s="4"/>
    </row>
    <row r="769" spans="1:1" x14ac:dyDescent="0.3">
      <c r="A769" s="4"/>
    </row>
    <row r="770" spans="1:1" x14ac:dyDescent="0.3">
      <c r="A770" s="4"/>
    </row>
    <row r="771" spans="1:1" x14ac:dyDescent="0.3">
      <c r="A771" s="4"/>
    </row>
    <row r="772" spans="1:1" x14ac:dyDescent="0.3">
      <c r="A772" s="4"/>
    </row>
    <row r="773" spans="1:1" x14ac:dyDescent="0.3">
      <c r="A773" s="4"/>
    </row>
    <row r="774" spans="1:1" x14ac:dyDescent="0.3">
      <c r="A774" s="4"/>
    </row>
    <row r="775" spans="1:1" x14ac:dyDescent="0.3">
      <c r="A775" s="4"/>
    </row>
    <row r="776" spans="1:1" x14ac:dyDescent="0.3">
      <c r="A776" s="4"/>
    </row>
    <row r="777" spans="1:1" x14ac:dyDescent="0.3">
      <c r="A777" s="4"/>
    </row>
    <row r="778" spans="1:1" x14ac:dyDescent="0.3">
      <c r="A778" s="4"/>
    </row>
    <row r="779" spans="1:1" x14ac:dyDescent="0.3">
      <c r="A779" s="4"/>
    </row>
    <row r="780" spans="1:1" x14ac:dyDescent="0.3">
      <c r="A780" s="4"/>
    </row>
    <row r="781" spans="1:1" x14ac:dyDescent="0.3">
      <c r="A781" s="4"/>
    </row>
    <row r="782" spans="1:1" x14ac:dyDescent="0.3">
      <c r="A782" s="4"/>
    </row>
    <row r="783" spans="1:1" x14ac:dyDescent="0.3">
      <c r="A783" s="4"/>
    </row>
    <row r="784" spans="1:1" x14ac:dyDescent="0.3">
      <c r="A784" s="4"/>
    </row>
    <row r="785" spans="1:1" x14ac:dyDescent="0.3">
      <c r="A785" s="4"/>
    </row>
    <row r="786" spans="1:1" x14ac:dyDescent="0.3">
      <c r="A786" s="4"/>
    </row>
    <row r="787" spans="1:1" x14ac:dyDescent="0.3">
      <c r="A787" s="4"/>
    </row>
    <row r="788" spans="1:1" x14ac:dyDescent="0.3">
      <c r="A788" s="4"/>
    </row>
    <row r="789" spans="1:1" x14ac:dyDescent="0.3">
      <c r="A789" s="4"/>
    </row>
    <row r="790" spans="1:1" x14ac:dyDescent="0.3">
      <c r="A790" s="4"/>
    </row>
    <row r="791" spans="1:1" x14ac:dyDescent="0.3">
      <c r="A791" s="4"/>
    </row>
    <row r="792" spans="1:1" x14ac:dyDescent="0.3">
      <c r="A792" s="4"/>
    </row>
    <row r="793" spans="1:1" x14ac:dyDescent="0.3">
      <c r="A793" s="4"/>
    </row>
    <row r="794" spans="1:1" x14ac:dyDescent="0.3">
      <c r="A794" s="4"/>
    </row>
    <row r="795" spans="1:1" x14ac:dyDescent="0.3">
      <c r="A795" s="4"/>
    </row>
    <row r="796" spans="1:1" x14ac:dyDescent="0.3">
      <c r="A796" s="4"/>
    </row>
    <row r="797" spans="1:1" x14ac:dyDescent="0.3">
      <c r="A797" s="4"/>
    </row>
    <row r="798" spans="1:1" x14ac:dyDescent="0.3">
      <c r="A798" s="4"/>
    </row>
    <row r="799" spans="1:1" x14ac:dyDescent="0.3">
      <c r="A799" s="4"/>
    </row>
    <row r="800" spans="1:1" x14ac:dyDescent="0.3">
      <c r="A800" s="4"/>
    </row>
    <row r="801" spans="1:1" x14ac:dyDescent="0.3">
      <c r="A801" s="4"/>
    </row>
    <row r="802" spans="1:1" x14ac:dyDescent="0.3">
      <c r="A802" s="4"/>
    </row>
    <row r="803" spans="1:1" x14ac:dyDescent="0.3">
      <c r="A803" s="4"/>
    </row>
    <row r="804" spans="1:1" x14ac:dyDescent="0.3">
      <c r="A804" s="4"/>
    </row>
    <row r="805" spans="1:1" x14ac:dyDescent="0.3">
      <c r="A805" s="4"/>
    </row>
    <row r="806" spans="1:1" x14ac:dyDescent="0.3">
      <c r="A806" s="4"/>
    </row>
    <row r="807" spans="1:1" x14ac:dyDescent="0.3">
      <c r="A807" s="4"/>
    </row>
    <row r="808" spans="1:1" x14ac:dyDescent="0.3">
      <c r="A808" s="4"/>
    </row>
    <row r="809" spans="1:1" x14ac:dyDescent="0.3">
      <c r="A809" s="4"/>
    </row>
    <row r="810" spans="1:1" x14ac:dyDescent="0.3">
      <c r="A810" s="4"/>
    </row>
    <row r="811" spans="1:1" x14ac:dyDescent="0.3">
      <c r="A811" s="4"/>
    </row>
    <row r="812" spans="1:1" x14ac:dyDescent="0.3">
      <c r="A812" s="4"/>
    </row>
    <row r="813" spans="1:1" x14ac:dyDescent="0.3">
      <c r="A813" s="4"/>
    </row>
    <row r="814" spans="1:1" x14ac:dyDescent="0.3">
      <c r="A814" s="4"/>
    </row>
    <row r="815" spans="1:1" x14ac:dyDescent="0.3">
      <c r="A815" s="4"/>
    </row>
    <row r="816" spans="1:1" x14ac:dyDescent="0.3">
      <c r="A816" s="4"/>
    </row>
    <row r="817" spans="1:1" x14ac:dyDescent="0.3">
      <c r="A817" s="4"/>
    </row>
    <row r="818" spans="1:1" x14ac:dyDescent="0.3">
      <c r="A818" s="4"/>
    </row>
    <row r="819" spans="1:1" x14ac:dyDescent="0.3">
      <c r="A819" s="4"/>
    </row>
    <row r="820" spans="1:1" x14ac:dyDescent="0.3">
      <c r="A820" s="4"/>
    </row>
    <row r="821" spans="1:1" x14ac:dyDescent="0.3">
      <c r="A821" s="4"/>
    </row>
    <row r="822" spans="1:1" x14ac:dyDescent="0.3">
      <c r="A822" s="4"/>
    </row>
    <row r="823" spans="1:1" x14ac:dyDescent="0.3">
      <c r="A823" s="4"/>
    </row>
    <row r="824" spans="1:1" x14ac:dyDescent="0.3">
      <c r="A824" s="4"/>
    </row>
    <row r="825" spans="1:1" x14ac:dyDescent="0.3">
      <c r="A825" s="4"/>
    </row>
    <row r="826" spans="1:1" x14ac:dyDescent="0.3">
      <c r="A826" s="4"/>
    </row>
    <row r="827" spans="1:1" x14ac:dyDescent="0.3">
      <c r="A827" s="4"/>
    </row>
    <row r="828" spans="1:1" x14ac:dyDescent="0.3">
      <c r="A828" s="4"/>
    </row>
    <row r="829" spans="1:1" x14ac:dyDescent="0.3">
      <c r="A829" s="4"/>
    </row>
    <row r="830" spans="1:1" x14ac:dyDescent="0.3">
      <c r="A830" s="4"/>
    </row>
    <row r="831" spans="1:1" x14ac:dyDescent="0.3">
      <c r="A831" s="4"/>
    </row>
    <row r="832" spans="1:1" x14ac:dyDescent="0.3">
      <c r="A832" s="4"/>
    </row>
    <row r="833" spans="1:1" x14ac:dyDescent="0.3">
      <c r="A833" s="4"/>
    </row>
    <row r="834" spans="1:1" x14ac:dyDescent="0.3">
      <c r="A834" s="4"/>
    </row>
    <row r="835" spans="1:1" x14ac:dyDescent="0.3">
      <c r="A835" s="4"/>
    </row>
    <row r="836" spans="1:1" x14ac:dyDescent="0.3">
      <c r="A836" s="4"/>
    </row>
    <row r="837" spans="1:1" x14ac:dyDescent="0.3">
      <c r="A837" s="4"/>
    </row>
    <row r="838" spans="1:1" x14ac:dyDescent="0.3">
      <c r="A838" s="4"/>
    </row>
    <row r="839" spans="1:1" x14ac:dyDescent="0.3">
      <c r="A839" s="4"/>
    </row>
    <row r="840" spans="1:1" x14ac:dyDescent="0.3">
      <c r="A840" s="4"/>
    </row>
    <row r="841" spans="1:1" x14ac:dyDescent="0.3">
      <c r="A841" s="4"/>
    </row>
    <row r="842" spans="1:1" x14ac:dyDescent="0.3">
      <c r="A842" s="4"/>
    </row>
    <row r="843" spans="1:1" x14ac:dyDescent="0.3">
      <c r="A843" s="4"/>
    </row>
    <row r="844" spans="1:1" x14ac:dyDescent="0.3">
      <c r="A844" s="4"/>
    </row>
    <row r="845" spans="1:1" x14ac:dyDescent="0.3">
      <c r="A845" s="4"/>
    </row>
    <row r="846" spans="1:1" x14ac:dyDescent="0.3">
      <c r="A846" s="4"/>
    </row>
    <row r="847" spans="1:1" x14ac:dyDescent="0.3">
      <c r="A847" s="4"/>
    </row>
    <row r="848" spans="1:1" x14ac:dyDescent="0.3">
      <c r="A848" s="4"/>
    </row>
    <row r="849" spans="1:1" x14ac:dyDescent="0.3">
      <c r="A849" s="4"/>
    </row>
    <row r="850" spans="1:1" x14ac:dyDescent="0.3">
      <c r="A850" s="4"/>
    </row>
    <row r="851" spans="1:1" x14ac:dyDescent="0.3">
      <c r="A851" s="4"/>
    </row>
    <row r="852" spans="1:1" x14ac:dyDescent="0.3">
      <c r="A852" s="4"/>
    </row>
    <row r="853" spans="1:1" x14ac:dyDescent="0.3">
      <c r="A853" s="4"/>
    </row>
    <row r="854" spans="1:1" x14ac:dyDescent="0.3">
      <c r="A854" s="4"/>
    </row>
    <row r="855" spans="1:1" x14ac:dyDescent="0.3">
      <c r="A855" s="4"/>
    </row>
    <row r="856" spans="1:1" x14ac:dyDescent="0.3">
      <c r="A856" s="4"/>
    </row>
    <row r="857" spans="1:1" x14ac:dyDescent="0.3">
      <c r="A857" s="4"/>
    </row>
    <row r="858" spans="1:1" x14ac:dyDescent="0.3">
      <c r="A858" s="4"/>
    </row>
    <row r="859" spans="1:1" x14ac:dyDescent="0.3">
      <c r="A859" s="4"/>
    </row>
    <row r="860" spans="1:1" x14ac:dyDescent="0.3">
      <c r="A860" s="4"/>
    </row>
    <row r="861" spans="1:1" x14ac:dyDescent="0.3">
      <c r="A861" s="4"/>
    </row>
    <row r="862" spans="1:1" x14ac:dyDescent="0.3">
      <c r="A862" s="4"/>
    </row>
    <row r="863" spans="1:1" x14ac:dyDescent="0.3">
      <c r="A863" s="4"/>
    </row>
    <row r="864" spans="1:1" x14ac:dyDescent="0.3">
      <c r="A864" s="4"/>
    </row>
    <row r="865" spans="1:1" x14ac:dyDescent="0.3">
      <c r="A865" s="4"/>
    </row>
    <row r="866" spans="1:1" x14ac:dyDescent="0.3">
      <c r="A866" s="4"/>
    </row>
    <row r="867" spans="1:1" x14ac:dyDescent="0.3">
      <c r="A867" s="4"/>
    </row>
    <row r="868" spans="1:1" x14ac:dyDescent="0.3">
      <c r="A868" s="4"/>
    </row>
    <row r="869" spans="1:1" x14ac:dyDescent="0.3">
      <c r="A869" s="4"/>
    </row>
    <row r="870" spans="1:1" x14ac:dyDescent="0.3">
      <c r="A870" s="4"/>
    </row>
    <row r="871" spans="1:1" x14ac:dyDescent="0.3">
      <c r="A871" s="4"/>
    </row>
    <row r="872" spans="1:1" x14ac:dyDescent="0.3">
      <c r="A872" s="4"/>
    </row>
    <row r="873" spans="1:1" x14ac:dyDescent="0.3">
      <c r="A873" s="4"/>
    </row>
    <row r="874" spans="1:1" x14ac:dyDescent="0.3">
      <c r="A874" s="4"/>
    </row>
    <row r="875" spans="1:1" x14ac:dyDescent="0.3">
      <c r="A875" s="4"/>
    </row>
    <row r="876" spans="1:1" x14ac:dyDescent="0.3">
      <c r="A876" s="4"/>
    </row>
    <row r="877" spans="1:1" x14ac:dyDescent="0.3">
      <c r="A877" s="4"/>
    </row>
    <row r="878" spans="1:1" x14ac:dyDescent="0.3">
      <c r="A878" s="4"/>
    </row>
    <row r="879" spans="1:1" x14ac:dyDescent="0.3">
      <c r="A879" s="4"/>
    </row>
    <row r="880" spans="1:1" x14ac:dyDescent="0.3">
      <c r="A880" s="4"/>
    </row>
    <row r="881" spans="1:1" x14ac:dyDescent="0.3">
      <c r="A881" s="4"/>
    </row>
    <row r="882" spans="1:1" x14ac:dyDescent="0.3">
      <c r="A882" s="4"/>
    </row>
    <row r="883" spans="1:1" x14ac:dyDescent="0.3">
      <c r="A883" s="4"/>
    </row>
    <row r="884" spans="1:1" x14ac:dyDescent="0.3">
      <c r="A884" s="4"/>
    </row>
    <row r="885" spans="1:1" x14ac:dyDescent="0.3">
      <c r="A885" s="4"/>
    </row>
    <row r="886" spans="1:1" x14ac:dyDescent="0.3">
      <c r="A886" s="4"/>
    </row>
    <row r="887" spans="1:1" x14ac:dyDescent="0.3">
      <c r="A887" s="4"/>
    </row>
    <row r="888" spans="1:1" x14ac:dyDescent="0.3">
      <c r="A888" s="4"/>
    </row>
    <row r="889" spans="1:1" x14ac:dyDescent="0.3">
      <c r="A889" s="4"/>
    </row>
    <row r="890" spans="1:1" x14ac:dyDescent="0.3">
      <c r="A890" s="4"/>
    </row>
    <row r="891" spans="1:1" x14ac:dyDescent="0.3">
      <c r="A891" s="4"/>
    </row>
    <row r="892" spans="1:1" x14ac:dyDescent="0.3">
      <c r="A892" s="4"/>
    </row>
    <row r="893" spans="1:1" x14ac:dyDescent="0.3">
      <c r="A893" s="4"/>
    </row>
    <row r="894" spans="1:1" x14ac:dyDescent="0.3">
      <c r="A894" s="4"/>
    </row>
    <row r="895" spans="1:1" x14ac:dyDescent="0.3">
      <c r="A895" s="4"/>
    </row>
    <row r="896" spans="1:1" x14ac:dyDescent="0.3">
      <c r="A896" s="4"/>
    </row>
    <row r="897" spans="1:1" x14ac:dyDescent="0.3">
      <c r="A897" s="4"/>
    </row>
    <row r="898" spans="1:1" x14ac:dyDescent="0.3">
      <c r="A898" s="4"/>
    </row>
    <row r="899" spans="1:1" x14ac:dyDescent="0.3">
      <c r="A899" s="4"/>
    </row>
    <row r="900" spans="1:1" x14ac:dyDescent="0.3">
      <c r="A900" s="4"/>
    </row>
    <row r="901" spans="1:1" x14ac:dyDescent="0.3">
      <c r="A901" s="4"/>
    </row>
    <row r="902" spans="1:1" x14ac:dyDescent="0.3">
      <c r="A902" s="4"/>
    </row>
    <row r="903" spans="1:1" x14ac:dyDescent="0.3">
      <c r="A903" s="4"/>
    </row>
    <row r="904" spans="1:1" x14ac:dyDescent="0.3">
      <c r="A904" s="4"/>
    </row>
    <row r="905" spans="1:1" x14ac:dyDescent="0.3">
      <c r="A905" s="4"/>
    </row>
    <row r="906" spans="1:1" x14ac:dyDescent="0.3">
      <c r="A906" s="4"/>
    </row>
    <row r="907" spans="1:1" x14ac:dyDescent="0.3">
      <c r="A907" s="4"/>
    </row>
    <row r="908" spans="1:1" x14ac:dyDescent="0.3">
      <c r="A908" s="4"/>
    </row>
    <row r="909" spans="1:1" x14ac:dyDescent="0.3">
      <c r="A909" s="4"/>
    </row>
    <row r="910" spans="1:1" x14ac:dyDescent="0.3">
      <c r="A910" s="4"/>
    </row>
    <row r="911" spans="1:1" x14ac:dyDescent="0.3">
      <c r="A911" s="4"/>
    </row>
    <row r="912" spans="1:1" x14ac:dyDescent="0.3">
      <c r="A912" s="4"/>
    </row>
    <row r="913" spans="1:1" x14ac:dyDescent="0.3">
      <c r="A913" s="4"/>
    </row>
    <row r="914" spans="1:1" x14ac:dyDescent="0.3">
      <c r="A914" s="4"/>
    </row>
    <row r="915" spans="1:1" x14ac:dyDescent="0.3">
      <c r="A915" s="4"/>
    </row>
    <row r="916" spans="1:1" x14ac:dyDescent="0.3">
      <c r="A916" s="4"/>
    </row>
    <row r="917" spans="1:1" x14ac:dyDescent="0.3">
      <c r="A917" s="4"/>
    </row>
    <row r="918" spans="1:1" x14ac:dyDescent="0.3">
      <c r="A918" s="4"/>
    </row>
    <row r="919" spans="1:1" x14ac:dyDescent="0.3">
      <c r="A919" s="4"/>
    </row>
    <row r="920" spans="1:1" x14ac:dyDescent="0.3">
      <c r="A920" s="4"/>
    </row>
    <row r="921" spans="1:1" x14ac:dyDescent="0.3">
      <c r="A921" s="4"/>
    </row>
    <row r="922" spans="1:1" x14ac:dyDescent="0.3">
      <c r="A922" s="4"/>
    </row>
    <row r="923" spans="1:1" x14ac:dyDescent="0.3">
      <c r="A923" s="4"/>
    </row>
    <row r="924" spans="1:1" x14ac:dyDescent="0.3">
      <c r="A924" s="4"/>
    </row>
    <row r="925" spans="1:1" x14ac:dyDescent="0.3">
      <c r="A925" s="4"/>
    </row>
    <row r="926" spans="1:1" x14ac:dyDescent="0.3">
      <c r="A926" s="4"/>
    </row>
    <row r="927" spans="1:1" x14ac:dyDescent="0.3">
      <c r="A927" s="4"/>
    </row>
    <row r="928" spans="1:1" x14ac:dyDescent="0.3">
      <c r="A928" s="4"/>
    </row>
    <row r="929" spans="1:1" x14ac:dyDescent="0.3">
      <c r="A929" s="4"/>
    </row>
    <row r="930" spans="1:1" x14ac:dyDescent="0.3">
      <c r="A930" s="4"/>
    </row>
    <row r="931" spans="1:1" x14ac:dyDescent="0.3">
      <c r="A931" s="4"/>
    </row>
    <row r="932" spans="1:1" x14ac:dyDescent="0.3">
      <c r="A932" s="4"/>
    </row>
    <row r="933" spans="1:1" x14ac:dyDescent="0.3">
      <c r="A933" s="4"/>
    </row>
    <row r="934" spans="1:1" x14ac:dyDescent="0.3">
      <c r="A934" s="4"/>
    </row>
    <row r="935" spans="1:1" x14ac:dyDescent="0.3">
      <c r="A935" s="4"/>
    </row>
    <row r="936" spans="1:1" x14ac:dyDescent="0.3">
      <c r="A936" s="4"/>
    </row>
    <row r="937" spans="1:1" x14ac:dyDescent="0.3">
      <c r="A937" s="4"/>
    </row>
    <row r="938" spans="1:1" x14ac:dyDescent="0.3">
      <c r="A938" s="4"/>
    </row>
    <row r="939" spans="1:1" x14ac:dyDescent="0.3">
      <c r="A939" s="4"/>
    </row>
    <row r="940" spans="1:1" x14ac:dyDescent="0.3">
      <c r="A940" s="4"/>
    </row>
    <row r="941" spans="1:1" x14ac:dyDescent="0.3">
      <c r="A941" s="4"/>
    </row>
    <row r="942" spans="1:1" x14ac:dyDescent="0.3">
      <c r="A942" s="4"/>
    </row>
    <row r="943" spans="1:1" x14ac:dyDescent="0.3">
      <c r="A943" s="4"/>
    </row>
    <row r="944" spans="1:1" x14ac:dyDescent="0.3">
      <c r="A944" s="4"/>
    </row>
    <row r="945" spans="1:1" x14ac:dyDescent="0.3">
      <c r="A945" s="4"/>
    </row>
    <row r="946" spans="1:1" x14ac:dyDescent="0.3">
      <c r="A946" s="4"/>
    </row>
    <row r="947" spans="1:1" x14ac:dyDescent="0.3">
      <c r="A947" s="4"/>
    </row>
    <row r="948" spans="1:1" x14ac:dyDescent="0.3">
      <c r="A948" s="4"/>
    </row>
    <row r="949" spans="1:1" x14ac:dyDescent="0.3">
      <c r="A949" s="4"/>
    </row>
    <row r="950" spans="1:1" x14ac:dyDescent="0.3">
      <c r="A950" s="4"/>
    </row>
    <row r="951" spans="1:1" x14ac:dyDescent="0.3">
      <c r="A951" s="4"/>
    </row>
    <row r="952" spans="1:1" x14ac:dyDescent="0.3">
      <c r="A952" s="4"/>
    </row>
    <row r="953" spans="1:1" x14ac:dyDescent="0.3">
      <c r="A953" s="4"/>
    </row>
    <row r="954" spans="1:1" x14ac:dyDescent="0.3">
      <c r="A954" s="4"/>
    </row>
    <row r="955" spans="1:1" x14ac:dyDescent="0.3">
      <c r="A955" s="4"/>
    </row>
    <row r="956" spans="1:1" x14ac:dyDescent="0.3">
      <c r="A956" s="4"/>
    </row>
    <row r="957" spans="1:1" x14ac:dyDescent="0.3">
      <c r="A957" s="4"/>
    </row>
    <row r="958" spans="1:1" x14ac:dyDescent="0.3">
      <c r="A958" s="4"/>
    </row>
    <row r="959" spans="1:1" x14ac:dyDescent="0.3">
      <c r="A959" s="4"/>
    </row>
    <row r="960" spans="1:1" x14ac:dyDescent="0.3">
      <c r="A960" s="4"/>
    </row>
    <row r="961" spans="1:1" x14ac:dyDescent="0.3">
      <c r="A961" s="4"/>
    </row>
    <row r="962" spans="1:1" x14ac:dyDescent="0.3">
      <c r="A962" s="4"/>
    </row>
    <row r="963" spans="1:1" x14ac:dyDescent="0.3">
      <c r="A963" s="4"/>
    </row>
    <row r="964" spans="1:1" x14ac:dyDescent="0.3">
      <c r="A964" s="4"/>
    </row>
    <row r="965" spans="1:1" x14ac:dyDescent="0.3">
      <c r="A965" s="4"/>
    </row>
    <row r="966" spans="1:1" x14ac:dyDescent="0.3">
      <c r="A966" s="4"/>
    </row>
    <row r="967" spans="1:1" x14ac:dyDescent="0.3">
      <c r="A967" s="4"/>
    </row>
    <row r="968" spans="1:1" x14ac:dyDescent="0.3">
      <c r="A968" s="4"/>
    </row>
    <row r="969" spans="1:1" x14ac:dyDescent="0.3">
      <c r="A969" s="4"/>
    </row>
    <row r="970" spans="1:1" x14ac:dyDescent="0.3">
      <c r="A970" s="4"/>
    </row>
    <row r="971" spans="1:1" x14ac:dyDescent="0.3">
      <c r="A971" s="4"/>
    </row>
    <row r="972" spans="1:1" x14ac:dyDescent="0.3">
      <c r="A972" s="4"/>
    </row>
    <row r="973" spans="1:1" x14ac:dyDescent="0.3">
      <c r="A973" s="4"/>
    </row>
    <row r="974" spans="1:1" x14ac:dyDescent="0.3">
      <c r="A974" s="4"/>
    </row>
    <row r="975" spans="1:1" x14ac:dyDescent="0.3">
      <c r="A975" s="4"/>
    </row>
    <row r="976" spans="1:1" x14ac:dyDescent="0.3">
      <c r="A976" s="4"/>
    </row>
    <row r="977" spans="1:1" x14ac:dyDescent="0.3">
      <c r="A977" s="4"/>
    </row>
    <row r="978" spans="1:1" x14ac:dyDescent="0.3">
      <c r="A978" s="4"/>
    </row>
    <row r="979" spans="1:1" x14ac:dyDescent="0.3">
      <c r="A979" s="4"/>
    </row>
    <row r="980" spans="1:1" x14ac:dyDescent="0.3">
      <c r="A980" s="4"/>
    </row>
    <row r="981" spans="1:1" x14ac:dyDescent="0.3">
      <c r="A981" s="4"/>
    </row>
    <row r="982" spans="1:1" x14ac:dyDescent="0.3">
      <c r="A982" s="4"/>
    </row>
    <row r="983" spans="1:1" x14ac:dyDescent="0.3">
      <c r="A983" s="4"/>
    </row>
    <row r="984" spans="1:1" x14ac:dyDescent="0.3">
      <c r="A984" s="4"/>
    </row>
    <row r="985" spans="1:1" x14ac:dyDescent="0.3">
      <c r="A985" s="4"/>
    </row>
    <row r="986" spans="1:1" x14ac:dyDescent="0.3">
      <c r="A986" s="4"/>
    </row>
    <row r="987" spans="1:1" x14ac:dyDescent="0.3">
      <c r="A987" s="4"/>
    </row>
    <row r="988" spans="1:1" x14ac:dyDescent="0.3">
      <c r="A988" s="4"/>
    </row>
    <row r="989" spans="1:1" x14ac:dyDescent="0.3">
      <c r="A989" s="4"/>
    </row>
    <row r="990" spans="1:1" x14ac:dyDescent="0.3">
      <c r="A990" s="4"/>
    </row>
    <row r="991" spans="1:1" x14ac:dyDescent="0.3">
      <c r="A991" s="4"/>
    </row>
    <row r="992" spans="1:1" x14ac:dyDescent="0.3">
      <c r="A992" s="4"/>
    </row>
    <row r="993" spans="1:1" x14ac:dyDescent="0.3">
      <c r="A993" s="4"/>
    </row>
    <row r="994" spans="1:1" x14ac:dyDescent="0.3">
      <c r="A994" s="4"/>
    </row>
    <row r="995" spans="1:1" x14ac:dyDescent="0.3">
      <c r="A995" s="4"/>
    </row>
    <row r="996" spans="1:1" x14ac:dyDescent="0.3">
      <c r="A996" s="4"/>
    </row>
    <row r="997" spans="1:1" x14ac:dyDescent="0.3">
      <c r="A997" s="4"/>
    </row>
    <row r="998" spans="1:1" x14ac:dyDescent="0.3">
      <c r="A998" s="4"/>
    </row>
    <row r="999" spans="1:1" x14ac:dyDescent="0.3">
      <c r="A999" s="4"/>
    </row>
    <row r="1000" spans="1:1" x14ac:dyDescent="0.3">
      <c r="A1000" s="4"/>
    </row>
    <row r="1001" spans="1:1" x14ac:dyDescent="0.3">
      <c r="A1001" s="4"/>
    </row>
    <row r="1002" spans="1:1" x14ac:dyDescent="0.3">
      <c r="A1002" s="4"/>
    </row>
    <row r="1003" spans="1:1" x14ac:dyDescent="0.3">
      <c r="A1003" s="4"/>
    </row>
    <row r="1004" spans="1:1" x14ac:dyDescent="0.3">
      <c r="A1004" s="4"/>
    </row>
    <row r="1005" spans="1:1" x14ac:dyDescent="0.3">
      <c r="A1005" s="4"/>
    </row>
    <row r="1006" spans="1:1" x14ac:dyDescent="0.3">
      <c r="A1006" s="4"/>
    </row>
    <row r="1007" spans="1:1" x14ac:dyDescent="0.3">
      <c r="A1007" s="4"/>
    </row>
    <row r="1008" spans="1:1" x14ac:dyDescent="0.3">
      <c r="A1008" s="4"/>
    </row>
    <row r="1009" spans="1:1" x14ac:dyDescent="0.3">
      <c r="A1009" s="4"/>
    </row>
    <row r="1010" spans="1:1" x14ac:dyDescent="0.3">
      <c r="A1010" s="4"/>
    </row>
    <row r="1011" spans="1:1" x14ac:dyDescent="0.3">
      <c r="A1011" s="4"/>
    </row>
    <row r="1012" spans="1:1" x14ac:dyDescent="0.3">
      <c r="A1012" s="4"/>
    </row>
    <row r="1013" spans="1:1" x14ac:dyDescent="0.3">
      <c r="A1013" s="4"/>
    </row>
    <row r="1014" spans="1:1" x14ac:dyDescent="0.3">
      <c r="A1014" s="4"/>
    </row>
    <row r="1015" spans="1:1" x14ac:dyDescent="0.3">
      <c r="A1015" s="4"/>
    </row>
    <row r="1016" spans="1:1" x14ac:dyDescent="0.3">
      <c r="A1016" s="4"/>
    </row>
    <row r="1017" spans="1:1" x14ac:dyDescent="0.3">
      <c r="A1017" s="4"/>
    </row>
    <row r="1018" spans="1:1" x14ac:dyDescent="0.3">
      <c r="A1018" s="4"/>
    </row>
    <row r="1019" spans="1:1" x14ac:dyDescent="0.3">
      <c r="A1019" s="4"/>
    </row>
    <row r="1020" spans="1:1" x14ac:dyDescent="0.3">
      <c r="A1020" s="4"/>
    </row>
    <row r="1021" spans="1:1" x14ac:dyDescent="0.3">
      <c r="A1021" s="4"/>
    </row>
    <row r="1022" spans="1:1" x14ac:dyDescent="0.3">
      <c r="A1022" s="4"/>
    </row>
    <row r="1023" spans="1:1" x14ac:dyDescent="0.3">
      <c r="A1023" s="4"/>
    </row>
    <row r="1024" spans="1:1" x14ac:dyDescent="0.3">
      <c r="A1024" s="4"/>
    </row>
    <row r="1025" spans="1:1" x14ac:dyDescent="0.3">
      <c r="A1025" s="4"/>
    </row>
    <row r="1026" spans="1:1" x14ac:dyDescent="0.3">
      <c r="A1026" s="4"/>
    </row>
    <row r="1027" spans="1:1" x14ac:dyDescent="0.3">
      <c r="A1027" s="4"/>
    </row>
    <row r="1028" spans="1:1" x14ac:dyDescent="0.3">
      <c r="A1028" s="4"/>
    </row>
    <row r="1029" spans="1:1" x14ac:dyDescent="0.3">
      <c r="A1029" s="4"/>
    </row>
    <row r="1030" spans="1:1" x14ac:dyDescent="0.3">
      <c r="A1030" s="4"/>
    </row>
    <row r="1031" spans="1:1" x14ac:dyDescent="0.3">
      <c r="A1031" s="4"/>
    </row>
    <row r="1032" spans="1:1" x14ac:dyDescent="0.3">
      <c r="A1032" s="4"/>
    </row>
    <row r="1033" spans="1:1" x14ac:dyDescent="0.3">
      <c r="A1033" s="4"/>
    </row>
    <row r="1034" spans="1:1" x14ac:dyDescent="0.3">
      <c r="A1034" s="4"/>
    </row>
    <row r="1035" spans="1:1" x14ac:dyDescent="0.3">
      <c r="A1035" s="4"/>
    </row>
    <row r="1036" spans="1:1" x14ac:dyDescent="0.3">
      <c r="A1036" s="4"/>
    </row>
    <row r="1037" spans="1:1" x14ac:dyDescent="0.3">
      <c r="A1037" s="4"/>
    </row>
    <row r="1038" spans="1:1" x14ac:dyDescent="0.3">
      <c r="A1038" s="4"/>
    </row>
    <row r="1039" spans="1:1" x14ac:dyDescent="0.3">
      <c r="A1039" s="4"/>
    </row>
    <row r="1040" spans="1:1" x14ac:dyDescent="0.3">
      <c r="A1040" s="4"/>
    </row>
    <row r="1041" spans="1:1" x14ac:dyDescent="0.3">
      <c r="A1041" s="4"/>
    </row>
    <row r="1042" spans="1:1" x14ac:dyDescent="0.3">
      <c r="A1042" s="4"/>
    </row>
    <row r="1043" spans="1:1" x14ac:dyDescent="0.3">
      <c r="A1043" s="4"/>
    </row>
    <row r="1044" spans="1:1" x14ac:dyDescent="0.3">
      <c r="A1044" s="4"/>
    </row>
    <row r="1045" spans="1:1" x14ac:dyDescent="0.3">
      <c r="A1045" s="4"/>
    </row>
    <row r="1046" spans="1:1" x14ac:dyDescent="0.3">
      <c r="A1046" s="4"/>
    </row>
    <row r="1047" spans="1:1" x14ac:dyDescent="0.3">
      <c r="A1047" s="4"/>
    </row>
    <row r="1048" spans="1:1" x14ac:dyDescent="0.3">
      <c r="A1048" s="4"/>
    </row>
    <row r="1049" spans="1:1" x14ac:dyDescent="0.3">
      <c r="A1049" s="4"/>
    </row>
    <row r="1050" spans="1:1" x14ac:dyDescent="0.3">
      <c r="A1050" s="4"/>
    </row>
    <row r="1051" spans="1:1" x14ac:dyDescent="0.3">
      <c r="A1051" s="4"/>
    </row>
    <row r="1052" spans="1:1" x14ac:dyDescent="0.3">
      <c r="A1052" s="4"/>
    </row>
    <row r="1053" spans="1:1" x14ac:dyDescent="0.3">
      <c r="A1053" s="4"/>
    </row>
    <row r="1054" spans="1:1" x14ac:dyDescent="0.3">
      <c r="A1054" s="4"/>
    </row>
    <row r="1055" spans="1:1" x14ac:dyDescent="0.3">
      <c r="A1055" s="4"/>
    </row>
    <row r="1056" spans="1:1" x14ac:dyDescent="0.3">
      <c r="A1056" s="4"/>
    </row>
    <row r="1057" spans="1:1" x14ac:dyDescent="0.3">
      <c r="A1057" s="4"/>
    </row>
    <row r="1058" spans="1:1" x14ac:dyDescent="0.3">
      <c r="A1058" s="4"/>
    </row>
    <row r="1059" spans="1:1" x14ac:dyDescent="0.3">
      <c r="A1059" s="4"/>
    </row>
    <row r="1060" spans="1:1" x14ac:dyDescent="0.3">
      <c r="A1060" s="4"/>
    </row>
    <row r="1061" spans="1:1" x14ac:dyDescent="0.3">
      <c r="A1061" s="4"/>
    </row>
    <row r="1062" spans="1:1" x14ac:dyDescent="0.3">
      <c r="A1062" s="4"/>
    </row>
    <row r="1063" spans="1:1" x14ac:dyDescent="0.3">
      <c r="A1063" s="4"/>
    </row>
    <row r="1064" spans="1:1" x14ac:dyDescent="0.3">
      <c r="A1064" s="4"/>
    </row>
    <row r="1065" spans="1:1" x14ac:dyDescent="0.3">
      <c r="A1065" s="4"/>
    </row>
    <row r="1066" spans="1:1" x14ac:dyDescent="0.3">
      <c r="A1066" s="4"/>
    </row>
    <row r="1067" spans="1:1" x14ac:dyDescent="0.3">
      <c r="A1067" s="4"/>
    </row>
    <row r="1068" spans="1:1" x14ac:dyDescent="0.3">
      <c r="A1068" s="4"/>
    </row>
    <row r="1069" spans="1:1" x14ac:dyDescent="0.3">
      <c r="A1069" s="4"/>
    </row>
    <row r="1070" spans="1:1" x14ac:dyDescent="0.3">
      <c r="A1070" s="4"/>
    </row>
    <row r="1071" spans="1:1" x14ac:dyDescent="0.3">
      <c r="A1071" s="4"/>
    </row>
    <row r="1072" spans="1:1" x14ac:dyDescent="0.3">
      <c r="A1072" s="4"/>
    </row>
    <row r="1073" spans="1:1" x14ac:dyDescent="0.3">
      <c r="A1073" s="4"/>
    </row>
    <row r="1074" spans="1:1" x14ac:dyDescent="0.3">
      <c r="A1074" s="4"/>
    </row>
    <row r="1075" spans="1:1" x14ac:dyDescent="0.3">
      <c r="A1075" s="4"/>
    </row>
    <row r="1076" spans="1:1" x14ac:dyDescent="0.3">
      <c r="A1076" s="4"/>
    </row>
    <row r="1077" spans="1:1" x14ac:dyDescent="0.3">
      <c r="A1077" s="4"/>
    </row>
    <row r="1078" spans="1:1" x14ac:dyDescent="0.3">
      <c r="A1078" s="4"/>
    </row>
    <row r="1079" spans="1:1" x14ac:dyDescent="0.3">
      <c r="A1079" s="4"/>
    </row>
    <row r="1080" spans="1:1" x14ac:dyDescent="0.3">
      <c r="A1080" s="4"/>
    </row>
    <row r="1081" spans="1:1" x14ac:dyDescent="0.3">
      <c r="A1081" s="4"/>
    </row>
    <row r="1082" spans="1:1" x14ac:dyDescent="0.3">
      <c r="A1082" s="4"/>
    </row>
    <row r="1083" spans="1:1" x14ac:dyDescent="0.3">
      <c r="A1083" s="4"/>
    </row>
    <row r="1084" spans="1:1" x14ac:dyDescent="0.3">
      <c r="A1084" s="4"/>
    </row>
    <row r="1085" spans="1:1" x14ac:dyDescent="0.3">
      <c r="A1085" s="4"/>
    </row>
    <row r="1086" spans="1:1" x14ac:dyDescent="0.3">
      <c r="A1086" s="4"/>
    </row>
    <row r="1087" spans="1:1" x14ac:dyDescent="0.3">
      <c r="A1087" s="4"/>
    </row>
    <row r="1088" spans="1:1" x14ac:dyDescent="0.3">
      <c r="A1088" s="4"/>
    </row>
    <row r="1089" spans="1:1" x14ac:dyDescent="0.3">
      <c r="A1089" s="4"/>
    </row>
    <row r="1090" spans="1:1" x14ac:dyDescent="0.3">
      <c r="A1090" s="4"/>
    </row>
    <row r="1091" spans="1:1" x14ac:dyDescent="0.3">
      <c r="A1091" s="4"/>
    </row>
    <row r="1092" spans="1:1" x14ac:dyDescent="0.3">
      <c r="A1092" s="4"/>
    </row>
    <row r="1093" spans="1:1" x14ac:dyDescent="0.3">
      <c r="A1093" s="4"/>
    </row>
    <row r="1094" spans="1:1" x14ac:dyDescent="0.3">
      <c r="A1094" s="4"/>
    </row>
    <row r="1095" spans="1:1" x14ac:dyDescent="0.3">
      <c r="A109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Solver_Covid19_INA2023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labkom</dc:creator>
  <cp:lastModifiedBy>user</cp:lastModifiedBy>
  <dcterms:created xsi:type="dcterms:W3CDTF">2021-09-04T06:14:57Z</dcterms:created>
  <dcterms:modified xsi:type="dcterms:W3CDTF">2023-02-23T06:59:38Z</dcterms:modified>
</cp:coreProperties>
</file>