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15E98DA7-DE46-413E-B0E8-9BEFC1FE7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sor Data" sheetId="1" r:id="rId1"/>
    <sheet name="Produksi Telur Data" sheetId="2" r:id="rId2"/>
  </sheets>
  <definedNames>
    <definedName name="_xlchart.v1.0" hidden="1">'Sensor Data'!$A$2:$B$21</definedName>
    <definedName name="_xlchart.v1.1" hidden="1">'Sensor Data'!$C$1</definedName>
    <definedName name="_xlchart.v1.10" hidden="1">'Sensor Data'!$G$2:$G$21</definedName>
    <definedName name="_xlchart.v1.11" hidden="1">'Sensor Data'!$H$1</definedName>
    <definedName name="_xlchart.v1.12" hidden="1">'Sensor Data'!$H$2:$H$21</definedName>
    <definedName name="_xlchart.v1.13" hidden="1">'Sensor Data'!$I$1</definedName>
    <definedName name="_xlchart.v1.14" hidden="1">'Sensor Data'!$I$2:$I$21</definedName>
    <definedName name="_xlchart.v1.15" hidden="1">'Sensor Data'!$J$1</definedName>
    <definedName name="_xlchart.v1.16" hidden="1">'Sensor Data'!$J$2:$J$21</definedName>
    <definedName name="_xlchart.v1.17" hidden="1">'Sensor Data'!$K$1</definedName>
    <definedName name="_xlchart.v1.18" hidden="1">'Sensor Data'!$K$2:$K$21</definedName>
    <definedName name="_xlchart.v1.19" hidden="1">'Sensor Data'!$L$1</definedName>
    <definedName name="_xlchart.v1.2" hidden="1">'Sensor Data'!$C$2:$C$21</definedName>
    <definedName name="_xlchart.v1.20" hidden="1">'Sensor Data'!$L$2:$L$21</definedName>
    <definedName name="_xlchart.v1.21" hidden="1">'Sensor Data'!$M$1</definedName>
    <definedName name="_xlchart.v1.22" hidden="1">'Sensor Data'!$M$2:$M$21</definedName>
    <definedName name="_xlchart.v1.23" hidden="1">'Sensor Data'!$N$1</definedName>
    <definedName name="_xlchart.v1.24" hidden="1">'Sensor Data'!$N$2:$N$21</definedName>
    <definedName name="_xlchart.v1.25" hidden="1">'Sensor Data'!$P$18</definedName>
    <definedName name="_xlchart.v1.3" hidden="1">'Sensor Data'!$D$1</definedName>
    <definedName name="_xlchart.v1.4" hidden="1">'Sensor Data'!$D$2:$D$21</definedName>
    <definedName name="_xlchart.v1.5" hidden="1">'Sensor Data'!$E$1</definedName>
    <definedName name="_xlchart.v1.6" hidden="1">'Sensor Data'!$E$2:$E$21</definedName>
    <definedName name="_xlchart.v1.7" hidden="1">'Sensor Data'!$F$1</definedName>
    <definedName name="_xlchart.v1.8" hidden="1">'Sensor Data'!$F$2:$F$21</definedName>
    <definedName name="_xlchart.v1.9" hidden="1">'Sensor Data'!$G$1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23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2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P12" i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T2" i="1"/>
  <c r="N23" i="1" l="1"/>
  <c r="L25" i="1"/>
  <c r="M23" i="1"/>
  <c r="L23" i="1"/>
  <c r="I23" i="1"/>
  <c r="I24" i="1"/>
  <c r="N25" i="1"/>
  <c r="N24" i="1"/>
  <c r="M24" i="1"/>
  <c r="M25" i="1"/>
  <c r="L24" i="1"/>
  <c r="K24" i="1"/>
  <c r="K25" i="1"/>
  <c r="J24" i="1"/>
  <c r="J23" i="1"/>
  <c r="J25" i="1"/>
  <c r="V18" i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<sst xmlns="http://schemas.openxmlformats.org/spreadsheetml/2006/main" count="60" uniqueCount="54">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</sst>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5" formatCode="0.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3.473173876648479E-2</c:v>
                </c:pt>
                <c:pt idx="1">
                  <c:v>6.3492063492063266E-3</c:v>
                </c:pt>
                <c:pt idx="2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7.3299866060484581E-2</c:v>
                </c:pt>
                <c:pt idx="1">
                  <c:v>0</c:v>
                </c:pt>
                <c:pt idx="2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1.5865660135161903</c:v>
                </c:pt>
                <c:pt idx="1">
                  <c:v>0.77883981542518133</c:v>
                </c:pt>
                <c:pt idx="2">
                  <c:v>1.8122974349476804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DB-4687-A9DE-BDDA83D550B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DB-4687-A9DE-BDDA83D550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DB-4687-A9DE-BDDA83D550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DB-4687-A9DE-BDDA83D550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DB-4687-A9DE-BDDA83D550B4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6.7901234567901217E-2</c:v>
                </c:pt>
                <c:pt idx="1">
                  <c:v>3.7800687285223296E-2</c:v>
                </c:pt>
                <c:pt idx="2">
                  <c:v>3.3033033033032864E-2</c:v>
                </c:pt>
                <c:pt idx="3">
                  <c:v>3.8596491228070226E-2</c:v>
                </c:pt>
                <c:pt idx="4">
                  <c:v>1.5673981191222573E-2</c:v>
                </c:pt>
                <c:pt idx="5">
                  <c:v>3.0674846625766871E-2</c:v>
                </c:pt>
                <c:pt idx="6">
                  <c:v>6.3492063492063266E-3</c:v>
                </c:pt>
                <c:pt idx="7">
                  <c:v>5.12048192771083E-2</c:v>
                </c:pt>
                <c:pt idx="8">
                  <c:v>1.0273972602739751E-2</c:v>
                </c:pt>
                <c:pt idx="9">
                  <c:v>4.7619047619047658E-2</c:v>
                </c:pt>
                <c:pt idx="10">
                  <c:v>6.3492063492063266E-3</c:v>
                </c:pt>
                <c:pt idx="11">
                  <c:v>2.6162790697674378E-2</c:v>
                </c:pt>
                <c:pt idx="12">
                  <c:v>9.4936708860758594E-3</c:v>
                </c:pt>
                <c:pt idx="13">
                  <c:v>3.8690476190476317E-2</c:v>
                </c:pt>
                <c:pt idx="14">
                  <c:v>5.0632911392405104E-2</c:v>
                </c:pt>
                <c:pt idx="15">
                  <c:v>6.6481994459833757E-2</c:v>
                </c:pt>
                <c:pt idx="16">
                  <c:v>4.9822064056939445E-2</c:v>
                </c:pt>
                <c:pt idx="17">
                  <c:v>3.1609195402298687E-2</c:v>
                </c:pt>
                <c:pt idx="18">
                  <c:v>3.2786885245901641E-2</c:v>
                </c:pt>
                <c:pt idx="19">
                  <c:v>4.3478260869565168E-2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0.21666666666666667</c:v>
                </c:pt>
                <c:pt idx="1">
                  <c:v>5.6338028169014086E-2</c:v>
                </c:pt>
                <c:pt idx="2">
                  <c:v>8.9285714285714288E-2</c:v>
                </c:pt>
                <c:pt idx="3">
                  <c:v>5.5555555555555552E-2</c:v>
                </c:pt>
                <c:pt idx="4">
                  <c:v>1.6129032258064516E-2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0.04</c:v>
                </c:pt>
                <c:pt idx="10">
                  <c:v>6.25E-2</c:v>
                </c:pt>
                <c:pt idx="11">
                  <c:v>8.1632653061224483E-2</c:v>
                </c:pt>
                <c:pt idx="12">
                  <c:v>3.6585365853658534E-2</c:v>
                </c:pt>
                <c:pt idx="13">
                  <c:v>0.20338983050847459</c:v>
                </c:pt>
                <c:pt idx="14">
                  <c:v>0</c:v>
                </c:pt>
                <c:pt idx="15">
                  <c:v>0.13043478260869565</c:v>
                </c:pt>
                <c:pt idx="16">
                  <c:v>4.6875E-2</c:v>
                </c:pt>
                <c:pt idx="17">
                  <c:v>0.12727272727272726</c:v>
                </c:pt>
                <c:pt idx="18">
                  <c:v>0.15873015873015872</c:v>
                </c:pt>
                <c:pt idx="19">
                  <c:v>3.4482758620689655E-2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1.7022274325908557</c:v>
                      </c:pt>
                      <c:pt idx="1">
                        <c:v>0.77883981542518133</c:v>
                      </c:pt>
                      <c:pt idx="2">
                        <c:v>1.4713021491782554</c:v>
                      </c:pt>
                      <c:pt idx="3">
                        <c:v>1.3357142857142856</c:v>
                      </c:pt>
                      <c:pt idx="4">
                        <c:v>1.7493506493506494</c:v>
                      </c:pt>
                      <c:pt idx="5">
                        <c:v>1.5335245607744712</c:v>
                      </c:pt>
                      <c:pt idx="6">
                        <c:v>1.7203711514129059</c:v>
                      </c:pt>
                      <c:pt idx="7">
                        <c:v>1.707105719237435</c:v>
                      </c:pt>
                      <c:pt idx="8">
                        <c:v>1.7184822521419829</c:v>
                      </c:pt>
                      <c:pt idx="9">
                        <c:v>1.5814883148831489</c:v>
                      </c:pt>
                      <c:pt idx="10">
                        <c:v>1.7203711514129059</c:v>
                      </c:pt>
                      <c:pt idx="11">
                        <c:v>1.8122974349476804</c:v>
                      </c:pt>
                      <c:pt idx="12">
                        <c:v>1.7697262479871176</c:v>
                      </c:pt>
                      <c:pt idx="13">
                        <c:v>1.6404945904173107</c:v>
                      </c:pt>
                      <c:pt idx="14">
                        <c:v>1.6507515473032714</c:v>
                      </c:pt>
                      <c:pt idx="15">
                        <c:v>1.2110038045068774</c:v>
                      </c:pt>
                      <c:pt idx="16">
                        <c:v>1.55826859045505</c:v>
                      </c:pt>
                      <c:pt idx="17">
                        <c:v>1.6929876252209781</c:v>
                      </c:pt>
                      <c:pt idx="18">
                        <c:v>1.6965174129353233</c:v>
                      </c:pt>
                      <c:pt idx="19">
                        <c:v>1.6804955344281187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1.7022274325908557</c:v>
                </c:pt>
                <c:pt idx="1">
                  <c:v>0.77883981542518133</c:v>
                </c:pt>
                <c:pt idx="2">
                  <c:v>1.4713021491782554</c:v>
                </c:pt>
                <c:pt idx="3">
                  <c:v>1.3357142857142856</c:v>
                </c:pt>
                <c:pt idx="4">
                  <c:v>1.7493506493506494</c:v>
                </c:pt>
                <c:pt idx="5">
                  <c:v>1.5335245607744712</c:v>
                </c:pt>
                <c:pt idx="6">
                  <c:v>1.7203711514129059</c:v>
                </c:pt>
                <c:pt idx="7">
                  <c:v>1.707105719237435</c:v>
                </c:pt>
                <c:pt idx="8">
                  <c:v>1.7184822521419829</c:v>
                </c:pt>
                <c:pt idx="9">
                  <c:v>1.5814883148831489</c:v>
                </c:pt>
                <c:pt idx="10">
                  <c:v>1.7203711514129059</c:v>
                </c:pt>
                <c:pt idx="11">
                  <c:v>1.8122974349476804</c:v>
                </c:pt>
                <c:pt idx="12">
                  <c:v>1.7697262479871176</c:v>
                </c:pt>
                <c:pt idx="13">
                  <c:v>1.6404945904173107</c:v>
                </c:pt>
                <c:pt idx="14">
                  <c:v>1.6507515473032714</c:v>
                </c:pt>
                <c:pt idx="15">
                  <c:v>1.2110038045068774</c:v>
                </c:pt>
                <c:pt idx="16">
                  <c:v>1.55826859045505</c:v>
                </c:pt>
                <c:pt idx="17">
                  <c:v>1.6929876252209781</c:v>
                </c:pt>
                <c:pt idx="18">
                  <c:v>1.6965174129353233</c:v>
                </c:pt>
                <c:pt idx="19">
                  <c:v>1.6804955344281187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1.0999999999999979</c:v>
                      </c:pt>
                      <c:pt idx="2">
                        <c:v>1.0999999999999943</c:v>
                      </c:pt>
                      <c:pt idx="3">
                        <c:v>1.1000000000000014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0.19999999999999929</c:v>
                      </c:pt>
                      <c:pt idx="7">
                        <c:v>1.6999999999999957</c:v>
                      </c:pt>
                      <c:pt idx="8">
                        <c:v>0.30000000000000071</c:v>
                      </c:pt>
                      <c:pt idx="9">
                        <c:v>1.6000000000000014</c:v>
                      </c:pt>
                      <c:pt idx="10">
                        <c:v>0.19999999999999929</c:v>
                      </c:pt>
                      <c:pt idx="11">
                        <c:v>0.89999999999999858</c:v>
                      </c:pt>
                      <c:pt idx="12">
                        <c:v>0.29999999999999716</c:v>
                      </c:pt>
                      <c:pt idx="13">
                        <c:v>1.3000000000000043</c:v>
                      </c:pt>
                      <c:pt idx="14">
                        <c:v>1.6000000000000014</c:v>
                      </c:pt>
                      <c:pt idx="15">
                        <c:v>2.3999999999999986</c:v>
                      </c:pt>
                      <c:pt idx="16">
                        <c:v>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8712</c:v>
                      </c:pt>
                      <c:pt idx="1">
                        <c:v>2363</c:v>
                      </c:pt>
                      <c:pt idx="2">
                        <c:v>5819</c:v>
                      </c:pt>
                      <c:pt idx="3">
                        <c:v>2805</c:v>
                      </c:pt>
                      <c:pt idx="4">
                        <c:v>13470</c:v>
                      </c:pt>
                      <c:pt idx="5">
                        <c:v>4277</c:v>
                      </c:pt>
                      <c:pt idx="6">
                        <c:v>8158</c:v>
                      </c:pt>
                      <c:pt idx="7">
                        <c:v>9850</c:v>
                      </c:pt>
                      <c:pt idx="8">
                        <c:v>5616</c:v>
                      </c:pt>
                      <c:pt idx="9">
                        <c:v>10286</c:v>
                      </c:pt>
                      <c:pt idx="10">
                        <c:v>8158</c:v>
                      </c:pt>
                      <c:pt idx="11">
                        <c:v>19571</c:v>
                      </c:pt>
                      <c:pt idx="12">
                        <c:v>5495</c:v>
                      </c:pt>
                      <c:pt idx="13">
                        <c:v>5307</c:v>
                      </c:pt>
                      <c:pt idx="14">
                        <c:v>9335</c:v>
                      </c:pt>
                      <c:pt idx="15">
                        <c:v>8276</c:v>
                      </c:pt>
                      <c:pt idx="16">
                        <c:v>5616</c:v>
                      </c:pt>
                      <c:pt idx="17">
                        <c:v>14365</c:v>
                      </c:pt>
                      <c:pt idx="18">
                        <c:v>6820</c:v>
                      </c:pt>
                      <c:pt idx="19">
                        <c:v>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6.7901234567901217E-2</c:v>
                      </c:pt>
                      <c:pt idx="1">
                        <c:v>3.7800687285223296E-2</c:v>
                      </c:pt>
                      <c:pt idx="2">
                        <c:v>3.3033033033032864E-2</c:v>
                      </c:pt>
                      <c:pt idx="3">
                        <c:v>3.8596491228070226E-2</c:v>
                      </c:pt>
                      <c:pt idx="4">
                        <c:v>1.5673981191222573E-2</c:v>
                      </c:pt>
                      <c:pt idx="5">
                        <c:v>3.0674846625766871E-2</c:v>
                      </c:pt>
                      <c:pt idx="6">
                        <c:v>6.3492063492063266E-3</c:v>
                      </c:pt>
                      <c:pt idx="7">
                        <c:v>5.12048192771083E-2</c:v>
                      </c:pt>
                      <c:pt idx="8">
                        <c:v>1.0273972602739751E-2</c:v>
                      </c:pt>
                      <c:pt idx="9">
                        <c:v>4.7619047619047658E-2</c:v>
                      </c:pt>
                      <c:pt idx="10">
                        <c:v>6.3492063492063266E-3</c:v>
                      </c:pt>
                      <c:pt idx="11">
                        <c:v>2.6162790697674378E-2</c:v>
                      </c:pt>
                      <c:pt idx="12">
                        <c:v>9.4936708860758594E-3</c:v>
                      </c:pt>
                      <c:pt idx="13">
                        <c:v>3.8690476190476317E-2</c:v>
                      </c:pt>
                      <c:pt idx="14">
                        <c:v>5.0632911392405104E-2</c:v>
                      </c:pt>
                      <c:pt idx="15">
                        <c:v>6.6481994459833757E-2</c:v>
                      </c:pt>
                      <c:pt idx="16">
                        <c:v>4.9822064056939445E-2</c:v>
                      </c:pt>
                      <c:pt idx="17">
                        <c:v>3.1609195402298687E-2</c:v>
                      </c:pt>
                      <c:pt idx="18">
                        <c:v>3.2786885245901641E-2</c:v>
                      </c:pt>
                      <c:pt idx="19">
                        <c:v>4.3478260869565168E-2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0.21666666666666667</c:v>
                      </c:pt>
                      <c:pt idx="1">
                        <c:v>5.6338028169014086E-2</c:v>
                      </c:pt>
                      <c:pt idx="2">
                        <c:v>8.9285714285714288E-2</c:v>
                      </c:pt>
                      <c:pt idx="3">
                        <c:v>5.5555555555555552E-2</c:v>
                      </c:pt>
                      <c:pt idx="4">
                        <c:v>1.6129032258064516E-2</c:v>
                      </c:pt>
                      <c:pt idx="5">
                        <c:v>0</c:v>
                      </c:pt>
                      <c:pt idx="6">
                        <c:v>6.25E-2</c:v>
                      </c:pt>
                      <c:pt idx="7">
                        <c:v>0</c:v>
                      </c:pt>
                      <c:pt idx="8">
                        <c:v>4.7619047619047616E-2</c:v>
                      </c:pt>
                      <c:pt idx="9">
                        <c:v>0.04</c:v>
                      </c:pt>
                      <c:pt idx="10">
                        <c:v>6.25E-2</c:v>
                      </c:pt>
                      <c:pt idx="11">
                        <c:v>8.1632653061224483E-2</c:v>
                      </c:pt>
                      <c:pt idx="12">
                        <c:v>3.6585365853658534E-2</c:v>
                      </c:pt>
                      <c:pt idx="13">
                        <c:v>0.20338983050847459</c:v>
                      </c:pt>
                      <c:pt idx="14">
                        <c:v>0</c:v>
                      </c:pt>
                      <c:pt idx="15">
                        <c:v>0.13043478260869565</c:v>
                      </c:pt>
                      <c:pt idx="16">
                        <c:v>4.6875E-2</c:v>
                      </c:pt>
                      <c:pt idx="17">
                        <c:v>0.12727272727272726</c:v>
                      </c:pt>
                      <c:pt idx="18">
                        <c:v>0.15873015873015872</c:v>
                      </c:pt>
                      <c:pt idx="19">
                        <c:v>3.4482758620689655E-2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32-4DEB-8E31-FF5D502F87D5}"/>
              </c:ext>
            </c:extLst>
          </c:dPt>
          <c:val>
            <c:numRef>
              <c:f>'Sensor Data'!$P$18</c:f>
              <c:numCache>
                <c:formatCode>0%</c:formatCode>
                <c:ptCount val="1"/>
                <c:pt idx="0">
                  <c:v>3.473173876648479E-2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6.3492063492063266E-3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6.7901234567901217E-2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3.473173876648479E-2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6.3492063492063266E-3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6.7901234567901217E-2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_xlchart.v1.24</cx:f>
      </cx:numDim>
    </cx:data>
    <cx:data id="12">
      <cx:numDim type="val">
        <cx:f>_xlchart.v1.25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_xlchart.v1.1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_xlchart.v1.3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_xlchart.v1.5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_xlchart.v1.7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_xlchart.v1.9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_xlchart.v1.11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_xlchart.v1.13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_xlchart.v1.15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_xlchart.v1.17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_xlchart.v1.19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_xlchart.v1.21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_xlchart.v1.23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_xlchart.v1.21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15658</xdr:rowOff>
    </xdr:from>
    <xdr:to>
      <xdr:col>7</xdr:col>
      <xdr:colOff>304800</xdr:colOff>
      <xdr:row>41</xdr:row>
      <xdr:rowOff>15659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70538"/>
              <a:ext cx="4572000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24311</xdr:colOff>
      <xdr:row>41</xdr:row>
      <xdr:rowOff>137853</xdr:rowOff>
    </xdr:from>
    <xdr:to>
      <xdr:col>7</xdr:col>
      <xdr:colOff>329111</xdr:colOff>
      <xdr:row>56</xdr:row>
      <xdr:rowOff>137853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477978</xdr:colOff>
      <xdr:row>26</xdr:row>
      <xdr:rowOff>574</xdr:rowOff>
    </xdr:from>
    <xdr:to>
      <xdr:col>15</xdr:col>
      <xdr:colOff>175107</xdr:colOff>
      <xdr:row>41</xdr:row>
      <xdr:rowOff>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475976</xdr:colOff>
      <xdr:row>41</xdr:row>
      <xdr:rowOff>159840</xdr:rowOff>
    </xdr:from>
    <xdr:to>
      <xdr:col>15</xdr:col>
      <xdr:colOff>171176</xdr:colOff>
      <xdr:row>56</xdr:row>
      <xdr:rowOff>159840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317699</xdr:colOff>
      <xdr:row>26</xdr:row>
      <xdr:rowOff>31195</xdr:rowOff>
    </xdr:from>
    <xdr:to>
      <xdr:col>23</xdr:col>
      <xdr:colOff>28332</xdr:colOff>
      <xdr:row>41</xdr:row>
      <xdr:rowOff>25795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329754</xdr:colOff>
      <xdr:row>42</xdr:row>
      <xdr:rowOff>35388</xdr:rowOff>
    </xdr:from>
    <xdr:to>
      <xdr:col>23</xdr:col>
      <xdr:colOff>24953</xdr:colOff>
      <xdr:row>57</xdr:row>
      <xdr:rowOff>35389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22271</xdr:colOff>
      <xdr:row>57</xdr:row>
      <xdr:rowOff>115031</xdr:rowOff>
    </xdr:from>
    <xdr:to>
      <xdr:col>7</xdr:col>
      <xdr:colOff>328842</xdr:colOff>
      <xdr:row>72</xdr:row>
      <xdr:rowOff>115031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472433</xdr:colOff>
      <xdr:row>57</xdr:row>
      <xdr:rowOff>118069</xdr:rowOff>
    </xdr:from>
    <xdr:to>
      <xdr:col>15</xdr:col>
      <xdr:colOff>167633</xdr:colOff>
      <xdr:row>72</xdr:row>
      <xdr:rowOff>118069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304588</xdr:colOff>
      <xdr:row>57</xdr:row>
      <xdr:rowOff>135097</xdr:rowOff>
    </xdr:from>
    <xdr:to>
      <xdr:col>22</xdr:col>
      <xdr:colOff>607383</xdr:colOff>
      <xdr:row>72</xdr:row>
      <xdr:rowOff>135097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343547</xdr:colOff>
      <xdr:row>73</xdr:row>
      <xdr:rowOff>102991</xdr:rowOff>
    </xdr:from>
    <xdr:to>
      <xdr:col>23</xdr:col>
      <xdr:colOff>36742</xdr:colOff>
      <xdr:row>88</xdr:row>
      <xdr:rowOff>102989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603449</xdr:colOff>
      <xdr:row>51</xdr:row>
      <xdr:rowOff>31195</xdr:rowOff>
    </xdr:from>
    <xdr:to>
      <xdr:col>31</xdr:col>
      <xdr:colOff>314082</xdr:colOff>
      <xdr:row>66</xdr:row>
      <xdr:rowOff>25795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39</xdr:col>
      <xdr:colOff>304800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90" zoomScaleNormal="90" workbookViewId="0">
      <selection activeCell="R4" sqref="R4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ABS(D2-C2)</f>
        <v>2.1999999999999993</v>
      </c>
      <c r="J2">
        <f>ABS(F2-E2)</f>
        <v>13</v>
      </c>
      <c r="K2">
        <f>ABS(H2-G2)</f>
        <v>8712</v>
      </c>
      <c r="L2" s="5">
        <f>ABS(((C2-D2)/C2)*100%)</f>
        <v>6.7901234567901217E-2</v>
      </c>
      <c r="M2" s="5">
        <f>ABS(((E2-F2)/E2)*100%)</f>
        <v>0.21666666666666667</v>
      </c>
      <c r="N2" s="5">
        <f>ABS(((G2-H2)/G2)*100%)</f>
        <v>1.7022274325908557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ABS(D3-C3)</f>
        <v>1.0999999999999979</v>
      </c>
      <c r="J3">
        <f t="shared" ref="J3:J21" si="1">ABS(F3-E3)</f>
        <v>4</v>
      </c>
      <c r="K3">
        <f t="shared" ref="K3:K21" si="2">ABS(H3-G3)</f>
        <v>2363</v>
      </c>
      <c r="L3" s="5">
        <f t="shared" ref="L3:L21" si="3">ABS(((D3-C3)/C3)*100%)</f>
        <v>3.7800687285223296E-2</v>
      </c>
      <c r="M3" s="5">
        <f t="shared" ref="M3:M21" si="4">ABS(((E3-F3)/E3)*100%)</f>
        <v>5.6338028169014086E-2</v>
      </c>
      <c r="N3" s="5">
        <f t="shared" ref="N3:N21" si="5">ABS(((G3-H3)/G3)*100%)</f>
        <v>0.77883981542518133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5</v>
      </c>
      <c r="K4">
        <f t="shared" si="2"/>
        <v>5819</v>
      </c>
      <c r="L4" s="5">
        <f t="shared" si="3"/>
        <v>3.3033033033032864E-2</v>
      </c>
      <c r="M4" s="5">
        <f t="shared" si="4"/>
        <v>8.9285714285714288E-2</v>
      </c>
      <c r="N4" s="5">
        <f t="shared" si="5"/>
        <v>1.4713021491782554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1.1000000000000014</v>
      </c>
      <c r="J5">
        <f t="shared" si="1"/>
        <v>4</v>
      </c>
      <c r="K5">
        <f t="shared" si="2"/>
        <v>2805</v>
      </c>
      <c r="L5" s="5">
        <f t="shared" si="3"/>
        <v>3.8596491228070226E-2</v>
      </c>
      <c r="M5" s="5">
        <f t="shared" si="4"/>
        <v>5.5555555555555552E-2</v>
      </c>
      <c r="N5" s="5">
        <f t="shared" si="5"/>
        <v>1.3357142857142856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0.5</v>
      </c>
      <c r="J6">
        <f t="shared" si="1"/>
        <v>1</v>
      </c>
      <c r="K6">
        <f t="shared" si="2"/>
        <v>13470</v>
      </c>
      <c r="L6" s="5">
        <f t="shared" si="3"/>
        <v>1.5673981191222573E-2</v>
      </c>
      <c r="M6" s="5">
        <f t="shared" si="4"/>
        <v>1.6129032258064516E-2</v>
      </c>
      <c r="N6" s="5">
        <f t="shared" si="5"/>
        <v>1.7493506493506494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1</v>
      </c>
      <c r="J7">
        <f t="shared" si="1"/>
        <v>0</v>
      </c>
      <c r="K7">
        <f t="shared" si="2"/>
        <v>4277</v>
      </c>
      <c r="L7" s="5">
        <f t="shared" si="3"/>
        <v>3.0674846625766871E-2</v>
      </c>
      <c r="M7" s="5">
        <f t="shared" si="4"/>
        <v>0</v>
      </c>
      <c r="N7" s="5">
        <f t="shared" si="5"/>
        <v>1.5335245607744712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0.19999999999999929</v>
      </c>
      <c r="J8">
        <f t="shared" si="1"/>
        <v>4</v>
      </c>
      <c r="K8">
        <f t="shared" si="2"/>
        <v>8158</v>
      </c>
      <c r="L8" s="5">
        <f t="shared" si="3"/>
        <v>6.3492063492063266E-3</v>
      </c>
      <c r="M8" s="5">
        <f t="shared" si="4"/>
        <v>6.25E-2</v>
      </c>
      <c r="N8" s="5">
        <f t="shared" si="5"/>
        <v>1.7203711514129059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1.6999999999999957</v>
      </c>
      <c r="J9">
        <f t="shared" si="1"/>
        <v>0</v>
      </c>
      <c r="K9">
        <f t="shared" si="2"/>
        <v>9850</v>
      </c>
      <c r="L9" s="5">
        <f t="shared" si="3"/>
        <v>5.12048192771083E-2</v>
      </c>
      <c r="M9" s="5">
        <f t="shared" si="4"/>
        <v>0</v>
      </c>
      <c r="N9" s="5">
        <f t="shared" si="5"/>
        <v>1.707105719237435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0.30000000000000071</v>
      </c>
      <c r="J10">
        <f t="shared" si="1"/>
        <v>3</v>
      </c>
      <c r="K10">
        <f t="shared" si="2"/>
        <v>5616</v>
      </c>
      <c r="L10" s="5">
        <f t="shared" si="3"/>
        <v>1.0273972602739751E-2</v>
      </c>
      <c r="M10" s="5">
        <f t="shared" si="4"/>
        <v>4.7619047619047616E-2</v>
      </c>
      <c r="N10" s="5">
        <f t="shared" si="5"/>
        <v>1.7184822521419829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1.6000000000000014</v>
      </c>
      <c r="J11">
        <f t="shared" si="1"/>
        <v>2</v>
      </c>
      <c r="K11">
        <f t="shared" si="2"/>
        <v>10286</v>
      </c>
      <c r="L11" s="5">
        <f t="shared" si="3"/>
        <v>4.7619047619047658E-2</v>
      </c>
      <c r="M11" s="5">
        <f t="shared" si="4"/>
        <v>0.04</v>
      </c>
      <c r="N11" s="5">
        <f t="shared" si="5"/>
        <v>1.5814883148831489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0.19999999999999929</v>
      </c>
      <c r="J12">
        <f t="shared" si="1"/>
        <v>4</v>
      </c>
      <c r="K12">
        <f t="shared" si="2"/>
        <v>8158</v>
      </c>
      <c r="L12" s="5">
        <f t="shared" si="3"/>
        <v>6.3492063492063266E-3</v>
      </c>
      <c r="M12" s="5">
        <f t="shared" si="4"/>
        <v>6.25E-2</v>
      </c>
      <c r="N12" s="5">
        <f t="shared" si="5"/>
        <v>1.7203711514129059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4</v>
      </c>
      <c r="K13">
        <f t="shared" si="2"/>
        <v>19571</v>
      </c>
      <c r="L13" s="5">
        <f t="shared" si="3"/>
        <v>2.6162790697674378E-2</v>
      </c>
      <c r="M13" s="5">
        <f t="shared" si="4"/>
        <v>8.1632653061224483E-2</v>
      </c>
      <c r="N13" s="5">
        <f t="shared" si="5"/>
        <v>1.8122974349476804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0.29999999999999716</v>
      </c>
      <c r="J14">
        <f t="shared" si="1"/>
        <v>3</v>
      </c>
      <c r="K14">
        <f t="shared" si="2"/>
        <v>5495</v>
      </c>
      <c r="L14" s="5">
        <f t="shared" si="3"/>
        <v>9.4936708860758594E-3</v>
      </c>
      <c r="M14" s="5">
        <f t="shared" si="4"/>
        <v>3.6585365853658534E-2</v>
      </c>
      <c r="N14" s="5">
        <f t="shared" si="5"/>
        <v>1.7697262479871176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12</v>
      </c>
      <c r="K15">
        <f t="shared" si="2"/>
        <v>5307</v>
      </c>
      <c r="L15" s="5">
        <f t="shared" si="3"/>
        <v>3.8690476190476317E-2</v>
      </c>
      <c r="M15" s="5">
        <f t="shared" si="4"/>
        <v>0.20338983050847459</v>
      </c>
      <c r="N15" s="5">
        <f t="shared" si="5"/>
        <v>1.6404945904173107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1.6000000000000014</v>
      </c>
      <c r="J16">
        <f t="shared" si="1"/>
        <v>0</v>
      </c>
      <c r="K16">
        <f t="shared" si="2"/>
        <v>9335</v>
      </c>
      <c r="L16" s="5">
        <f t="shared" si="3"/>
        <v>5.0632911392405104E-2</v>
      </c>
      <c r="M16" s="5">
        <f t="shared" si="4"/>
        <v>0</v>
      </c>
      <c r="N16" s="5">
        <f t="shared" si="5"/>
        <v>1.6507515473032714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6</v>
      </c>
      <c r="K17">
        <f t="shared" si="2"/>
        <v>8276</v>
      </c>
      <c r="L17" s="5">
        <f t="shared" si="3"/>
        <v>6.6481994459833757E-2</v>
      </c>
      <c r="M17" s="5">
        <f t="shared" si="4"/>
        <v>0.13043478260869565</v>
      </c>
      <c r="N17" s="5">
        <f t="shared" si="5"/>
        <v>1.2110038045068774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1.3999999999999986</v>
      </c>
      <c r="J18">
        <f t="shared" si="1"/>
        <v>3</v>
      </c>
      <c r="K18">
        <f t="shared" si="2"/>
        <v>5616</v>
      </c>
      <c r="L18" s="5">
        <f t="shared" si="3"/>
        <v>4.9822064056939445E-2</v>
      </c>
      <c r="M18" s="5">
        <f t="shared" si="4"/>
        <v>4.6875E-2</v>
      </c>
      <c r="N18" s="5">
        <f t="shared" si="5"/>
        <v>1.55826859045505</v>
      </c>
      <c r="O18">
        <v>3</v>
      </c>
      <c r="P18" s="5">
        <f>AVERAGE(L2:L21)</f>
        <v>3.473173876648479E-2</v>
      </c>
      <c r="Q18" s="5">
        <f>MIN(L2:L21)</f>
        <v>6.3492063492063266E-3</v>
      </c>
      <c r="R18" s="5">
        <f>MAX(L2:L21)</f>
        <v>6.7901234567901217E-2</v>
      </c>
      <c r="T18" s="5">
        <f>AVERAGE(N2:N21)</f>
        <v>1.5865660135161903</v>
      </c>
      <c r="U18" s="5">
        <f>MIN(N2:N21)</f>
        <v>0.77883981542518133</v>
      </c>
      <c r="V18" s="5">
        <f>MAX(N2:N21)</f>
        <v>1.8122974349476804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7</v>
      </c>
      <c r="K19">
        <f t="shared" si="2"/>
        <v>14365</v>
      </c>
      <c r="L19" s="5">
        <f t="shared" si="3"/>
        <v>3.1609195402298687E-2</v>
      </c>
      <c r="M19" s="5">
        <f t="shared" si="4"/>
        <v>0.12727272727272726</v>
      </c>
      <c r="N19" s="5">
        <f t="shared" si="5"/>
        <v>1.6929876252209781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10</v>
      </c>
      <c r="K20">
        <f t="shared" si="2"/>
        <v>6820</v>
      </c>
      <c r="L20" s="5">
        <f t="shared" si="3"/>
        <v>3.2786885245901641E-2</v>
      </c>
      <c r="M20" s="5">
        <f t="shared" si="4"/>
        <v>0.15873015873015872</v>
      </c>
      <c r="N20" s="5">
        <f t="shared" si="5"/>
        <v>1.6965174129353233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1.3999999999999986</v>
      </c>
      <c r="J21">
        <f t="shared" si="1"/>
        <v>2</v>
      </c>
      <c r="K21">
        <f t="shared" si="2"/>
        <v>29165</v>
      </c>
      <c r="L21" s="5">
        <f t="shared" si="3"/>
        <v>4.3478260869565168E-2</v>
      </c>
      <c r="M21" s="5">
        <f t="shared" si="4"/>
        <v>3.4482758620689655E-2</v>
      </c>
      <c r="N21" s="5">
        <f t="shared" si="5"/>
        <v>1.6804955344281187</v>
      </c>
      <c r="O21">
        <v>3</v>
      </c>
      <c r="P21" s="5">
        <f>AVERAGE(M2:M21)</f>
        <v>7.3299866060484581E-2</v>
      </c>
      <c r="Q21" s="5">
        <f>MIN(M2:M21)</f>
        <v>0</v>
      </c>
      <c r="R21" s="5">
        <f>MAX(M2:M21)</f>
        <v>0.21666666666666667</v>
      </c>
    </row>
    <row r="22" spans="1:22">
      <c r="E22" s="3"/>
      <c r="F22" s="3"/>
      <c r="G22" s="3"/>
      <c r="H22" s="3"/>
    </row>
    <row r="23" spans="1:22">
      <c r="E23" s="3"/>
      <c r="H23" t="s">
        <v>51</v>
      </c>
      <c r="I23" s="9">
        <f t="shared" ref="I23:N23" si="6">AVERAGE(I2:I21)</f>
        <v>1.119999999999999</v>
      </c>
      <c r="J23">
        <f t="shared" si="6"/>
        <v>4.3499999999999996</v>
      </c>
      <c r="K23">
        <f t="shared" si="6"/>
        <v>9173.2000000000007</v>
      </c>
      <c r="L23" s="5">
        <f t="shared" si="6"/>
        <v>3.473173876648479E-2</v>
      </c>
      <c r="M23" s="10">
        <f t="shared" si="6"/>
        <v>7.3299866060484581E-2</v>
      </c>
      <c r="N23" s="10">
        <f t="shared" si="6"/>
        <v>1.5865660135161903</v>
      </c>
    </row>
    <row r="24" spans="1:22">
      <c r="H24" t="s">
        <v>52</v>
      </c>
      <c r="I24" s="9">
        <f t="shared" ref="I24:N24" si="7">MAX(I2:I21)</f>
        <v>2.3999999999999986</v>
      </c>
      <c r="J24">
        <f t="shared" si="7"/>
        <v>13</v>
      </c>
      <c r="K24">
        <f t="shared" si="7"/>
        <v>29165</v>
      </c>
      <c r="L24" s="10">
        <f t="shared" si="7"/>
        <v>6.7901234567901217E-2</v>
      </c>
      <c r="M24" s="10">
        <f t="shared" si="7"/>
        <v>0.21666666666666667</v>
      </c>
      <c r="N24" s="10">
        <f t="shared" si="7"/>
        <v>1.8122974349476804</v>
      </c>
    </row>
    <row r="25" spans="1:22">
      <c r="H25" t="s">
        <v>53</v>
      </c>
      <c r="I25" s="9">
        <f t="shared" ref="I25:N25" si="8">MIN(I2:I21)</f>
        <v>0.19999999999999929</v>
      </c>
      <c r="J25">
        <f t="shared" si="8"/>
        <v>0</v>
      </c>
      <c r="K25">
        <f t="shared" si="8"/>
        <v>2363</v>
      </c>
      <c r="L25" s="10">
        <f t="shared" si="8"/>
        <v>6.3492063492063266E-3</v>
      </c>
      <c r="M25" s="10">
        <f t="shared" si="8"/>
        <v>0</v>
      </c>
      <c r="N25" s="10">
        <f t="shared" si="8"/>
        <v>0.77883981542518133</v>
      </c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2023-07-30T06:18:40Z</dcterms:modified>
</cp:coreProperties>
</file>