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benny\OneDrive\Documents\PlatformIO\Projects\Project-Tugas-Akhir\tugas_akhir\dokumenTA\"/>
    </mc:Choice>
  </mc:AlternateContent>
  <xr:revisionPtr revIDLastSave="0" documentId="13_ncr:1_{B97DD7C2-5766-474C-99EB-1E22A76C3B3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ensor Data" sheetId="1" r:id="rId1"/>
    <sheet name="Produksi Telu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L2" i="1"/>
  <c r="K2" i="1"/>
  <c r="J2" i="1"/>
  <c r="N2" i="1"/>
  <c r="M2" i="1"/>
</calcChain>
</file>

<file path=xl/sharedStrings.xml><?xml version="1.0" encoding="utf-8"?>
<sst xmlns="http://schemas.openxmlformats.org/spreadsheetml/2006/main" count="29" uniqueCount="24">
  <si>
    <t>tanggal</t>
  </si>
  <si>
    <t>alat ukur-humi</t>
  </si>
  <si>
    <t>alat ukur-temp</t>
  </si>
  <si>
    <t>dht11-temp</t>
  </si>
  <si>
    <t>bh1750-lx</t>
  </si>
  <si>
    <t>alat ukur-lx</t>
  </si>
  <si>
    <t>waktu</t>
  </si>
  <si>
    <t>delta-temp</t>
  </si>
  <si>
    <t>delta-humi</t>
  </si>
  <si>
    <t>delta-lx</t>
  </si>
  <si>
    <t>percent-temp</t>
  </si>
  <si>
    <t>percent-humi</t>
  </si>
  <si>
    <t>percent-lx</t>
  </si>
  <si>
    <t>dht11-humi</t>
  </si>
  <si>
    <t>telur</t>
  </si>
  <si>
    <t>cuaca</t>
  </si>
  <si>
    <t>keterangan</t>
  </si>
  <si>
    <t>1 = hujan deras</t>
  </si>
  <si>
    <t>2 = hujan ringan</t>
  </si>
  <si>
    <t>3 = berawan</t>
  </si>
  <si>
    <t>4 = cerah</t>
  </si>
  <si>
    <t>5 = panas terik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</si>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</sst>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hh:mm;@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9" fontId="0" fillId="0" borderId="0" xfId="1" applyFont="1"/>
    <xf numFmtId="2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</a:t>
            </a:r>
            <a:r>
              <a:rPr lang="en-ID" baseline="0"/>
              <a:t> </a:t>
            </a:r>
            <a:r>
              <a:rPr lang="en-ID" i="1"/>
              <a:t>Temperature Data </a:t>
            </a:r>
            <a:r>
              <a:rPr lang="en-ID" i="0"/>
              <a:t>(C)</a:t>
            </a:r>
            <a:endParaRPr lang="en-ID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Data'!$C$1</c:f>
              <c:strCache>
                <c:ptCount val="1"/>
                <c:pt idx="0">
                  <c:v>dht11-temp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Data'!$C$2:$C$21</c:f>
              <c:numCache>
                <c:formatCode>General</c:formatCode>
                <c:ptCount val="20"/>
                <c:pt idx="0">
                  <c:v>32.4</c:v>
                </c:pt>
                <c:pt idx="1">
                  <c:v>29.1</c:v>
                </c:pt>
                <c:pt idx="2">
                  <c:v>33.299999999999997</c:v>
                </c:pt>
                <c:pt idx="3">
                  <c:v>28.5</c:v>
                </c:pt>
                <c:pt idx="4">
                  <c:v>31.9</c:v>
                </c:pt>
                <c:pt idx="5">
                  <c:v>32.6</c:v>
                </c:pt>
                <c:pt idx="6">
                  <c:v>31.5</c:v>
                </c:pt>
                <c:pt idx="7">
                  <c:v>33.200000000000003</c:v>
                </c:pt>
                <c:pt idx="8">
                  <c:v>29.2</c:v>
                </c:pt>
                <c:pt idx="9">
                  <c:v>33.6</c:v>
                </c:pt>
                <c:pt idx="10">
                  <c:v>31.5</c:v>
                </c:pt>
                <c:pt idx="11">
                  <c:v>34.4</c:v>
                </c:pt>
                <c:pt idx="12">
                  <c:v>31.6</c:v>
                </c:pt>
                <c:pt idx="13">
                  <c:v>33.6</c:v>
                </c:pt>
                <c:pt idx="14">
                  <c:v>31.6</c:v>
                </c:pt>
                <c:pt idx="15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2-42AA-A543-EF35E29F4762}"/>
            </c:ext>
          </c:extLst>
        </c:ser>
        <c:ser>
          <c:idx val="1"/>
          <c:order val="1"/>
          <c:tx>
            <c:strRef>
              <c:f>'Sensor Data'!$D$1</c:f>
              <c:strCache>
                <c:ptCount val="1"/>
                <c:pt idx="0">
                  <c:v>alat ukur-temp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Data'!$D$2:$D$21</c:f>
              <c:numCache>
                <c:formatCode>General</c:formatCode>
                <c:ptCount val="20"/>
                <c:pt idx="0">
                  <c:v>30.2</c:v>
                </c:pt>
                <c:pt idx="1">
                  <c:v>30.2</c:v>
                </c:pt>
                <c:pt idx="2">
                  <c:v>32.200000000000003</c:v>
                </c:pt>
                <c:pt idx="3">
                  <c:v>29.6</c:v>
                </c:pt>
                <c:pt idx="4">
                  <c:v>32.4</c:v>
                </c:pt>
                <c:pt idx="5">
                  <c:v>33.6</c:v>
                </c:pt>
                <c:pt idx="6">
                  <c:v>31.7</c:v>
                </c:pt>
                <c:pt idx="7">
                  <c:v>34.9</c:v>
                </c:pt>
                <c:pt idx="8">
                  <c:v>29.5</c:v>
                </c:pt>
                <c:pt idx="9">
                  <c:v>35.200000000000003</c:v>
                </c:pt>
                <c:pt idx="10">
                  <c:v>31.7</c:v>
                </c:pt>
                <c:pt idx="11">
                  <c:v>33.5</c:v>
                </c:pt>
                <c:pt idx="12">
                  <c:v>31.9</c:v>
                </c:pt>
                <c:pt idx="13">
                  <c:v>32.299999999999997</c:v>
                </c:pt>
                <c:pt idx="14">
                  <c:v>33.200000000000003</c:v>
                </c:pt>
                <c:pt idx="15">
                  <c:v>33.700000000000003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3034.17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-2362.83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-0.43780433574207894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</a:t>
            </a:r>
            <a:r>
              <a:rPr lang="en-ID" baseline="0"/>
              <a:t> </a:t>
            </a:r>
            <a:r>
              <a:rPr lang="en-ID" i="1"/>
              <a:t>Humidity Data </a:t>
            </a:r>
            <a:r>
              <a:rPr lang="en-ID" i="0"/>
              <a:t>(%)</a:t>
            </a:r>
            <a:endParaRPr lang="en-ID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'Sensor Data'!$E$1</c:f>
              <c:strCache>
                <c:ptCount val="1"/>
                <c:pt idx="0">
                  <c:v>dht11-humi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Data'!$E$2:$E$21</c:f>
              <c:numCache>
                <c:formatCode>General</c:formatCode>
                <c:ptCount val="20"/>
                <c:pt idx="0">
                  <c:v>60</c:v>
                </c:pt>
                <c:pt idx="1">
                  <c:v>71</c:v>
                </c:pt>
                <c:pt idx="2">
                  <c:v>56</c:v>
                </c:pt>
                <c:pt idx="3">
                  <c:v>72</c:v>
                </c:pt>
                <c:pt idx="4">
                  <c:v>62</c:v>
                </c:pt>
                <c:pt idx="5">
                  <c:v>61</c:v>
                </c:pt>
                <c:pt idx="6">
                  <c:v>64</c:v>
                </c:pt>
                <c:pt idx="7">
                  <c:v>51</c:v>
                </c:pt>
                <c:pt idx="8">
                  <c:v>63</c:v>
                </c:pt>
                <c:pt idx="9">
                  <c:v>50</c:v>
                </c:pt>
                <c:pt idx="10">
                  <c:v>64</c:v>
                </c:pt>
                <c:pt idx="11">
                  <c:v>49</c:v>
                </c:pt>
                <c:pt idx="12">
                  <c:v>82</c:v>
                </c:pt>
                <c:pt idx="13">
                  <c:v>59</c:v>
                </c:pt>
                <c:pt idx="14">
                  <c:v>66</c:v>
                </c:pt>
                <c:pt idx="15">
                  <c:v>46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E42-42AA-A543-EF35E29F4762}"/>
            </c:ext>
          </c:extLst>
        </c:ser>
        <c:ser>
          <c:idx val="3"/>
          <c:order val="3"/>
          <c:tx>
            <c:strRef>
              <c:f>'Sensor Data'!$F$1</c:f>
              <c:strCache>
                <c:ptCount val="1"/>
                <c:pt idx="0">
                  <c:v>alat ukur-humi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Data'!$F$2:$F$21</c:f>
              <c:numCache>
                <c:formatCode>General</c:formatCode>
                <c:ptCount val="20"/>
                <c:pt idx="0">
                  <c:v>73</c:v>
                </c:pt>
                <c:pt idx="1">
                  <c:v>75</c:v>
                </c:pt>
                <c:pt idx="2">
                  <c:v>61</c:v>
                </c:pt>
                <c:pt idx="3">
                  <c:v>76</c:v>
                </c:pt>
                <c:pt idx="4">
                  <c:v>61</c:v>
                </c:pt>
                <c:pt idx="5">
                  <c:v>61</c:v>
                </c:pt>
                <c:pt idx="6">
                  <c:v>68</c:v>
                </c:pt>
                <c:pt idx="7">
                  <c:v>51</c:v>
                </c:pt>
                <c:pt idx="8">
                  <c:v>66</c:v>
                </c:pt>
                <c:pt idx="9">
                  <c:v>48</c:v>
                </c:pt>
                <c:pt idx="10">
                  <c:v>68</c:v>
                </c:pt>
                <c:pt idx="11">
                  <c:v>53</c:v>
                </c:pt>
                <c:pt idx="12">
                  <c:v>79</c:v>
                </c:pt>
                <c:pt idx="13">
                  <c:v>71</c:v>
                </c:pt>
                <c:pt idx="14">
                  <c:v>66</c:v>
                </c:pt>
                <c:pt idx="15">
                  <c:v>52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3034.17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-2362.83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-0.43780433574207894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</a:t>
            </a:r>
            <a:r>
              <a:rPr lang="en-ID" i="1"/>
              <a:t>Lux Data</a:t>
            </a:r>
            <a:r>
              <a:rPr lang="en-ID"/>
              <a:t> (lx)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'Sensor Data'!$G$1</c:f>
              <c:strCache>
                <c:ptCount val="1"/>
                <c:pt idx="0">
                  <c:v>bh1750-lx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Data'!$G$2:$G$21</c:f>
              <c:numCache>
                <c:formatCode>General</c:formatCode>
                <c:ptCount val="20"/>
                <c:pt idx="0">
                  <c:v>5118</c:v>
                </c:pt>
                <c:pt idx="1">
                  <c:v>3034.17</c:v>
                </c:pt>
                <c:pt idx="2">
                  <c:v>3955</c:v>
                </c:pt>
                <c:pt idx="3">
                  <c:v>2100</c:v>
                </c:pt>
                <c:pt idx="4">
                  <c:v>7700</c:v>
                </c:pt>
                <c:pt idx="5">
                  <c:v>2789</c:v>
                </c:pt>
                <c:pt idx="6">
                  <c:v>4742</c:v>
                </c:pt>
                <c:pt idx="7">
                  <c:v>5770</c:v>
                </c:pt>
                <c:pt idx="8">
                  <c:v>3268</c:v>
                </c:pt>
                <c:pt idx="9">
                  <c:v>6504</c:v>
                </c:pt>
                <c:pt idx="10">
                  <c:v>4742</c:v>
                </c:pt>
                <c:pt idx="11">
                  <c:v>10799</c:v>
                </c:pt>
                <c:pt idx="12">
                  <c:v>3105</c:v>
                </c:pt>
                <c:pt idx="13">
                  <c:v>3235</c:v>
                </c:pt>
                <c:pt idx="14">
                  <c:v>5655</c:v>
                </c:pt>
                <c:pt idx="15">
                  <c:v>6834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E42-42AA-A543-EF35E29F4762}"/>
            </c:ext>
          </c:extLst>
        </c:ser>
        <c:ser>
          <c:idx val="5"/>
          <c:order val="5"/>
          <c:tx>
            <c:strRef>
              <c:f>'Sensor Data'!$H$1</c:f>
              <c:strCache>
                <c:ptCount val="1"/>
                <c:pt idx="0">
                  <c:v>alat ukur-lx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Data'!$H$2:$H$21</c:f>
              <c:numCache>
                <c:formatCode>General</c:formatCode>
                <c:ptCount val="20"/>
                <c:pt idx="0">
                  <c:v>13830</c:v>
                </c:pt>
                <c:pt idx="1">
                  <c:v>5397</c:v>
                </c:pt>
                <c:pt idx="2">
                  <c:v>9774</c:v>
                </c:pt>
                <c:pt idx="3">
                  <c:v>4905</c:v>
                </c:pt>
                <c:pt idx="4">
                  <c:v>21170</c:v>
                </c:pt>
                <c:pt idx="5">
                  <c:v>7066</c:v>
                </c:pt>
                <c:pt idx="6">
                  <c:v>12900</c:v>
                </c:pt>
                <c:pt idx="7">
                  <c:v>15620</c:v>
                </c:pt>
                <c:pt idx="8">
                  <c:v>8884</c:v>
                </c:pt>
                <c:pt idx="9">
                  <c:v>16790</c:v>
                </c:pt>
                <c:pt idx="10">
                  <c:v>12900</c:v>
                </c:pt>
                <c:pt idx="11">
                  <c:v>30370</c:v>
                </c:pt>
                <c:pt idx="12">
                  <c:v>8600</c:v>
                </c:pt>
                <c:pt idx="13">
                  <c:v>8542</c:v>
                </c:pt>
                <c:pt idx="14">
                  <c:v>14990</c:v>
                </c:pt>
                <c:pt idx="15">
                  <c:v>15110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-2362.83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Data'!$L$1</c15:sqref>
                        </c15:formulaRef>
                      </c:ext>
                    </c:extLst>
                    <c:strCache>
                      <c:ptCount val="1"/>
                      <c:pt idx="0">
                        <c:v>percent-temp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Data'!$L$2:$L$21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7.2847682119205281E-2</c:v>
                      </c:pt>
                      <c:pt idx="1">
                        <c:v>-3.6423841059602578E-2</c:v>
                      </c:pt>
                      <c:pt idx="2">
                        <c:v>3.4161490683229635E-2</c:v>
                      </c:pt>
                      <c:pt idx="3">
                        <c:v>-3.7162162162162206E-2</c:v>
                      </c:pt>
                      <c:pt idx="4">
                        <c:v>-1.54320987654321E-2</c:v>
                      </c:pt>
                      <c:pt idx="5">
                        <c:v>-2.976190476190476E-2</c:v>
                      </c:pt>
                      <c:pt idx="6">
                        <c:v>-6.3091482649842053E-3</c:v>
                      </c:pt>
                      <c:pt idx="7">
                        <c:v>-4.871060171919759E-2</c:v>
                      </c:pt>
                      <c:pt idx="8">
                        <c:v>-1.0169491525423752E-2</c:v>
                      </c:pt>
                      <c:pt idx="9">
                        <c:v>-4.5454545454545491E-2</c:v>
                      </c:pt>
                      <c:pt idx="10">
                        <c:v>-6.3091482649842053E-3</c:v>
                      </c:pt>
                      <c:pt idx="11">
                        <c:v>2.6865671641791003E-2</c:v>
                      </c:pt>
                      <c:pt idx="12">
                        <c:v>-9.4043887147334543E-3</c:v>
                      </c:pt>
                      <c:pt idx="13">
                        <c:v>4.024767801857599E-2</c:v>
                      </c:pt>
                      <c:pt idx="14">
                        <c:v>-4.8192771084337387E-2</c:v>
                      </c:pt>
                      <c:pt idx="15">
                        <c:v>7.121661721068244E-2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42-42AA-A543-EF35E29F47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Data'!$M$1</c15:sqref>
                        </c15:formulaRef>
                      </c:ext>
                    </c:extLst>
                    <c:strCache>
                      <c:ptCount val="1"/>
                      <c:pt idx="0">
                        <c:v>percent-humi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Data'!$M$2:$M$21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-0.17808219178082191</c:v>
                      </c:pt>
                      <c:pt idx="1">
                        <c:v>-5.3333333333333337E-2</c:v>
                      </c:pt>
                      <c:pt idx="2">
                        <c:v>-8.1967213114754092E-2</c:v>
                      </c:pt>
                      <c:pt idx="3">
                        <c:v>-5.2631578947368418E-2</c:v>
                      </c:pt>
                      <c:pt idx="4">
                        <c:v>1.6393442622950821E-2</c:v>
                      </c:pt>
                      <c:pt idx="5">
                        <c:v>0</c:v>
                      </c:pt>
                      <c:pt idx="6">
                        <c:v>-5.8823529411764705E-2</c:v>
                      </c:pt>
                      <c:pt idx="7">
                        <c:v>0</c:v>
                      </c:pt>
                      <c:pt idx="8">
                        <c:v>-4.5454545454545456E-2</c:v>
                      </c:pt>
                      <c:pt idx="9">
                        <c:v>4.1666666666666664E-2</c:v>
                      </c:pt>
                      <c:pt idx="10">
                        <c:v>-5.8823529411764705E-2</c:v>
                      </c:pt>
                      <c:pt idx="11">
                        <c:v>-7.5471698113207544E-2</c:v>
                      </c:pt>
                      <c:pt idx="12">
                        <c:v>3.7974683544303799E-2</c:v>
                      </c:pt>
                      <c:pt idx="13">
                        <c:v>-0.16901408450704225</c:v>
                      </c:pt>
                      <c:pt idx="14">
                        <c:v>0</c:v>
                      </c:pt>
                      <c:pt idx="15">
                        <c:v>-0.11538461538461539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42-42AA-A543-EF35E29F47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Data'!$N$1</c15:sqref>
                        </c15:formulaRef>
                      </c:ext>
                    </c:extLst>
                    <c:strCache>
                      <c:ptCount val="1"/>
                      <c:pt idx="0">
                        <c:v>percent-lx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Data'!$N$2:$N$21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-0.62993492407809115</c:v>
                      </c:pt>
                      <c:pt idx="1">
                        <c:v>-0.43780433574207894</c:v>
                      </c:pt>
                      <c:pt idx="2">
                        <c:v>-0.59535502353181913</c:v>
                      </c:pt>
                      <c:pt idx="3">
                        <c:v>-0.5718654434250765</c:v>
                      </c:pt>
                      <c:pt idx="4">
                        <c:v>-0.63627775153519128</c:v>
                      </c:pt>
                      <c:pt idx="5">
                        <c:v>-0.60529295216529866</c:v>
                      </c:pt>
                      <c:pt idx="6">
                        <c:v>-0.63240310077519379</c:v>
                      </c:pt>
                      <c:pt idx="7">
                        <c:v>-0.63060179257362359</c:v>
                      </c:pt>
                      <c:pt idx="8">
                        <c:v>-0.63214768122467357</c:v>
                      </c:pt>
                      <c:pt idx="9">
                        <c:v>-0.6126265634306135</c:v>
                      </c:pt>
                      <c:pt idx="10">
                        <c:v>-0.63240310077519379</c:v>
                      </c:pt>
                      <c:pt idx="11">
                        <c:v>-0.64441883437602898</c:v>
                      </c:pt>
                      <c:pt idx="12">
                        <c:v>-0.63895348837209298</c:v>
                      </c:pt>
                      <c:pt idx="13">
                        <c:v>-0.62128307188012177</c:v>
                      </c:pt>
                      <c:pt idx="14">
                        <c:v>-0.62274849899933293</c:v>
                      </c:pt>
                      <c:pt idx="15">
                        <c:v>-0.54771674387822633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/>
              <a:t>Perbandingan</a:t>
            </a:r>
            <a:r>
              <a:rPr lang="en-ID" sz="1200" baseline="0"/>
              <a:t> </a:t>
            </a:r>
            <a:r>
              <a:rPr lang="en-ID" sz="1200" i="1" baseline="0"/>
              <a:t>Measurement Data Consistency</a:t>
            </a:r>
            <a:r>
              <a:rPr lang="en-ID" sz="1200" baseline="0"/>
              <a:t> (%)</a:t>
            </a:r>
            <a:endParaRPr lang="en-ID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'Sensor Data'!$L$1</c:f>
              <c:strCache>
                <c:ptCount val="1"/>
                <c:pt idx="0">
                  <c:v>percent-temp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Data'!$L$2:$L$21</c:f>
              <c:numCache>
                <c:formatCode>0%</c:formatCode>
                <c:ptCount val="20"/>
                <c:pt idx="0">
                  <c:v>7.2847682119205281E-2</c:v>
                </c:pt>
                <c:pt idx="1">
                  <c:v>-3.6423841059602578E-2</c:v>
                </c:pt>
                <c:pt idx="2">
                  <c:v>3.4161490683229635E-2</c:v>
                </c:pt>
                <c:pt idx="3">
                  <c:v>-3.7162162162162206E-2</c:v>
                </c:pt>
                <c:pt idx="4">
                  <c:v>-1.54320987654321E-2</c:v>
                </c:pt>
                <c:pt idx="5">
                  <c:v>-2.976190476190476E-2</c:v>
                </c:pt>
                <c:pt idx="6">
                  <c:v>-6.3091482649842053E-3</c:v>
                </c:pt>
                <c:pt idx="7">
                  <c:v>-4.871060171919759E-2</c:v>
                </c:pt>
                <c:pt idx="8">
                  <c:v>-1.0169491525423752E-2</c:v>
                </c:pt>
                <c:pt idx="9">
                  <c:v>-4.5454545454545491E-2</c:v>
                </c:pt>
                <c:pt idx="10">
                  <c:v>-6.3091482649842053E-3</c:v>
                </c:pt>
                <c:pt idx="11">
                  <c:v>2.6865671641791003E-2</c:v>
                </c:pt>
                <c:pt idx="12">
                  <c:v>-9.4043887147334543E-3</c:v>
                </c:pt>
                <c:pt idx="13">
                  <c:v>4.024767801857599E-2</c:v>
                </c:pt>
                <c:pt idx="14">
                  <c:v>-4.8192771084337387E-2</c:v>
                </c:pt>
                <c:pt idx="15">
                  <c:v>7.121661721068244E-2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E42-42AA-A543-EF35E29F4762}"/>
            </c:ext>
          </c:extLst>
        </c:ser>
        <c:ser>
          <c:idx val="10"/>
          <c:order val="10"/>
          <c:tx>
            <c:strRef>
              <c:f>'Sensor Data'!$M$1</c:f>
              <c:strCache>
                <c:ptCount val="1"/>
                <c:pt idx="0">
                  <c:v>percent-humi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Data'!$M$2:$M$21</c:f>
              <c:numCache>
                <c:formatCode>0%</c:formatCode>
                <c:ptCount val="20"/>
                <c:pt idx="0">
                  <c:v>-0.17808219178082191</c:v>
                </c:pt>
                <c:pt idx="1">
                  <c:v>-5.3333333333333337E-2</c:v>
                </c:pt>
                <c:pt idx="2">
                  <c:v>-8.1967213114754092E-2</c:v>
                </c:pt>
                <c:pt idx="3">
                  <c:v>-5.2631578947368418E-2</c:v>
                </c:pt>
                <c:pt idx="4">
                  <c:v>1.6393442622950821E-2</c:v>
                </c:pt>
                <c:pt idx="5">
                  <c:v>0</c:v>
                </c:pt>
                <c:pt idx="6">
                  <c:v>-5.8823529411764705E-2</c:v>
                </c:pt>
                <c:pt idx="7">
                  <c:v>0</c:v>
                </c:pt>
                <c:pt idx="8">
                  <c:v>-4.5454545454545456E-2</c:v>
                </c:pt>
                <c:pt idx="9">
                  <c:v>4.1666666666666664E-2</c:v>
                </c:pt>
                <c:pt idx="10">
                  <c:v>-5.8823529411764705E-2</c:v>
                </c:pt>
                <c:pt idx="11">
                  <c:v>-7.5471698113207544E-2</c:v>
                </c:pt>
                <c:pt idx="12">
                  <c:v>3.7974683544303799E-2</c:v>
                </c:pt>
                <c:pt idx="13">
                  <c:v>-0.16901408450704225</c:v>
                </c:pt>
                <c:pt idx="14">
                  <c:v>0</c:v>
                </c:pt>
                <c:pt idx="15">
                  <c:v>-0.11538461538461539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E42-42AA-A543-EF35E29F4762}"/>
            </c:ext>
          </c:extLst>
        </c:ser>
        <c:ser>
          <c:idx val="11"/>
          <c:order val="11"/>
          <c:tx>
            <c:strRef>
              <c:f>'Sensor Data'!$N$1</c:f>
              <c:strCache>
                <c:ptCount val="1"/>
                <c:pt idx="0">
                  <c:v>percent-lx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'Sensor Data'!$N$2:$N$21</c:f>
              <c:numCache>
                <c:formatCode>0%</c:formatCode>
                <c:ptCount val="20"/>
                <c:pt idx="0">
                  <c:v>-0.62993492407809115</c:v>
                </c:pt>
                <c:pt idx="1">
                  <c:v>-0.43780433574207894</c:v>
                </c:pt>
                <c:pt idx="2">
                  <c:v>-0.59535502353181913</c:v>
                </c:pt>
                <c:pt idx="3">
                  <c:v>-0.5718654434250765</c:v>
                </c:pt>
                <c:pt idx="4">
                  <c:v>-0.63627775153519128</c:v>
                </c:pt>
                <c:pt idx="5">
                  <c:v>-0.60529295216529866</c:v>
                </c:pt>
                <c:pt idx="6">
                  <c:v>-0.63240310077519379</c:v>
                </c:pt>
                <c:pt idx="7">
                  <c:v>-0.63060179257362359</c:v>
                </c:pt>
                <c:pt idx="8">
                  <c:v>-0.63214768122467357</c:v>
                </c:pt>
                <c:pt idx="9">
                  <c:v>-0.6126265634306135</c:v>
                </c:pt>
                <c:pt idx="10">
                  <c:v>-0.63240310077519379</c:v>
                </c:pt>
                <c:pt idx="11">
                  <c:v>-0.64441883437602898</c:v>
                </c:pt>
                <c:pt idx="12">
                  <c:v>-0.63895348837209298</c:v>
                </c:pt>
                <c:pt idx="13">
                  <c:v>-0.62128307188012177</c:v>
                </c:pt>
                <c:pt idx="14">
                  <c:v>-0.62274849899933293</c:v>
                </c:pt>
                <c:pt idx="15">
                  <c:v>-0.54771674387822633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E42-42AA-A543-EF35E29F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711"/>
        <c:axId val="131866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'Sensor Data'!$C$1</c15:sqref>
                        </c15:formulaRef>
                      </c:ext>
                    </c:extLst>
                    <c:strCache>
                      <c:ptCount val="1"/>
                      <c:pt idx="0">
                        <c:v>dht11-temp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'Sensor Data'!$C$2:$C$21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32.4</c:v>
                      </c:pt>
                      <c:pt idx="1">
                        <c:v>29.1</c:v>
                      </c:pt>
                      <c:pt idx="2">
                        <c:v>33.299999999999997</c:v>
                      </c:pt>
                      <c:pt idx="3">
                        <c:v>28.5</c:v>
                      </c:pt>
                      <c:pt idx="4">
                        <c:v>31.9</c:v>
                      </c:pt>
                      <c:pt idx="5">
                        <c:v>32.6</c:v>
                      </c:pt>
                      <c:pt idx="6">
                        <c:v>31.5</c:v>
                      </c:pt>
                      <c:pt idx="7">
                        <c:v>33.200000000000003</c:v>
                      </c:pt>
                      <c:pt idx="8">
                        <c:v>29.2</c:v>
                      </c:pt>
                      <c:pt idx="9">
                        <c:v>33.6</c:v>
                      </c:pt>
                      <c:pt idx="10">
                        <c:v>31.5</c:v>
                      </c:pt>
                      <c:pt idx="11">
                        <c:v>34.4</c:v>
                      </c:pt>
                      <c:pt idx="12">
                        <c:v>31.6</c:v>
                      </c:pt>
                      <c:pt idx="13">
                        <c:v>33.6</c:v>
                      </c:pt>
                      <c:pt idx="14">
                        <c:v>31.6</c:v>
                      </c:pt>
                      <c:pt idx="15">
                        <c:v>36.1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42-42AA-A543-EF35E29F47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Data'!$D$1</c15:sqref>
                        </c15:formulaRef>
                      </c:ext>
                    </c:extLst>
                    <c:strCache>
                      <c:ptCount val="1"/>
                      <c:pt idx="0">
                        <c:v>alat ukur-temp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30.2</c:v>
                      </c:pt>
                      <c:pt idx="1">
                        <c:v>30.2</c:v>
                      </c:pt>
                      <c:pt idx="2">
                        <c:v>32.200000000000003</c:v>
                      </c:pt>
                      <c:pt idx="3">
                        <c:v>29.6</c:v>
                      </c:pt>
                      <c:pt idx="4">
                        <c:v>32.4</c:v>
                      </c:pt>
                      <c:pt idx="5">
                        <c:v>33.6</c:v>
                      </c:pt>
                      <c:pt idx="6">
                        <c:v>31.7</c:v>
                      </c:pt>
                      <c:pt idx="7">
                        <c:v>34.9</c:v>
                      </c:pt>
                      <c:pt idx="8">
                        <c:v>29.5</c:v>
                      </c:pt>
                      <c:pt idx="9">
                        <c:v>35.200000000000003</c:v>
                      </c:pt>
                      <c:pt idx="10">
                        <c:v>31.7</c:v>
                      </c:pt>
                      <c:pt idx="11">
                        <c:v>33.5</c:v>
                      </c:pt>
                      <c:pt idx="12">
                        <c:v>31.9</c:v>
                      </c:pt>
                      <c:pt idx="13">
                        <c:v>32.299999999999997</c:v>
                      </c:pt>
                      <c:pt idx="14">
                        <c:v>33.200000000000003</c:v>
                      </c:pt>
                      <c:pt idx="15">
                        <c:v>33.700000000000003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42-42AA-A543-EF35E29F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Data'!$E$1</c15:sqref>
                        </c15:formulaRef>
                      </c:ext>
                    </c:extLst>
                    <c:strCache>
                      <c:ptCount val="1"/>
                      <c:pt idx="0">
                        <c:v>dht11-humi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60</c:v>
                      </c:pt>
                      <c:pt idx="1">
                        <c:v>71</c:v>
                      </c:pt>
                      <c:pt idx="2">
                        <c:v>56</c:v>
                      </c:pt>
                      <c:pt idx="3">
                        <c:v>72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64</c:v>
                      </c:pt>
                      <c:pt idx="7">
                        <c:v>51</c:v>
                      </c:pt>
                      <c:pt idx="8">
                        <c:v>63</c:v>
                      </c:pt>
                      <c:pt idx="9">
                        <c:v>50</c:v>
                      </c:pt>
                      <c:pt idx="10">
                        <c:v>64</c:v>
                      </c:pt>
                      <c:pt idx="11">
                        <c:v>49</c:v>
                      </c:pt>
                      <c:pt idx="12">
                        <c:v>82</c:v>
                      </c:pt>
                      <c:pt idx="13">
                        <c:v>59</c:v>
                      </c:pt>
                      <c:pt idx="14">
                        <c:v>66</c:v>
                      </c:pt>
                      <c:pt idx="15">
                        <c:v>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42-42AA-A543-EF35E29F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Data'!$F$1</c15:sqref>
                        </c15:formulaRef>
                      </c:ext>
                    </c:extLst>
                    <c:strCache>
                      <c:ptCount val="1"/>
                      <c:pt idx="0">
                        <c:v>alat ukur-humi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</c:v>
                      </c:pt>
                      <c:pt idx="1">
                        <c:v>75</c:v>
                      </c:pt>
                      <c:pt idx="2">
                        <c:v>61</c:v>
                      </c:pt>
                      <c:pt idx="3">
                        <c:v>76</c:v>
                      </c:pt>
                      <c:pt idx="4">
                        <c:v>61</c:v>
                      </c:pt>
                      <c:pt idx="5">
                        <c:v>61</c:v>
                      </c:pt>
                      <c:pt idx="6">
                        <c:v>68</c:v>
                      </c:pt>
                      <c:pt idx="7">
                        <c:v>51</c:v>
                      </c:pt>
                      <c:pt idx="8">
                        <c:v>66</c:v>
                      </c:pt>
                      <c:pt idx="9">
                        <c:v>48</c:v>
                      </c:pt>
                      <c:pt idx="10">
                        <c:v>68</c:v>
                      </c:pt>
                      <c:pt idx="11">
                        <c:v>53</c:v>
                      </c:pt>
                      <c:pt idx="12">
                        <c:v>79</c:v>
                      </c:pt>
                      <c:pt idx="13">
                        <c:v>71</c:v>
                      </c:pt>
                      <c:pt idx="14">
                        <c:v>66</c:v>
                      </c:pt>
                      <c:pt idx="1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42-42AA-A543-EF35E29F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Data'!$G$1</c15:sqref>
                        </c15:formulaRef>
                      </c:ext>
                    </c:extLst>
                    <c:strCache>
                      <c:ptCount val="1"/>
                      <c:pt idx="0">
                        <c:v>bh1750-lx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5118</c:v>
                      </c:pt>
                      <c:pt idx="1">
                        <c:v>3034.17</c:v>
                      </c:pt>
                      <c:pt idx="2">
                        <c:v>3955</c:v>
                      </c:pt>
                      <c:pt idx="3">
                        <c:v>2100</c:v>
                      </c:pt>
                      <c:pt idx="4">
                        <c:v>7700</c:v>
                      </c:pt>
                      <c:pt idx="5">
                        <c:v>2789</c:v>
                      </c:pt>
                      <c:pt idx="6">
                        <c:v>4742</c:v>
                      </c:pt>
                      <c:pt idx="7">
                        <c:v>5770</c:v>
                      </c:pt>
                      <c:pt idx="8">
                        <c:v>3268</c:v>
                      </c:pt>
                      <c:pt idx="9">
                        <c:v>6504</c:v>
                      </c:pt>
                      <c:pt idx="10">
                        <c:v>4742</c:v>
                      </c:pt>
                      <c:pt idx="11">
                        <c:v>10799</c:v>
                      </c:pt>
                      <c:pt idx="12">
                        <c:v>3105</c:v>
                      </c:pt>
                      <c:pt idx="13">
                        <c:v>3235</c:v>
                      </c:pt>
                      <c:pt idx="14">
                        <c:v>5655</c:v>
                      </c:pt>
                      <c:pt idx="15">
                        <c:v>6834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42-42AA-A543-EF35E29F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Data'!$H$1</c15:sqref>
                        </c15:formulaRef>
                      </c:ext>
                    </c:extLst>
                    <c:strCache>
                      <c:ptCount val="1"/>
                      <c:pt idx="0">
                        <c:v>alat ukur-lx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13830</c:v>
                      </c:pt>
                      <c:pt idx="1">
                        <c:v>5397</c:v>
                      </c:pt>
                      <c:pt idx="2">
                        <c:v>9774</c:v>
                      </c:pt>
                      <c:pt idx="3">
                        <c:v>4905</c:v>
                      </c:pt>
                      <c:pt idx="4">
                        <c:v>21170</c:v>
                      </c:pt>
                      <c:pt idx="5">
                        <c:v>7066</c:v>
                      </c:pt>
                      <c:pt idx="6">
                        <c:v>12900</c:v>
                      </c:pt>
                      <c:pt idx="7">
                        <c:v>15620</c:v>
                      </c:pt>
                      <c:pt idx="8">
                        <c:v>8884</c:v>
                      </c:pt>
                      <c:pt idx="9">
                        <c:v>16790</c:v>
                      </c:pt>
                      <c:pt idx="10">
                        <c:v>12900</c:v>
                      </c:pt>
                      <c:pt idx="11">
                        <c:v>30370</c:v>
                      </c:pt>
                      <c:pt idx="12">
                        <c:v>8600</c:v>
                      </c:pt>
                      <c:pt idx="13">
                        <c:v>8542</c:v>
                      </c:pt>
                      <c:pt idx="14">
                        <c:v>14990</c:v>
                      </c:pt>
                      <c:pt idx="15">
                        <c:v>15110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42-42AA-A543-EF35E29F47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Data'!$I$1</c15:sqref>
                        </c15:formulaRef>
                      </c:ext>
                    </c:extLst>
                    <c:strCache>
                      <c:ptCount val="1"/>
                      <c:pt idx="0">
                        <c:v>delta-temp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Data'!$I$2:$I$21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2.1999999999999993</c:v>
                      </c:pt>
                      <c:pt idx="1">
                        <c:v>-1.0999999999999979</c:v>
                      </c:pt>
                      <c:pt idx="2">
                        <c:v>1.0999999999999943</c:v>
                      </c:pt>
                      <c:pt idx="3">
                        <c:v>-1.1000000000000014</c:v>
                      </c:pt>
                      <c:pt idx="4">
                        <c:v>-0.5</c:v>
                      </c:pt>
                      <c:pt idx="5">
                        <c:v>-1</c:v>
                      </c:pt>
                      <c:pt idx="6">
                        <c:v>-0.19999999999999929</c:v>
                      </c:pt>
                      <c:pt idx="7">
                        <c:v>-1.6999999999999957</c:v>
                      </c:pt>
                      <c:pt idx="8">
                        <c:v>-0.30000000000000071</c:v>
                      </c:pt>
                      <c:pt idx="9">
                        <c:v>-1.6000000000000014</c:v>
                      </c:pt>
                      <c:pt idx="10">
                        <c:v>-0.19999999999999929</c:v>
                      </c:pt>
                      <c:pt idx="11">
                        <c:v>0.89999999999999858</c:v>
                      </c:pt>
                      <c:pt idx="12">
                        <c:v>-0.29999999999999716</c:v>
                      </c:pt>
                      <c:pt idx="13">
                        <c:v>1.3000000000000043</c:v>
                      </c:pt>
                      <c:pt idx="14">
                        <c:v>-1.6000000000000014</c:v>
                      </c:pt>
                      <c:pt idx="15">
                        <c:v>2.3999999999999986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42-42AA-A543-EF35E29F47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Data'!$J$1</c15:sqref>
                        </c15:formulaRef>
                      </c:ext>
                    </c:extLst>
                    <c:strCache>
                      <c:ptCount val="1"/>
                      <c:pt idx="0">
                        <c:v>delta-humi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</c:v>
                      </c:pt>
                      <c:pt idx="1">
                        <c:v>-4</c:v>
                      </c:pt>
                      <c:pt idx="2">
                        <c:v>-5</c:v>
                      </c:pt>
                      <c:pt idx="3">
                        <c:v>-4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-4</c:v>
                      </c:pt>
                      <c:pt idx="7">
                        <c:v>0</c:v>
                      </c:pt>
                      <c:pt idx="8">
                        <c:v>-3</c:v>
                      </c:pt>
                      <c:pt idx="9">
                        <c:v>2</c:v>
                      </c:pt>
                      <c:pt idx="10">
                        <c:v>-4</c:v>
                      </c:pt>
                      <c:pt idx="11">
                        <c:v>-4</c:v>
                      </c:pt>
                      <c:pt idx="12">
                        <c:v>3</c:v>
                      </c:pt>
                      <c:pt idx="13">
                        <c:v>-12</c:v>
                      </c:pt>
                      <c:pt idx="14">
                        <c:v>0</c:v>
                      </c:pt>
                      <c:pt idx="15">
                        <c:v>-6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42-42AA-A543-EF35E29F47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Data'!$K$1</c15:sqref>
                        </c15:formulaRef>
                      </c:ext>
                    </c:extLst>
                    <c:strCache>
                      <c:ptCount val="1"/>
                      <c:pt idx="0">
                        <c:v>delta-lx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09:00</c:v>
                        </c:pt>
                        <c:pt idx="1">
                          <c:v>14:00</c:v>
                        </c:pt>
                        <c:pt idx="2">
                          <c:v>09:00</c:v>
                        </c:pt>
                        <c:pt idx="3">
                          <c:v>14:00</c:v>
                        </c:pt>
                        <c:pt idx="4">
                          <c:v>09:00</c:v>
                        </c:pt>
                        <c:pt idx="5">
                          <c:v>14:00</c:v>
                        </c:pt>
                        <c:pt idx="6">
                          <c:v>09:00</c:v>
                        </c:pt>
                        <c:pt idx="7">
                          <c:v>14:00</c:v>
                        </c:pt>
                        <c:pt idx="8">
                          <c:v>09:00</c:v>
                        </c:pt>
                        <c:pt idx="9">
                          <c:v>14:00</c:v>
                        </c:pt>
                        <c:pt idx="10">
                          <c:v>09:00</c:v>
                        </c:pt>
                        <c:pt idx="11">
                          <c:v>14:00</c:v>
                        </c:pt>
                        <c:pt idx="12">
                          <c:v>09:00</c:v>
                        </c:pt>
                        <c:pt idx="13">
                          <c:v>14:00</c:v>
                        </c:pt>
                        <c:pt idx="14">
                          <c:v>09:00</c:v>
                        </c:pt>
                        <c:pt idx="15">
                          <c:v>14:00</c:v>
                        </c:pt>
                        <c:pt idx="16">
                          <c:v>09:00</c:v>
                        </c:pt>
                        <c:pt idx="17">
                          <c:v>14:00</c:v>
                        </c:pt>
                        <c:pt idx="18">
                          <c:v>09:00</c:v>
                        </c:pt>
                        <c:pt idx="19">
                          <c:v>14:00</c:v>
                        </c:pt>
                      </c:lvl>
                      <c:lvl>
                        <c:pt idx="0">
                          <c:v>05-Jun</c:v>
                        </c:pt>
                        <c:pt idx="2">
                          <c:v>06-Jun</c:v>
                        </c:pt>
                        <c:pt idx="4">
                          <c:v>07-Jun</c:v>
                        </c:pt>
                        <c:pt idx="6">
                          <c:v>08-Jun</c:v>
                        </c:pt>
                        <c:pt idx="8">
                          <c:v>09-Jun</c:v>
                        </c:pt>
                        <c:pt idx="10">
                          <c:v>12-Jun</c:v>
                        </c:pt>
                        <c:pt idx="12">
                          <c:v>13-Jun</c:v>
                        </c:pt>
                        <c:pt idx="14">
                          <c:v>14-Jun</c:v>
                        </c:pt>
                        <c:pt idx="16">
                          <c:v>15-Jun</c:v>
                        </c:pt>
                        <c:pt idx="18">
                          <c:v>16-Jun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'Sensor Data'!$K$2:$K$21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-8712</c:v>
                      </c:pt>
                      <c:pt idx="1">
                        <c:v>-2362.83</c:v>
                      </c:pt>
                      <c:pt idx="2">
                        <c:v>-5819</c:v>
                      </c:pt>
                      <c:pt idx="3">
                        <c:v>-2805</c:v>
                      </c:pt>
                      <c:pt idx="4">
                        <c:v>-13470</c:v>
                      </c:pt>
                      <c:pt idx="5">
                        <c:v>-4277</c:v>
                      </c:pt>
                      <c:pt idx="6">
                        <c:v>-8158</c:v>
                      </c:pt>
                      <c:pt idx="7">
                        <c:v>-9850</c:v>
                      </c:pt>
                      <c:pt idx="8">
                        <c:v>-5616</c:v>
                      </c:pt>
                      <c:pt idx="9">
                        <c:v>-10286</c:v>
                      </c:pt>
                      <c:pt idx="10">
                        <c:v>-8158</c:v>
                      </c:pt>
                      <c:pt idx="11">
                        <c:v>-19571</c:v>
                      </c:pt>
                      <c:pt idx="12">
                        <c:v>-5495</c:v>
                      </c:pt>
                      <c:pt idx="13">
                        <c:v>-5307</c:v>
                      </c:pt>
                      <c:pt idx="14">
                        <c:v>-9335</c:v>
                      </c:pt>
                      <c:pt idx="15">
                        <c:v>-8276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42-42AA-A543-EF35E29F4762}"/>
                  </c:ext>
                </c:extLst>
              </c15:ser>
            </c15:filteredLineSeries>
          </c:ext>
        </c:extLst>
      </c:lineChart>
      <c:catAx>
        <c:axId val="1318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671"/>
        <c:crosses val="autoZero"/>
        <c:auto val="1"/>
        <c:lblAlgn val="ctr"/>
        <c:lblOffset val="100"/>
        <c:noMultiLvlLbl val="0"/>
      </c:catAx>
      <c:valAx>
        <c:axId val="1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Indeks</a:t>
            </a:r>
            <a:r>
              <a:rPr lang="en-US" baseline="0"/>
              <a:t> C</a:t>
            </a:r>
            <a:r>
              <a:rPr lang="en-US"/>
              <a:t>uaca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'Sensor Data'!$O$1</c:f>
              <c:strCache>
                <c:ptCount val="1"/>
                <c:pt idx="0">
                  <c:v>cuaca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'Sensor Data'!$A$2:$B$21</c:f>
              <c:multiLvlStrCache>
                <c:ptCount val="20"/>
                <c:lvl>
                  <c:pt idx="0">
                    <c:v>09:00</c:v>
                  </c:pt>
                  <c:pt idx="1">
                    <c:v>14:00</c:v>
                  </c:pt>
                  <c:pt idx="2">
                    <c:v>09:00</c:v>
                  </c:pt>
                  <c:pt idx="3">
                    <c:v>14:00</c:v>
                  </c:pt>
                  <c:pt idx="4">
                    <c:v>09:00</c:v>
                  </c:pt>
                  <c:pt idx="5">
                    <c:v>14:00</c:v>
                  </c:pt>
                  <c:pt idx="6">
                    <c:v>09:00</c:v>
                  </c:pt>
                  <c:pt idx="7">
                    <c:v>14:00</c:v>
                  </c:pt>
                  <c:pt idx="8">
                    <c:v>09:00</c:v>
                  </c:pt>
                  <c:pt idx="9">
                    <c:v>14:00</c:v>
                  </c:pt>
                  <c:pt idx="10">
                    <c:v>09:00</c:v>
                  </c:pt>
                  <c:pt idx="11">
                    <c:v>14:00</c:v>
                  </c:pt>
                  <c:pt idx="12">
                    <c:v>09:00</c:v>
                  </c:pt>
                  <c:pt idx="13">
                    <c:v>14:00</c:v>
                  </c:pt>
                  <c:pt idx="14">
                    <c:v>09:00</c:v>
                  </c:pt>
                  <c:pt idx="15">
                    <c:v>14:00</c:v>
                  </c:pt>
                  <c:pt idx="16">
                    <c:v>09:00</c:v>
                  </c:pt>
                  <c:pt idx="17">
                    <c:v>14:00</c:v>
                  </c:pt>
                  <c:pt idx="18">
                    <c:v>09:00</c:v>
                  </c:pt>
                  <c:pt idx="19">
                    <c:v>14:00</c:v>
                  </c:pt>
                </c:lvl>
                <c:lvl>
                  <c:pt idx="0">
                    <c:v>05-Jun</c:v>
                  </c:pt>
                  <c:pt idx="2">
                    <c:v>06-Jun</c:v>
                  </c:pt>
                  <c:pt idx="4">
                    <c:v>07-Jun</c:v>
                  </c:pt>
                  <c:pt idx="6">
                    <c:v>08-Jun</c:v>
                  </c:pt>
                  <c:pt idx="8">
                    <c:v>09-Jun</c:v>
                  </c:pt>
                  <c:pt idx="10">
                    <c:v>12-Jun</c:v>
                  </c:pt>
                  <c:pt idx="12">
                    <c:v>13-Jun</c:v>
                  </c:pt>
                  <c:pt idx="14">
                    <c:v>14-Jun</c:v>
                  </c:pt>
                  <c:pt idx="16">
                    <c:v>15-Jun</c:v>
                  </c:pt>
                  <c:pt idx="18">
                    <c:v>16-Jun</c:v>
                  </c:pt>
                </c:lvl>
              </c:multiLvlStrCache>
            </c:multiLvlStrRef>
          </c:cat>
          <c:val>
            <c:numRef>
              <c:f>'Sensor Data'!$O$2:$O$21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66D-8954-50257391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3888"/>
        <c:axId val="1481514368"/>
      </c:lineChart>
      <c:catAx>
        <c:axId val="14815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4368"/>
        <c:crosses val="autoZero"/>
        <c:auto val="1"/>
        <c:lblAlgn val="ctr"/>
        <c:lblOffset val="100"/>
        <c:noMultiLvlLbl val="0"/>
      </c:catAx>
      <c:valAx>
        <c:axId val="1481514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13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91802</xdr:colOff>
      <xdr:row>23</xdr:row>
      <xdr:rowOff>11305</xdr:rowOff>
    </xdr:from>
    <xdr:to>
      <xdr:col>7</xdr:col>
      <xdr:colOff>396602</xdr:colOff>
      <xdr:row>38</xdr:row>
      <xdr:rowOff>11305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E114D9-FB3E-B12D-1258-609461D73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91802</xdr:colOff>
      <xdr:row>39</xdr:row>
      <xdr:rowOff>2870</xdr:rowOff>
    </xdr:from>
    <xdr:to>
      <xdr:col>7</xdr:col>
      <xdr:colOff>396602</xdr:colOff>
      <xdr:row>54</xdr:row>
      <xdr:rowOff>2870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EE8502-D0C7-CF8B-F47B-73922575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501927</xdr:colOff>
      <xdr:row>23</xdr:row>
      <xdr:rowOff>13637</xdr:rowOff>
    </xdr:from>
    <xdr:to>
      <xdr:col>15</xdr:col>
      <xdr:colOff>199056</xdr:colOff>
      <xdr:row>38</xdr:row>
      <xdr:rowOff>13637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C7AB4-E2F1-FA78-A44D-DB61E23F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512988</xdr:colOff>
      <xdr:row>38</xdr:row>
      <xdr:rowOff>181611</xdr:rowOff>
    </xdr:from>
    <xdr:to>
      <xdr:col>15</xdr:col>
      <xdr:colOff>208188</xdr:colOff>
      <xdr:row>53</xdr:row>
      <xdr:rowOff>181611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1D8039-919F-CB67-C2EF-57F837DA7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356887</xdr:colOff>
      <xdr:row>23</xdr:row>
      <xdr:rowOff>2893</xdr:rowOff>
    </xdr:from>
    <xdr:to>
      <xdr:col>23</xdr:col>
      <xdr:colOff>67520</xdr:colOff>
      <xdr:row>37</xdr:row>
      <xdr:rowOff>180372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FE1B6-5953-A656-9124-CE56302CC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opLeftCell="A7" zoomScale="86" zoomScaleNormal="70" workbookViewId="0">
      <selection activeCell="T17" sqref="T17"/>
    </sheetView>
  </sheetViews>
  <sheetFormatPr defaultRowHeight="14.4"/>
  <sheetData>
    <row r="1" spans="1:17">
      <c r="A1" t="s">
        <v>0</v>
      </c>
      <c r="B1" t="s">
        <v>6</v>
      </c>
      <c r="C1" t="s">
        <v>3</v>
      </c>
      <c r="D1" t="s">
        <v>2</v>
      </c>
      <c r="E1" t="s">
        <v>13</v>
      </c>
      <c r="F1" t="s">
        <v>1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Q1" t="s">
        <v>16</v>
      </c>
    </row>
    <row r="2" spans="1:17">
      <c r="A2" s="1">
        <v>45082</v>
      </c>
      <c r="B2" s="2">
        <v>0.375</v>
      </c>
      <c r="C2" s="3">
        <v>32.4</v>
      </c>
      <c r="D2" s="3">
        <v>30.2</v>
      </c>
      <c r="E2" s="3">
        <v>60</v>
      </c>
      <c r="F2" s="3">
        <v>73</v>
      </c>
      <c r="G2" s="3">
        <v>5118</v>
      </c>
      <c r="H2" s="3">
        <v>13830</v>
      </c>
      <c r="I2" s="4">
        <f>(C2-D2)</f>
        <v>2.1999999999999993</v>
      </c>
      <c r="J2">
        <f>E2-F2</f>
        <v>-13</v>
      </c>
      <c r="K2">
        <f>G2-H2</f>
        <v>-8712</v>
      </c>
      <c r="L2" s="5">
        <f>((C2-D2)/D2)*100%</f>
        <v>7.2847682119205281E-2</v>
      </c>
      <c r="M2" s="5">
        <f>((E2-F2)/F2)*100%</f>
        <v>-0.17808219178082191</v>
      </c>
      <c r="N2" s="5">
        <f>((G2-H2)/H2)*100%</f>
        <v>-0.62993492407809115</v>
      </c>
      <c r="O2">
        <v>3</v>
      </c>
      <c r="Q2" t="s">
        <v>17</v>
      </c>
    </row>
    <row r="3" spans="1:17">
      <c r="A3" s="1"/>
      <c r="B3" s="2">
        <v>0.58333333333333337</v>
      </c>
      <c r="C3" s="3">
        <v>29.1</v>
      </c>
      <c r="D3" s="3">
        <v>30.2</v>
      </c>
      <c r="E3" s="3">
        <v>71</v>
      </c>
      <c r="F3" s="3">
        <v>75</v>
      </c>
      <c r="G3" s="3">
        <v>3034.17</v>
      </c>
      <c r="H3" s="3">
        <v>5397</v>
      </c>
      <c r="I3" s="4">
        <f t="shared" ref="I3:I21" si="0">(C3-D3)</f>
        <v>-1.0999999999999979</v>
      </c>
      <c r="J3">
        <f t="shared" ref="J3:J21" si="1">E3-F3</f>
        <v>-4</v>
      </c>
      <c r="K3">
        <f t="shared" ref="K3:K21" si="2">G3-H3</f>
        <v>-2362.83</v>
      </c>
      <c r="L3" s="5">
        <f t="shared" ref="L3:L21" si="3">((C3-D3)/D3)*100%</f>
        <v>-3.6423841059602578E-2</v>
      </c>
      <c r="M3" s="5">
        <f t="shared" ref="M3:M21" si="4">((E3-F3)/F3)*100%</f>
        <v>-5.3333333333333337E-2</v>
      </c>
      <c r="N3" s="5">
        <f t="shared" ref="N3:N21" si="5">((G3-H3)/H3)*100%</f>
        <v>-0.43780433574207894</v>
      </c>
      <c r="O3">
        <v>2</v>
      </c>
      <c r="Q3" t="s">
        <v>18</v>
      </c>
    </row>
    <row r="4" spans="1:17">
      <c r="A4" s="1">
        <v>45083</v>
      </c>
      <c r="B4" s="2">
        <v>0.375</v>
      </c>
      <c r="C4">
        <v>33.299999999999997</v>
      </c>
      <c r="D4">
        <v>32.200000000000003</v>
      </c>
      <c r="E4">
        <v>56</v>
      </c>
      <c r="F4">
        <v>61</v>
      </c>
      <c r="G4" s="3">
        <v>3955</v>
      </c>
      <c r="H4" s="3">
        <v>9774</v>
      </c>
      <c r="I4" s="4">
        <f t="shared" si="0"/>
        <v>1.0999999999999943</v>
      </c>
      <c r="J4">
        <f t="shared" si="1"/>
        <v>-5</v>
      </c>
      <c r="K4">
        <f t="shared" si="2"/>
        <v>-5819</v>
      </c>
      <c r="L4" s="5">
        <f t="shared" si="3"/>
        <v>3.4161490683229635E-2</v>
      </c>
      <c r="M4" s="5">
        <f t="shared" si="4"/>
        <v>-8.1967213114754092E-2</v>
      </c>
      <c r="N4" s="5">
        <f t="shared" si="5"/>
        <v>-0.59535502353181913</v>
      </c>
      <c r="O4">
        <v>3</v>
      </c>
      <c r="Q4" t="s">
        <v>19</v>
      </c>
    </row>
    <row r="5" spans="1:17">
      <c r="A5" s="1"/>
      <c r="B5" s="2">
        <v>0.58333333333333337</v>
      </c>
      <c r="C5" s="3">
        <v>28.5</v>
      </c>
      <c r="D5" s="3">
        <v>29.6</v>
      </c>
      <c r="E5" s="3">
        <v>72</v>
      </c>
      <c r="F5" s="3">
        <v>76</v>
      </c>
      <c r="G5" s="3">
        <v>2100</v>
      </c>
      <c r="H5" s="3">
        <v>4905</v>
      </c>
      <c r="I5" s="4">
        <f t="shared" si="0"/>
        <v>-1.1000000000000014</v>
      </c>
      <c r="J5">
        <f t="shared" si="1"/>
        <v>-4</v>
      </c>
      <c r="K5">
        <f t="shared" si="2"/>
        <v>-2805</v>
      </c>
      <c r="L5" s="5">
        <f t="shared" si="3"/>
        <v>-3.7162162162162206E-2</v>
      </c>
      <c r="M5" s="5">
        <f t="shared" si="4"/>
        <v>-5.2631578947368418E-2</v>
      </c>
      <c r="N5" s="5">
        <f t="shared" si="5"/>
        <v>-0.5718654434250765</v>
      </c>
      <c r="O5">
        <v>1</v>
      </c>
      <c r="P5" t="s">
        <v>22</v>
      </c>
      <c r="Q5" t="s">
        <v>20</v>
      </c>
    </row>
    <row r="6" spans="1:17">
      <c r="A6" s="1">
        <v>45084</v>
      </c>
      <c r="B6" s="2">
        <v>0.375</v>
      </c>
      <c r="C6" s="3">
        <v>31.9</v>
      </c>
      <c r="D6" s="3">
        <v>32.4</v>
      </c>
      <c r="E6" s="3">
        <v>62</v>
      </c>
      <c r="F6" s="3">
        <v>61</v>
      </c>
      <c r="G6" s="3">
        <v>7700</v>
      </c>
      <c r="H6" s="3">
        <v>21170</v>
      </c>
      <c r="I6" s="4">
        <f t="shared" si="0"/>
        <v>-0.5</v>
      </c>
      <c r="J6">
        <f t="shared" si="1"/>
        <v>1</v>
      </c>
      <c r="K6">
        <f t="shared" si="2"/>
        <v>-13470</v>
      </c>
      <c r="L6" s="5">
        <f t="shared" si="3"/>
        <v>-1.54320987654321E-2</v>
      </c>
      <c r="M6" s="5">
        <f t="shared" si="4"/>
        <v>1.6393442622950821E-2</v>
      </c>
      <c r="N6" s="5">
        <f t="shared" si="5"/>
        <v>-0.63627775153519128</v>
      </c>
      <c r="O6">
        <v>3</v>
      </c>
      <c r="Q6" t="s">
        <v>21</v>
      </c>
    </row>
    <row r="7" spans="1:17">
      <c r="A7" s="1"/>
      <c r="B7" s="2">
        <v>0.58333333333333337</v>
      </c>
      <c r="C7" s="3">
        <v>32.6</v>
      </c>
      <c r="D7" s="3">
        <v>33.6</v>
      </c>
      <c r="E7" s="3">
        <v>61</v>
      </c>
      <c r="F7" s="3">
        <v>61</v>
      </c>
      <c r="G7" s="3">
        <v>2789</v>
      </c>
      <c r="H7" s="3">
        <v>7066</v>
      </c>
      <c r="I7" s="4">
        <f t="shared" si="0"/>
        <v>-1</v>
      </c>
      <c r="J7">
        <f t="shared" si="1"/>
        <v>0</v>
      </c>
      <c r="K7">
        <f t="shared" si="2"/>
        <v>-4277</v>
      </c>
      <c r="L7" s="5">
        <f t="shared" si="3"/>
        <v>-2.976190476190476E-2</v>
      </c>
      <c r="M7" s="5">
        <f t="shared" si="4"/>
        <v>0</v>
      </c>
      <c r="N7" s="5">
        <f t="shared" si="5"/>
        <v>-0.60529295216529866</v>
      </c>
      <c r="O7">
        <v>2</v>
      </c>
    </row>
    <row r="8" spans="1:17">
      <c r="A8" s="1">
        <v>45085</v>
      </c>
      <c r="B8" s="2">
        <v>0.375</v>
      </c>
      <c r="C8" s="3">
        <v>31.5</v>
      </c>
      <c r="D8" s="3">
        <v>31.7</v>
      </c>
      <c r="E8" s="3">
        <v>64</v>
      </c>
      <c r="F8" s="3">
        <v>68</v>
      </c>
      <c r="G8" s="3">
        <v>4742</v>
      </c>
      <c r="H8" s="3">
        <v>12900</v>
      </c>
      <c r="I8" s="4">
        <f t="shared" si="0"/>
        <v>-0.19999999999999929</v>
      </c>
      <c r="J8">
        <f t="shared" si="1"/>
        <v>-4</v>
      </c>
      <c r="K8">
        <f t="shared" si="2"/>
        <v>-8158</v>
      </c>
      <c r="L8" s="5">
        <f t="shared" si="3"/>
        <v>-6.3091482649842053E-3</v>
      </c>
      <c r="M8" s="5">
        <f t="shared" si="4"/>
        <v>-5.8823529411764705E-2</v>
      </c>
      <c r="N8" s="5">
        <f t="shared" si="5"/>
        <v>-0.63240310077519379</v>
      </c>
      <c r="O8">
        <v>4</v>
      </c>
    </row>
    <row r="9" spans="1:17">
      <c r="A9" s="1"/>
      <c r="B9" s="2">
        <v>0.58333333333333337</v>
      </c>
      <c r="C9" s="3">
        <v>33.200000000000003</v>
      </c>
      <c r="D9" s="3">
        <v>34.9</v>
      </c>
      <c r="E9" s="3">
        <v>51</v>
      </c>
      <c r="F9" s="3">
        <v>51</v>
      </c>
      <c r="G9" s="3">
        <v>5770</v>
      </c>
      <c r="H9" s="3">
        <v>15620</v>
      </c>
      <c r="I9" s="4">
        <f t="shared" si="0"/>
        <v>-1.6999999999999957</v>
      </c>
      <c r="J9">
        <f t="shared" si="1"/>
        <v>0</v>
      </c>
      <c r="K9">
        <f t="shared" si="2"/>
        <v>-9850</v>
      </c>
      <c r="L9" s="5">
        <f t="shared" si="3"/>
        <v>-4.871060171919759E-2</v>
      </c>
      <c r="M9" s="5">
        <f t="shared" si="4"/>
        <v>0</v>
      </c>
      <c r="N9" s="5">
        <f t="shared" si="5"/>
        <v>-0.63060179257362359</v>
      </c>
      <c r="O9">
        <v>4</v>
      </c>
    </row>
    <row r="10" spans="1:17">
      <c r="A10" s="1">
        <v>45086</v>
      </c>
      <c r="B10" s="2">
        <v>0.375</v>
      </c>
      <c r="C10" s="3">
        <v>29.2</v>
      </c>
      <c r="D10" s="3">
        <v>29.5</v>
      </c>
      <c r="E10" s="3">
        <v>63</v>
      </c>
      <c r="F10" s="3">
        <v>66</v>
      </c>
      <c r="G10" s="3">
        <v>3268</v>
      </c>
      <c r="H10" s="3">
        <v>8884</v>
      </c>
      <c r="I10" s="4">
        <f t="shared" si="0"/>
        <v>-0.30000000000000071</v>
      </c>
      <c r="J10">
        <f t="shared" si="1"/>
        <v>-3</v>
      </c>
      <c r="K10">
        <f t="shared" si="2"/>
        <v>-5616</v>
      </c>
      <c r="L10" s="5">
        <f t="shared" si="3"/>
        <v>-1.0169491525423752E-2</v>
      </c>
      <c r="M10" s="5">
        <f t="shared" si="4"/>
        <v>-4.5454545454545456E-2</v>
      </c>
      <c r="N10" s="5">
        <f t="shared" si="5"/>
        <v>-0.63214768122467357</v>
      </c>
      <c r="O10">
        <v>4</v>
      </c>
    </row>
    <row r="11" spans="1:17">
      <c r="A11" s="1"/>
      <c r="B11" s="2">
        <v>0.58333333333333337</v>
      </c>
      <c r="C11" s="3">
        <v>33.6</v>
      </c>
      <c r="D11" s="3">
        <v>35.200000000000003</v>
      </c>
      <c r="E11" s="3">
        <v>50</v>
      </c>
      <c r="F11" s="3">
        <v>48</v>
      </c>
      <c r="G11" s="3">
        <v>6504</v>
      </c>
      <c r="H11" s="3">
        <v>16790</v>
      </c>
      <c r="I11" s="4">
        <f t="shared" si="0"/>
        <v>-1.6000000000000014</v>
      </c>
      <c r="J11">
        <f t="shared" si="1"/>
        <v>2</v>
      </c>
      <c r="K11">
        <f t="shared" si="2"/>
        <v>-10286</v>
      </c>
      <c r="L11" s="5">
        <f t="shared" si="3"/>
        <v>-4.5454545454545491E-2</v>
      </c>
      <c r="M11" s="5">
        <f t="shared" si="4"/>
        <v>4.1666666666666664E-2</v>
      </c>
      <c r="N11" s="5">
        <f t="shared" si="5"/>
        <v>-0.6126265634306135</v>
      </c>
      <c r="O11">
        <v>4</v>
      </c>
    </row>
    <row r="12" spans="1:17">
      <c r="A12" s="1">
        <v>45089</v>
      </c>
      <c r="B12" s="2">
        <v>0.375</v>
      </c>
      <c r="C12" s="3">
        <v>31.5</v>
      </c>
      <c r="D12" s="3">
        <v>31.7</v>
      </c>
      <c r="E12" s="3">
        <v>64</v>
      </c>
      <c r="F12" s="3">
        <v>68</v>
      </c>
      <c r="G12" s="3">
        <v>4742</v>
      </c>
      <c r="H12" s="3">
        <v>12900</v>
      </c>
      <c r="I12" s="4">
        <f t="shared" si="0"/>
        <v>-0.19999999999999929</v>
      </c>
      <c r="J12">
        <f t="shared" si="1"/>
        <v>-4</v>
      </c>
      <c r="K12">
        <f t="shared" si="2"/>
        <v>-8158</v>
      </c>
      <c r="L12" s="5">
        <f t="shared" si="3"/>
        <v>-6.3091482649842053E-3</v>
      </c>
      <c r="M12" s="5">
        <f t="shared" si="4"/>
        <v>-5.8823529411764705E-2</v>
      </c>
      <c r="N12" s="5">
        <f t="shared" si="5"/>
        <v>-0.63240310077519379</v>
      </c>
      <c r="O12">
        <v>5</v>
      </c>
    </row>
    <row r="13" spans="1:17">
      <c r="A13" s="1"/>
      <c r="B13" s="2">
        <v>0.58333333333333337</v>
      </c>
      <c r="C13" s="3">
        <v>34.4</v>
      </c>
      <c r="D13" s="3">
        <v>33.5</v>
      </c>
      <c r="E13" s="3">
        <v>49</v>
      </c>
      <c r="F13" s="3">
        <v>53</v>
      </c>
      <c r="G13" s="3">
        <v>10799</v>
      </c>
      <c r="H13" s="3">
        <v>30370</v>
      </c>
      <c r="I13" s="4">
        <f t="shared" si="0"/>
        <v>0.89999999999999858</v>
      </c>
      <c r="J13">
        <f t="shared" si="1"/>
        <v>-4</v>
      </c>
      <c r="K13">
        <f t="shared" si="2"/>
        <v>-19571</v>
      </c>
      <c r="L13" s="5">
        <f t="shared" si="3"/>
        <v>2.6865671641791003E-2</v>
      </c>
      <c r="M13" s="5">
        <f t="shared" si="4"/>
        <v>-7.5471698113207544E-2</v>
      </c>
      <c r="N13" s="5">
        <f t="shared" si="5"/>
        <v>-0.64441883437602898</v>
      </c>
      <c r="O13">
        <v>3</v>
      </c>
    </row>
    <row r="14" spans="1:17">
      <c r="A14" s="1">
        <v>45090</v>
      </c>
      <c r="B14" s="2">
        <v>0.375</v>
      </c>
      <c r="C14" s="3">
        <v>31.6</v>
      </c>
      <c r="D14" s="3">
        <v>31.9</v>
      </c>
      <c r="E14" s="3">
        <v>82</v>
      </c>
      <c r="F14" s="3">
        <v>79</v>
      </c>
      <c r="G14" s="3">
        <v>3105</v>
      </c>
      <c r="H14" s="3">
        <v>8600</v>
      </c>
      <c r="I14" s="4">
        <f t="shared" si="0"/>
        <v>-0.29999999999999716</v>
      </c>
      <c r="J14">
        <f t="shared" si="1"/>
        <v>3</v>
      </c>
      <c r="K14">
        <f t="shared" si="2"/>
        <v>-5495</v>
      </c>
      <c r="L14" s="5">
        <f t="shared" si="3"/>
        <v>-9.4043887147334543E-3</v>
      </c>
      <c r="M14" s="5">
        <f t="shared" si="4"/>
        <v>3.7974683544303799E-2</v>
      </c>
      <c r="N14" s="5">
        <f t="shared" si="5"/>
        <v>-0.63895348837209298</v>
      </c>
      <c r="O14">
        <v>3</v>
      </c>
    </row>
    <row r="15" spans="1:17">
      <c r="A15" s="1"/>
      <c r="B15" s="2">
        <v>0.58333333333333337</v>
      </c>
      <c r="C15" s="3">
        <v>33.6</v>
      </c>
      <c r="D15" s="3">
        <v>32.299999999999997</v>
      </c>
      <c r="E15" s="3">
        <v>59</v>
      </c>
      <c r="F15" s="3">
        <v>71</v>
      </c>
      <c r="G15" s="3">
        <v>3235</v>
      </c>
      <c r="H15" s="3">
        <v>8542</v>
      </c>
      <c r="I15" s="4">
        <f t="shared" si="0"/>
        <v>1.3000000000000043</v>
      </c>
      <c r="J15">
        <f t="shared" si="1"/>
        <v>-12</v>
      </c>
      <c r="K15">
        <f t="shared" si="2"/>
        <v>-5307</v>
      </c>
      <c r="L15" s="5">
        <f t="shared" si="3"/>
        <v>4.024767801857599E-2</v>
      </c>
      <c r="M15" s="5">
        <f t="shared" si="4"/>
        <v>-0.16901408450704225</v>
      </c>
      <c r="N15" s="5">
        <f t="shared" si="5"/>
        <v>-0.62128307188012177</v>
      </c>
      <c r="O15">
        <v>4</v>
      </c>
    </row>
    <row r="16" spans="1:17">
      <c r="A16" s="1">
        <v>45091</v>
      </c>
      <c r="B16" s="2">
        <v>0.375</v>
      </c>
      <c r="C16" s="3">
        <v>31.6</v>
      </c>
      <c r="D16" s="3">
        <v>33.200000000000003</v>
      </c>
      <c r="E16" s="3">
        <v>66</v>
      </c>
      <c r="F16" s="3">
        <v>66</v>
      </c>
      <c r="G16" s="3">
        <v>5655</v>
      </c>
      <c r="H16" s="3">
        <v>14990</v>
      </c>
      <c r="I16" s="4">
        <f t="shared" si="0"/>
        <v>-1.6000000000000014</v>
      </c>
      <c r="J16">
        <f t="shared" si="1"/>
        <v>0</v>
      </c>
      <c r="K16">
        <f t="shared" si="2"/>
        <v>-9335</v>
      </c>
      <c r="L16" s="5">
        <f t="shared" si="3"/>
        <v>-4.8192771084337387E-2</v>
      </c>
      <c r="M16" s="5">
        <f t="shared" si="4"/>
        <v>0</v>
      </c>
      <c r="N16" s="5">
        <f t="shared" si="5"/>
        <v>-0.62274849899933293</v>
      </c>
      <c r="O16">
        <v>4</v>
      </c>
    </row>
    <row r="17" spans="1:15">
      <c r="A17" s="1"/>
      <c r="B17" s="2">
        <v>0.58333333333333337</v>
      </c>
      <c r="C17" s="3">
        <v>36.1</v>
      </c>
      <c r="D17" s="3">
        <v>33.700000000000003</v>
      </c>
      <c r="E17" s="3">
        <v>46</v>
      </c>
      <c r="F17" s="3">
        <v>52</v>
      </c>
      <c r="G17" s="3">
        <v>6834</v>
      </c>
      <c r="H17" s="3">
        <v>15110</v>
      </c>
      <c r="I17" s="4">
        <f t="shared" si="0"/>
        <v>2.3999999999999986</v>
      </c>
      <c r="J17">
        <f t="shared" si="1"/>
        <v>-6</v>
      </c>
      <c r="K17">
        <f t="shared" si="2"/>
        <v>-8276</v>
      </c>
      <c r="L17" s="5">
        <f t="shared" si="3"/>
        <v>7.121661721068244E-2</v>
      </c>
      <c r="M17" s="5">
        <f t="shared" si="4"/>
        <v>-0.11538461538461539</v>
      </c>
      <c r="N17" s="5">
        <f t="shared" si="5"/>
        <v>-0.54771674387822633</v>
      </c>
      <c r="O17">
        <v>4</v>
      </c>
    </row>
    <row r="18" spans="1:15">
      <c r="A18" s="1">
        <v>45092</v>
      </c>
      <c r="B18" s="2">
        <v>0.375</v>
      </c>
      <c r="C18" s="3"/>
      <c r="D18" s="3"/>
      <c r="E18" s="3"/>
      <c r="F18" s="3"/>
      <c r="G18" s="3"/>
      <c r="H18" s="3"/>
      <c r="I18" s="4">
        <f t="shared" si="0"/>
        <v>0</v>
      </c>
      <c r="J18">
        <f t="shared" si="1"/>
        <v>0</v>
      </c>
      <c r="K18">
        <f t="shared" si="2"/>
        <v>0</v>
      </c>
      <c r="L18" s="5" t="e">
        <f t="shared" si="3"/>
        <v>#DIV/0!</v>
      </c>
      <c r="M18" s="5" t="e">
        <f t="shared" si="4"/>
        <v>#DIV/0!</v>
      </c>
      <c r="N18" s="5" t="e">
        <f t="shared" si="5"/>
        <v>#DIV/0!</v>
      </c>
      <c r="O18" t="s">
        <v>23</v>
      </c>
    </row>
    <row r="19" spans="1:15">
      <c r="A19" s="1"/>
      <c r="B19" s="2">
        <v>0.58333333333333337</v>
      </c>
      <c r="C19" s="3"/>
      <c r="D19" s="3"/>
      <c r="E19" s="3"/>
      <c r="F19" s="3"/>
      <c r="G19" s="3"/>
      <c r="H19" s="3"/>
      <c r="I19" s="4">
        <f t="shared" si="0"/>
        <v>0</v>
      </c>
      <c r="J19">
        <f t="shared" si="1"/>
        <v>0</v>
      </c>
      <c r="K19">
        <f t="shared" si="2"/>
        <v>0</v>
      </c>
      <c r="L19" s="5" t="e">
        <f t="shared" si="3"/>
        <v>#DIV/0!</v>
      </c>
      <c r="M19" s="5" t="e">
        <f t="shared" si="4"/>
        <v>#DIV/0!</v>
      </c>
      <c r="N19" s="5" t="e">
        <f t="shared" si="5"/>
        <v>#DIV/0!</v>
      </c>
    </row>
    <row r="20" spans="1:15">
      <c r="A20" s="1">
        <v>45093</v>
      </c>
      <c r="B20" s="2">
        <v>0.375</v>
      </c>
      <c r="C20" s="3"/>
      <c r="D20" s="3"/>
      <c r="E20" s="3"/>
      <c r="F20" s="3"/>
      <c r="G20" s="3"/>
      <c r="H20" s="3"/>
      <c r="I20" s="4">
        <f t="shared" si="0"/>
        <v>0</v>
      </c>
      <c r="J20">
        <f t="shared" si="1"/>
        <v>0</v>
      </c>
      <c r="K20">
        <f t="shared" si="2"/>
        <v>0</v>
      </c>
      <c r="L20" s="5" t="e">
        <f t="shared" si="3"/>
        <v>#DIV/0!</v>
      </c>
      <c r="M20" s="5" t="e">
        <f t="shared" si="4"/>
        <v>#DIV/0!</v>
      </c>
      <c r="N20" s="5" t="e">
        <f t="shared" si="5"/>
        <v>#DIV/0!</v>
      </c>
    </row>
    <row r="21" spans="1:15">
      <c r="B21" s="2">
        <v>0.58333333333333337</v>
      </c>
      <c r="C21" s="3"/>
      <c r="D21" s="3"/>
      <c r="E21" s="3"/>
      <c r="F21" s="3"/>
      <c r="G21" s="3"/>
      <c r="H21" s="3"/>
      <c r="I21" s="4">
        <f t="shared" si="0"/>
        <v>0</v>
      </c>
      <c r="J21">
        <f t="shared" si="1"/>
        <v>0</v>
      </c>
      <c r="K21">
        <f t="shared" si="2"/>
        <v>0</v>
      </c>
      <c r="L21" s="5" t="e">
        <f t="shared" si="3"/>
        <v>#DIV/0!</v>
      </c>
      <c r="M21" s="5" t="e">
        <f t="shared" si="4"/>
        <v>#DIV/0!</v>
      </c>
      <c r="N21" s="5" t="e">
        <f t="shared" si="5"/>
        <v>#DIV/0!</v>
      </c>
    </row>
    <row r="22" spans="1:15">
      <c r="E22" s="3"/>
      <c r="F22" s="3"/>
      <c r="G22" s="3"/>
      <c r="H22" s="3"/>
    </row>
    <row r="23" spans="1:15">
      <c r="E23" s="3"/>
      <c r="H23" s="3"/>
    </row>
  </sheetData>
  <pageMargins left="0" right="0" top="0" bottom="0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EB0-8602-40F5-B743-D70D0FC2E10C}">
  <dimension ref="A1:G6"/>
  <sheetViews>
    <sheetView tabSelected="1" workbookViewId="0">
      <selection activeCell="A7" sqref="A7"/>
    </sheetView>
  </sheetViews>
  <sheetFormatPr defaultRowHeight="14.4"/>
  <cols>
    <col min="1" max="1" width="10.5546875" bestFit="1" customWidth="1"/>
  </cols>
  <sheetData>
    <row r="1" spans="1:7">
      <c r="A1" t="s">
        <v>0</v>
      </c>
      <c r="B1" t="s">
        <v>6</v>
      </c>
      <c r="C1" t="s">
        <v>3</v>
      </c>
      <c r="D1" t="s">
        <v>13</v>
      </c>
      <c r="E1" t="s">
        <v>4</v>
      </c>
      <c r="G1" t="s">
        <v>14</v>
      </c>
    </row>
    <row r="2" spans="1:7">
      <c r="A2" s="1">
        <v>45082</v>
      </c>
      <c r="B2" s="6">
        <v>0.375</v>
      </c>
      <c r="C2">
        <v>30.7</v>
      </c>
      <c r="D2">
        <v>60</v>
      </c>
      <c r="E2">
        <v>5118</v>
      </c>
      <c r="G2">
        <v>11000</v>
      </c>
    </row>
    <row r="3" spans="1:7">
      <c r="A3" s="1">
        <v>45084</v>
      </c>
      <c r="B3" s="6">
        <v>0.375</v>
      </c>
      <c r="G3">
        <v>6000</v>
      </c>
    </row>
    <row r="4" spans="1:7">
      <c r="A4" s="1">
        <v>45086</v>
      </c>
      <c r="B4" s="6">
        <v>0.375</v>
      </c>
      <c r="G4">
        <v>2000</v>
      </c>
    </row>
    <row r="5" spans="1:7">
      <c r="A5" s="1">
        <v>45089</v>
      </c>
      <c r="G5">
        <v>2000</v>
      </c>
    </row>
    <row r="6" spans="1:7">
      <c r="A6" s="1">
        <v>45091</v>
      </c>
      <c r="G6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Data</vt:lpstr>
      <vt:lpstr>Produksi Telur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Bennyjrx SSHMan</dc:creator>
  <cp:lastModifiedBy>Bennyjrx SSHMan</cp:lastModifiedBy>
  <cp:lastPrinted>2023-05-25T04:37:32Z</cp:lastPrinted>
  <dcterms:created xsi:type="dcterms:W3CDTF">2015-06-05T18:17:20Z</dcterms:created>
  <dcterms:modified xsi:type="dcterms:W3CDTF">2023-06-14T08:41:20Z</dcterms:modified>
</cp:coreProperties>
</file>