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732" activeTab="2"/>
  </bookViews>
  <sheets>
    <sheet name="US_Presidents Excel Tutorial Da" sheetId="1" r:id="rId1"/>
    <sheet name="Dirty data and Calculations" sheetId="2" r:id="rId2"/>
    <sheet name="Cleaned" sheetId="3" r:id="rId3"/>
  </sheets>
  <calcPr calcId="144525"/>
</workbook>
</file>

<file path=xl/sharedStrings.xml><?xml version="1.0" encoding="utf-8"?>
<sst xmlns="http://schemas.openxmlformats.org/spreadsheetml/2006/main" count="524" uniqueCount="145">
  <si>
    <t>S.No.</t>
  </si>
  <si>
    <t>president</t>
  </si>
  <si>
    <t>prior</t>
  </si>
  <si>
    <t>party</t>
  </si>
  <si>
    <t>vice</t>
  </si>
  <si>
    <t>salary</t>
  </si>
  <si>
    <t>date updated</t>
  </si>
  <si>
    <t>date created</t>
  </si>
  <si>
    <t>George Washington</t>
  </si>
  <si>
    <t>Commander-in-Chief  of the  Continental Army   ( 1775â€“1783 )</t>
  </si>
  <si>
    <t>Nonpartisan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</si>
  <si>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</si>
  <si>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</si>
  <si>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</si>
  <si>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</si>
  <si>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</si>
  <si>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</si>
  <si>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</si>
  <si>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</si>
  <si>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</si>
  <si>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</si>
  <si>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</si>
  <si>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</si>
  <si>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</si>
  <si>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</si>
  <si>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</si>
  <si>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</si>
  <si>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</si>
  <si>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</si>
  <si>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</si>
  <si>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</si>
  <si>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</si>
  <si>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</si>
  <si>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</si>
  <si>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</si>
  <si>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</si>
  <si>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</si>
  <si>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</si>
  <si>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</si>
  <si>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</si>
  <si>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</si>
  <si>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Whig   April 4, 1841  â€“  September 13, 1841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</si>
  <si>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</si>
  <si>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</si>
  <si>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</si>
  <si>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</si>
  <si>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</si>
  <si>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</si>
  <si>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</si>
  <si>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</si>
  <si>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</si>
  <si>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</si>
  <si>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</si>
  <si>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</si>
  <si>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</si>
  <si>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</si>
  <si>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</si>
  <si>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</si>
  <si>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</si>
  <si>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Republican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</si>
  <si>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</si>
  <si>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</si>
  <si>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</si>
  <si>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</si>
  <si>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</si>
  <si>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</si>
  <si>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</si>
  <si>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</si>
  <si>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</si>
  <si>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</si>
  <si>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</si>
  <si>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</si>
  <si>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</si>
  <si>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</si>
  <si>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</si>
  <si>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</si>
  <si>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</si>
  <si>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</si>
  <si>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</si>
  <si>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</si>
  <si>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</si>
  <si>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</si>
  <si>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</si>
  <si>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</si>
  <si>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</si>
  <si>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</si>
  <si>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</si>
  <si>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</si>
  <si>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</si>
  <si>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</si>
  <si>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</si>
  <si>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</si>
  <si>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Demorcatic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</si>
  <si>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</si>
  <si>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</si>
  <si>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</si>
  <si>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</si>
  <si>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</si>
  <si>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</si>
  <si>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</si>
  <si>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</si>
  <si>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</si>
  <si>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</si>
  <si>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</si>
  <si>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</si>
  <si>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</si>
  <si>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</si>
  <si>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</si>
  <si>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</si>
  <si>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</si>
  <si>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</si>
  <si>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</si>
  <si>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</si>
  <si>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</si>
  <si>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</si>
  <si>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</si>
  <si>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</si>
  <si>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</si>
  <si>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</si>
  <si>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</si>
  <si>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</si>
  <si>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</si>
  <si>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</si>
  <si>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</si>
  <si>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</si>
  <si>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</si>
  <si>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</si>
  <si>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</si>
  <si>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</si>
  <si>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</si>
  <si>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</si>
  <si>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</si>
  <si>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</si>
  <si>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</si>
  <si>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</si>
  <si>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Republicans</t>
  </si>
  <si>
    <t>Mike Pence</t>
  </si>
  <si>
    <t>President</t>
  </si>
  <si>
    <t>Aaron Burr</t>
  </si>
  <si>
    <t>George Clinton</t>
  </si>
  <si>
    <t>James Monroe</t>
  </si>
  <si>
    <t xml:space="preserve">Whig  </t>
  </si>
  <si>
    <t>Office Vacant</t>
  </si>
  <si>
    <t>George M. Dallas</t>
  </si>
  <si>
    <t>William Mckinley</t>
  </si>
</sst>
</file>

<file path=xl/styles.xml><?xml version="1.0" encoding="utf-8"?>
<styleSheet xmlns="http://schemas.openxmlformats.org/spreadsheetml/2006/main" xmlns:xr9="http://schemas.microsoft.com/office/spreadsheetml/2016/revision9">
  <numFmts count="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  <numFmt numFmtId="179" formatCode="&quot;$&quot;#,##0.00"/>
    <numFmt numFmtId="180" formatCode="[$-F800]dddd\,\ mmmm\ dd\,\ yyyy"/>
  </numFmts>
  <fonts count="19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5" applyNumberFormat="0" applyAlignment="0" applyProtection="0"/>
    <xf numFmtId="0" fontId="10" fillId="4" borderId="6" applyNumberFormat="0" applyAlignment="0" applyProtection="0"/>
    <xf numFmtId="0" fontId="11" fillId="4" borderId="5" applyNumberFormat="0" applyAlignment="0" applyProtection="0"/>
    <xf numFmtId="0" fontId="12" fillId="5" borderId="7" applyNumberFormat="0" applyAlignment="0" applyProtection="0"/>
    <xf numFmtId="0" fontId="13" fillId="0" borderId="8" applyNumberFormat="0" applyFill="0" applyAlignment="0" applyProtection="0"/>
    <xf numFmtId="0" fontId="14" fillId="0" borderId="9" applyNumberFormat="0" applyFill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0" applyNumberFormat="0" applyBorder="0" applyAlignment="0" applyProtection="0"/>
    <xf numFmtId="0" fontId="18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8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8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8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8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8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8">
    <xf numFmtId="0" fontId="0" fillId="0" borderId="0" xfId="0"/>
    <xf numFmtId="8" fontId="0" fillId="0" borderId="0" xfId="0" applyNumberFormat="1"/>
    <xf numFmtId="6" fontId="0" fillId="0" borderId="0" xfId="0" applyNumberFormat="1"/>
    <xf numFmtId="178" fontId="0" fillId="0" borderId="0" xfId="0" applyNumberFormat="1"/>
    <xf numFmtId="49" fontId="0" fillId="0" borderId="0" xfId="0" applyNumberFormat="1"/>
    <xf numFmtId="179" fontId="0" fillId="0" borderId="0" xfId="0" applyNumberFormat="1"/>
    <xf numFmtId="58" fontId="0" fillId="0" borderId="0" xfId="0" applyNumberFormat="1"/>
    <xf numFmtId="18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numFmt numFmtId="6" formatCode="&quot;$&quot;#,##0_);[Red]\(&quot;$&quot;#,##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E46" totalsRowShown="0">
  <tableColumns count="5">
    <tableColumn id="1" name="S.No."/>
    <tableColumn id="2" name="President"/>
    <tableColumn id="4" name="party"/>
    <tableColumn id="5" name="vice"/>
    <tableColumn id="6" name="salary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8"/>
  <sheetViews>
    <sheetView topLeftCell="A10" workbookViewId="0">
      <selection activeCell="E1" sqref="E1:I1"/>
    </sheetView>
  </sheetViews>
  <sheetFormatPr defaultColWidth="23.5555555555556" defaultRowHeight="14.4"/>
  <cols>
    <col min="7" max="7" width="23.5555555555556" style="4"/>
  </cols>
  <sheetData>
    <row r="1" spans="2:9">
      <c r="B1" t="s">
        <v>0</v>
      </c>
      <c r="C1" t="s">
        <v>1</v>
      </c>
      <c r="D1" t="s">
        <v>2</v>
      </c>
      <c r="E1" t="s">
        <v>3</v>
      </c>
      <c r="F1" t="s">
        <v>4</v>
      </c>
      <c r="G1" s="4" t="s">
        <v>5</v>
      </c>
      <c r="H1" t="s">
        <v>6</v>
      </c>
      <c r="I1" t="s">
        <v>7</v>
      </c>
    </row>
    <row r="2" spans="1:9">
      <c r="A2">
        <v>0</v>
      </c>
      <c r="B2">
        <v>1</v>
      </c>
      <c r="C2" t="s">
        <v>8</v>
      </c>
      <c r="D2" t="s">
        <v>9</v>
      </c>
      <c r="E2" t="s">
        <v>10</v>
      </c>
      <c r="F2" t="s">
        <v>11</v>
      </c>
      <c r="G2" s="5">
        <v>5000</v>
      </c>
      <c r="H2" s="6">
        <v>44391</v>
      </c>
      <c r="I2" s="6">
        <v>40972</v>
      </c>
    </row>
    <row r="3" spans="1:9">
      <c r="A3">
        <v>1</v>
      </c>
      <c r="B3">
        <v>2</v>
      </c>
      <c r="C3" t="s">
        <v>12</v>
      </c>
      <c r="D3" t="s">
        <v>13</v>
      </c>
      <c r="E3" t="s">
        <v>14</v>
      </c>
      <c r="F3" t="s">
        <v>15</v>
      </c>
      <c r="G3" s="5">
        <v>10000</v>
      </c>
      <c r="H3" s="6">
        <v>44391</v>
      </c>
      <c r="I3" s="6">
        <v>40972</v>
      </c>
    </row>
    <row r="4" spans="1:9">
      <c r="A4">
        <v>2</v>
      </c>
      <c r="B4">
        <v>3</v>
      </c>
      <c r="C4" t="s">
        <v>15</v>
      </c>
      <c r="D4" t="s">
        <v>16</v>
      </c>
      <c r="E4" t="s">
        <v>17</v>
      </c>
      <c r="F4" t="s">
        <v>18</v>
      </c>
      <c r="G4" s="5">
        <v>15000</v>
      </c>
      <c r="H4" s="6">
        <v>44391</v>
      </c>
      <c r="I4" s="6">
        <v>40972</v>
      </c>
    </row>
    <row r="5" spans="1:9">
      <c r="A5">
        <v>3</v>
      </c>
      <c r="B5">
        <v>4</v>
      </c>
      <c r="C5" t="s">
        <v>19</v>
      </c>
      <c r="D5" t="s">
        <v>20</v>
      </c>
      <c r="E5" t="s">
        <v>17</v>
      </c>
      <c r="F5" t="s">
        <v>21</v>
      </c>
      <c r="G5" s="5">
        <v>20000</v>
      </c>
      <c r="H5" s="6">
        <v>44391</v>
      </c>
      <c r="I5" s="6">
        <v>40972</v>
      </c>
    </row>
    <row r="6" spans="1:9">
      <c r="A6">
        <v>4</v>
      </c>
      <c r="B6">
        <v>5</v>
      </c>
      <c r="C6" t="s">
        <v>22</v>
      </c>
      <c r="D6" t="s">
        <v>23</v>
      </c>
      <c r="E6" t="s">
        <v>17</v>
      </c>
      <c r="F6" t="s">
        <v>24</v>
      </c>
      <c r="G6" s="5">
        <v>25000</v>
      </c>
      <c r="H6" s="6">
        <v>44391</v>
      </c>
      <c r="I6" s="6">
        <v>40972</v>
      </c>
    </row>
    <row r="7" spans="1:9">
      <c r="A7">
        <v>5</v>
      </c>
      <c r="B7">
        <v>6</v>
      </c>
      <c r="C7" t="s">
        <v>25</v>
      </c>
      <c r="D7" t="s">
        <v>26</v>
      </c>
      <c r="E7" t="s">
        <v>17</v>
      </c>
      <c r="F7" t="s">
        <v>27</v>
      </c>
      <c r="G7" s="5">
        <v>30000</v>
      </c>
      <c r="H7" s="6">
        <v>44391</v>
      </c>
      <c r="I7" s="6">
        <v>40972</v>
      </c>
    </row>
    <row r="8" spans="1:9">
      <c r="A8">
        <v>6</v>
      </c>
      <c r="B8">
        <v>7</v>
      </c>
      <c r="C8" t="s">
        <v>28</v>
      </c>
      <c r="D8" t="s">
        <v>29</v>
      </c>
      <c r="E8" t="s">
        <v>30</v>
      </c>
      <c r="F8" t="s">
        <v>31</v>
      </c>
      <c r="G8" s="5">
        <v>35000</v>
      </c>
      <c r="H8" s="6">
        <v>44391</v>
      </c>
      <c r="I8" s="6">
        <v>40972</v>
      </c>
    </row>
    <row r="9" spans="1:9">
      <c r="A9">
        <v>7</v>
      </c>
      <c r="B9">
        <v>8</v>
      </c>
      <c r="C9" t="s">
        <v>32</v>
      </c>
      <c r="D9" t="s">
        <v>33</v>
      </c>
      <c r="E9" t="s">
        <v>30</v>
      </c>
      <c r="F9" t="s">
        <v>34</v>
      </c>
      <c r="G9" s="5">
        <v>40000</v>
      </c>
      <c r="H9" s="6">
        <v>44391</v>
      </c>
      <c r="I9" s="6">
        <v>40972</v>
      </c>
    </row>
    <row r="10" spans="1:9">
      <c r="A10">
        <v>8</v>
      </c>
      <c r="B10">
        <v>9</v>
      </c>
      <c r="C10" t="s">
        <v>35</v>
      </c>
      <c r="D10" t="s">
        <v>36</v>
      </c>
      <c r="E10" t="s">
        <v>37</v>
      </c>
      <c r="F10" t="s">
        <v>38</v>
      </c>
      <c r="G10" s="5">
        <v>45000</v>
      </c>
      <c r="H10" s="6">
        <v>44391</v>
      </c>
      <c r="I10" s="6">
        <v>40972</v>
      </c>
    </row>
    <row r="11" spans="1:9">
      <c r="A11">
        <v>9</v>
      </c>
      <c r="B11">
        <v>10</v>
      </c>
      <c r="C11" t="s">
        <v>39</v>
      </c>
      <c r="D11" t="s">
        <v>40</v>
      </c>
      <c r="E11" t="s">
        <v>41</v>
      </c>
      <c r="F11" t="s">
        <v>42</v>
      </c>
      <c r="G11" s="5">
        <v>50000</v>
      </c>
      <c r="H11" s="6">
        <v>44391</v>
      </c>
      <c r="I11" s="6">
        <v>40972</v>
      </c>
    </row>
    <row r="12" spans="1:9">
      <c r="A12">
        <v>10</v>
      </c>
      <c r="B12">
        <v>11</v>
      </c>
      <c r="C12" t="s">
        <v>43</v>
      </c>
      <c r="D12" t="s">
        <v>44</v>
      </c>
      <c r="E12" t="s">
        <v>30</v>
      </c>
      <c r="F12" t="s">
        <v>45</v>
      </c>
      <c r="G12" s="5">
        <v>55000</v>
      </c>
      <c r="H12" s="6">
        <v>44391</v>
      </c>
      <c r="I12" s="6">
        <v>40972</v>
      </c>
    </row>
    <row r="13" spans="1:9">
      <c r="A13">
        <v>11</v>
      </c>
      <c r="B13">
        <v>12</v>
      </c>
      <c r="C13" t="s">
        <v>46</v>
      </c>
      <c r="D13" t="s">
        <v>47</v>
      </c>
      <c r="E13" t="s">
        <v>37</v>
      </c>
      <c r="F13" t="s">
        <v>48</v>
      </c>
      <c r="G13" s="5">
        <v>60000</v>
      </c>
      <c r="H13" s="6">
        <v>44391</v>
      </c>
      <c r="I13" s="6">
        <v>40972</v>
      </c>
    </row>
    <row r="14" spans="1:9">
      <c r="A14">
        <v>12</v>
      </c>
      <c r="B14">
        <v>13</v>
      </c>
      <c r="C14" t="s">
        <v>49</v>
      </c>
      <c r="D14" t="s">
        <v>50</v>
      </c>
      <c r="E14" t="s">
        <v>37</v>
      </c>
      <c r="F14" t="s">
        <v>42</v>
      </c>
      <c r="G14" s="5">
        <v>65000</v>
      </c>
      <c r="H14" s="6">
        <v>44391</v>
      </c>
      <c r="I14" s="6">
        <v>40972</v>
      </c>
    </row>
    <row r="15" spans="1:9">
      <c r="A15">
        <v>13</v>
      </c>
      <c r="B15">
        <v>14</v>
      </c>
      <c r="C15" t="s">
        <v>51</v>
      </c>
      <c r="D15" t="s">
        <v>52</v>
      </c>
      <c r="E15" t="s">
        <v>30</v>
      </c>
      <c r="F15" t="s">
        <v>53</v>
      </c>
      <c r="G15" s="5">
        <v>75000</v>
      </c>
      <c r="H15" s="6">
        <v>44391</v>
      </c>
      <c r="I15" s="6">
        <v>40972</v>
      </c>
    </row>
    <row r="16" spans="1:9">
      <c r="A16">
        <v>14</v>
      </c>
      <c r="B16">
        <v>15</v>
      </c>
      <c r="C16" t="s">
        <v>54</v>
      </c>
      <c r="D16" t="s">
        <v>55</v>
      </c>
      <c r="E16" t="s">
        <v>30</v>
      </c>
      <c r="F16" t="s">
        <v>56</v>
      </c>
      <c r="G16" s="5">
        <v>85000</v>
      </c>
      <c r="H16" s="6">
        <v>44391</v>
      </c>
      <c r="I16" s="6">
        <v>40972</v>
      </c>
    </row>
    <row r="17" spans="1:9">
      <c r="A17">
        <v>15</v>
      </c>
      <c r="B17">
        <v>16</v>
      </c>
      <c r="C17" t="s">
        <v>57</v>
      </c>
      <c r="D17" t="s">
        <v>58</v>
      </c>
      <c r="E17" t="s">
        <v>59</v>
      </c>
      <c r="F17" t="s">
        <v>60</v>
      </c>
      <c r="G17" s="5">
        <v>95000</v>
      </c>
      <c r="H17" s="6">
        <v>44391</v>
      </c>
      <c r="I17" s="6">
        <v>40972</v>
      </c>
    </row>
    <row r="18" spans="1:9">
      <c r="A18">
        <v>16</v>
      </c>
      <c r="B18">
        <v>17</v>
      </c>
      <c r="C18" t="s">
        <v>61</v>
      </c>
      <c r="D18" t="s">
        <v>62</v>
      </c>
      <c r="E18" t="s">
        <v>30</v>
      </c>
      <c r="F18" t="s">
        <v>42</v>
      </c>
      <c r="G18" s="5">
        <v>105000</v>
      </c>
      <c r="H18" s="6">
        <v>44391</v>
      </c>
      <c r="I18" s="6">
        <v>40972</v>
      </c>
    </row>
    <row r="19" spans="1:9">
      <c r="A19">
        <v>17</v>
      </c>
      <c r="B19">
        <v>18</v>
      </c>
      <c r="C19" t="s">
        <v>63</v>
      </c>
      <c r="D19" t="s">
        <v>64</v>
      </c>
      <c r="E19" t="s">
        <v>59</v>
      </c>
      <c r="F19" t="s">
        <v>65</v>
      </c>
      <c r="G19" s="5">
        <v>115000</v>
      </c>
      <c r="H19" s="6">
        <v>44391</v>
      </c>
      <c r="I19" s="6">
        <v>40972</v>
      </c>
    </row>
    <row r="20" spans="1:9">
      <c r="A20">
        <v>18</v>
      </c>
      <c r="B20">
        <v>19</v>
      </c>
      <c r="C20" t="s">
        <v>66</v>
      </c>
      <c r="D20" t="s">
        <v>67</v>
      </c>
      <c r="E20" t="s">
        <v>59</v>
      </c>
      <c r="F20" t="s">
        <v>68</v>
      </c>
      <c r="G20" s="5">
        <v>125000</v>
      </c>
      <c r="H20" s="6">
        <v>44391</v>
      </c>
      <c r="I20" s="6">
        <v>40972</v>
      </c>
    </row>
    <row r="21" spans="1:9">
      <c r="A21">
        <v>19</v>
      </c>
      <c r="B21">
        <v>20</v>
      </c>
      <c r="C21" t="s">
        <v>69</v>
      </c>
      <c r="D21" t="s">
        <v>70</v>
      </c>
      <c r="E21" t="s">
        <v>59</v>
      </c>
      <c r="F21" t="s">
        <v>71</v>
      </c>
      <c r="G21" s="5">
        <v>135000</v>
      </c>
      <c r="H21" s="6">
        <v>44391</v>
      </c>
      <c r="I21" s="6">
        <v>40972</v>
      </c>
    </row>
    <row r="22" spans="1:9">
      <c r="A22">
        <v>20</v>
      </c>
      <c r="B22">
        <v>21</v>
      </c>
      <c r="C22" t="s">
        <v>71</v>
      </c>
      <c r="D22" t="s">
        <v>72</v>
      </c>
      <c r="E22" t="s">
        <v>59</v>
      </c>
      <c r="F22" t="s">
        <v>42</v>
      </c>
      <c r="G22" s="5">
        <v>145000</v>
      </c>
      <c r="H22" s="6">
        <v>44391</v>
      </c>
      <c r="I22" s="6">
        <v>40972</v>
      </c>
    </row>
    <row r="23" spans="1:9">
      <c r="A23">
        <v>21</v>
      </c>
      <c r="B23">
        <v>22</v>
      </c>
      <c r="C23" t="s">
        <v>73</v>
      </c>
      <c r="D23" t="s">
        <v>74</v>
      </c>
      <c r="E23" t="s">
        <v>30</v>
      </c>
      <c r="F23" t="s">
        <v>75</v>
      </c>
      <c r="G23" s="5">
        <v>155000</v>
      </c>
      <c r="H23" s="6">
        <v>44391</v>
      </c>
      <c r="I23" s="6">
        <v>40972</v>
      </c>
    </row>
    <row r="24" spans="1:9">
      <c r="A24">
        <v>22</v>
      </c>
      <c r="B24">
        <v>23</v>
      </c>
      <c r="C24" t="s">
        <v>76</v>
      </c>
      <c r="D24" t="s">
        <v>77</v>
      </c>
      <c r="E24" t="s">
        <v>59</v>
      </c>
      <c r="F24" t="s">
        <v>78</v>
      </c>
      <c r="G24" s="5">
        <v>165000</v>
      </c>
      <c r="H24" s="6">
        <v>44391</v>
      </c>
      <c r="I24" s="6">
        <v>40972</v>
      </c>
    </row>
    <row r="25" spans="1:9">
      <c r="A25">
        <v>23</v>
      </c>
      <c r="B25">
        <v>24</v>
      </c>
      <c r="C25" t="s">
        <v>73</v>
      </c>
      <c r="D25" t="s">
        <v>79</v>
      </c>
      <c r="E25" t="s">
        <v>30</v>
      </c>
      <c r="F25" t="s">
        <v>80</v>
      </c>
      <c r="G25" s="5">
        <v>175000</v>
      </c>
      <c r="H25" s="6">
        <v>44391</v>
      </c>
      <c r="I25" s="6">
        <v>40972</v>
      </c>
    </row>
    <row r="26" spans="1:9">
      <c r="A26">
        <v>24</v>
      </c>
      <c r="B26">
        <v>25</v>
      </c>
      <c r="C26" t="s">
        <v>81</v>
      </c>
      <c r="D26" t="s">
        <v>82</v>
      </c>
      <c r="E26" t="s">
        <v>59</v>
      </c>
      <c r="F26" t="s">
        <v>83</v>
      </c>
      <c r="G26" s="5">
        <v>185000</v>
      </c>
      <c r="H26" s="6">
        <v>44391</v>
      </c>
      <c r="I26" s="6">
        <v>40972</v>
      </c>
    </row>
    <row r="27" spans="1:9">
      <c r="A27">
        <v>25</v>
      </c>
      <c r="B27">
        <v>26</v>
      </c>
      <c r="C27" t="s">
        <v>84</v>
      </c>
      <c r="D27" t="s">
        <v>85</v>
      </c>
      <c r="E27" t="s">
        <v>59</v>
      </c>
      <c r="F27" t="s">
        <v>42</v>
      </c>
      <c r="G27" s="5">
        <v>195000</v>
      </c>
      <c r="H27" s="6">
        <v>44391</v>
      </c>
      <c r="I27" s="6">
        <v>40972</v>
      </c>
    </row>
    <row r="28" spans="1:9">
      <c r="A28">
        <v>26</v>
      </c>
      <c r="B28">
        <v>27</v>
      </c>
      <c r="C28" t="s">
        <v>86</v>
      </c>
      <c r="D28" t="s">
        <v>87</v>
      </c>
      <c r="E28" t="s">
        <v>59</v>
      </c>
      <c r="F28" t="s">
        <v>88</v>
      </c>
      <c r="G28" s="5">
        <v>205000</v>
      </c>
      <c r="H28" s="6">
        <v>44391</v>
      </c>
      <c r="I28" s="6">
        <v>40972</v>
      </c>
    </row>
    <row r="29" spans="1:9">
      <c r="A29">
        <v>27</v>
      </c>
      <c r="B29">
        <v>28</v>
      </c>
      <c r="C29" t="s">
        <v>89</v>
      </c>
      <c r="D29" t="s">
        <v>90</v>
      </c>
      <c r="E29" t="s">
        <v>30</v>
      </c>
      <c r="F29" t="s">
        <v>91</v>
      </c>
      <c r="G29" s="5">
        <v>225000</v>
      </c>
      <c r="H29" s="6">
        <v>44391</v>
      </c>
      <c r="I29" s="6">
        <v>40972</v>
      </c>
    </row>
    <row r="30" spans="1:9">
      <c r="A30">
        <v>27</v>
      </c>
      <c r="B30">
        <v>28</v>
      </c>
      <c r="C30" t="s">
        <v>89</v>
      </c>
      <c r="D30" t="s">
        <v>90</v>
      </c>
      <c r="E30" t="s">
        <v>92</v>
      </c>
      <c r="F30" t="s">
        <v>91</v>
      </c>
      <c r="G30" s="5">
        <v>225000</v>
      </c>
      <c r="H30" s="6">
        <v>44391</v>
      </c>
      <c r="I30" s="6">
        <v>40972</v>
      </c>
    </row>
    <row r="31" spans="1:9">
      <c r="A31">
        <v>28</v>
      </c>
      <c r="B31">
        <v>29</v>
      </c>
      <c r="C31" t="s">
        <v>93</v>
      </c>
      <c r="D31" t="s">
        <v>94</v>
      </c>
      <c r="E31" t="s">
        <v>59</v>
      </c>
      <c r="F31" t="s">
        <v>95</v>
      </c>
      <c r="G31" s="5">
        <v>235000</v>
      </c>
      <c r="H31" s="6">
        <v>44391</v>
      </c>
      <c r="I31" s="6">
        <v>40972</v>
      </c>
    </row>
    <row r="32" spans="1:9">
      <c r="A32">
        <v>29</v>
      </c>
      <c r="B32">
        <v>30</v>
      </c>
      <c r="C32" t="s">
        <v>95</v>
      </c>
      <c r="D32" t="s">
        <v>96</v>
      </c>
      <c r="E32" t="s">
        <v>59</v>
      </c>
      <c r="F32" t="s">
        <v>42</v>
      </c>
      <c r="G32" s="5">
        <v>245000</v>
      </c>
      <c r="H32" s="6">
        <v>44391</v>
      </c>
      <c r="I32" s="6">
        <v>40972</v>
      </c>
    </row>
    <row r="33" spans="1:9">
      <c r="A33">
        <v>30</v>
      </c>
      <c r="B33">
        <v>31</v>
      </c>
      <c r="C33" t="s">
        <v>97</v>
      </c>
      <c r="D33" t="s">
        <v>98</v>
      </c>
      <c r="E33" t="s">
        <v>59</v>
      </c>
      <c r="F33" t="s">
        <v>99</v>
      </c>
      <c r="G33" s="5">
        <v>255000</v>
      </c>
      <c r="H33" s="6">
        <v>44391</v>
      </c>
      <c r="I33" s="6">
        <v>40972</v>
      </c>
    </row>
    <row r="34" spans="1:9">
      <c r="A34">
        <v>31</v>
      </c>
      <c r="B34">
        <v>32</v>
      </c>
      <c r="C34" t="s">
        <v>100</v>
      </c>
      <c r="D34" t="s">
        <v>101</v>
      </c>
      <c r="E34" t="s">
        <v>30</v>
      </c>
      <c r="F34" t="s">
        <v>102</v>
      </c>
      <c r="G34" s="5">
        <v>265000</v>
      </c>
      <c r="H34" s="6">
        <v>44391</v>
      </c>
      <c r="I34" s="6">
        <v>40972</v>
      </c>
    </row>
    <row r="35" spans="1:9">
      <c r="A35">
        <v>32</v>
      </c>
      <c r="B35">
        <v>33</v>
      </c>
      <c r="C35" t="s">
        <v>103</v>
      </c>
      <c r="D35" t="s">
        <v>104</v>
      </c>
      <c r="E35" t="s">
        <v>30</v>
      </c>
      <c r="F35" t="s">
        <v>42</v>
      </c>
      <c r="G35" s="5">
        <v>275000</v>
      </c>
      <c r="H35" s="6">
        <v>44391</v>
      </c>
      <c r="I35" s="6">
        <v>40972</v>
      </c>
    </row>
    <row r="36" spans="1:9">
      <c r="A36">
        <v>33</v>
      </c>
      <c r="B36">
        <v>34</v>
      </c>
      <c r="C36" t="s">
        <v>105</v>
      </c>
      <c r="D36" t="s">
        <v>106</v>
      </c>
      <c r="E36" t="s">
        <v>59</v>
      </c>
      <c r="F36" t="s">
        <v>107</v>
      </c>
      <c r="G36" s="5">
        <v>285000</v>
      </c>
      <c r="H36" s="6">
        <v>44391</v>
      </c>
      <c r="I36" s="6">
        <v>40972</v>
      </c>
    </row>
    <row r="37" spans="1:9">
      <c r="A37">
        <v>34</v>
      </c>
      <c r="B37">
        <v>35</v>
      </c>
      <c r="C37" t="s">
        <v>108</v>
      </c>
      <c r="D37" t="s">
        <v>109</v>
      </c>
      <c r="E37" t="s">
        <v>30</v>
      </c>
      <c r="F37" t="s">
        <v>110</v>
      </c>
      <c r="G37" s="5">
        <v>295000</v>
      </c>
      <c r="H37" s="6">
        <v>44391</v>
      </c>
      <c r="I37" s="6">
        <v>40972</v>
      </c>
    </row>
    <row r="38" spans="1:9">
      <c r="A38">
        <v>35</v>
      </c>
      <c r="B38">
        <v>36</v>
      </c>
      <c r="C38" t="s">
        <v>110</v>
      </c>
      <c r="D38" t="s">
        <v>111</v>
      </c>
      <c r="E38" t="s">
        <v>30</v>
      </c>
      <c r="F38" t="s">
        <v>42</v>
      </c>
      <c r="G38" s="5">
        <v>305000</v>
      </c>
      <c r="H38" s="6">
        <v>44391</v>
      </c>
      <c r="I38" s="6">
        <v>40972</v>
      </c>
    </row>
    <row r="39" spans="1:9">
      <c r="A39">
        <v>36</v>
      </c>
      <c r="B39">
        <v>37</v>
      </c>
      <c r="C39" t="s">
        <v>107</v>
      </c>
      <c r="D39" t="s">
        <v>112</v>
      </c>
      <c r="E39" t="s">
        <v>59</v>
      </c>
      <c r="F39" t="s">
        <v>113</v>
      </c>
      <c r="G39" s="5">
        <v>315000</v>
      </c>
      <c r="H39" s="6">
        <v>44391</v>
      </c>
      <c r="I39" s="6">
        <v>40972</v>
      </c>
    </row>
    <row r="40" spans="1:9">
      <c r="A40">
        <v>37</v>
      </c>
      <c r="B40">
        <v>38</v>
      </c>
      <c r="C40" t="s">
        <v>114</v>
      </c>
      <c r="D40" t="s">
        <v>115</v>
      </c>
      <c r="E40" t="s">
        <v>59</v>
      </c>
      <c r="F40" t="s">
        <v>42</v>
      </c>
      <c r="G40" s="5">
        <v>325000</v>
      </c>
      <c r="H40" s="6">
        <v>44391</v>
      </c>
      <c r="I40" s="6">
        <v>40972</v>
      </c>
    </row>
    <row r="41" spans="1:9">
      <c r="A41">
        <v>38</v>
      </c>
      <c r="B41">
        <v>39</v>
      </c>
      <c r="C41" t="s">
        <v>116</v>
      </c>
      <c r="D41" t="s">
        <v>117</v>
      </c>
      <c r="E41" t="s">
        <v>30</v>
      </c>
      <c r="F41" t="s">
        <v>118</v>
      </c>
      <c r="G41" s="5">
        <v>335000</v>
      </c>
      <c r="H41" s="6">
        <v>44391</v>
      </c>
      <c r="I41" s="6">
        <v>40972</v>
      </c>
    </row>
    <row r="42" spans="1:9">
      <c r="A42">
        <v>39</v>
      </c>
      <c r="B42">
        <v>40</v>
      </c>
      <c r="C42" t="s">
        <v>119</v>
      </c>
      <c r="D42" t="s">
        <v>120</v>
      </c>
      <c r="E42" t="s">
        <v>59</v>
      </c>
      <c r="F42" t="s">
        <v>121</v>
      </c>
      <c r="G42" s="5">
        <v>345000</v>
      </c>
      <c r="H42" s="6">
        <v>44391</v>
      </c>
      <c r="I42" s="6">
        <v>40972</v>
      </c>
    </row>
    <row r="43" spans="1:9">
      <c r="A43">
        <v>40</v>
      </c>
      <c r="B43">
        <v>41</v>
      </c>
      <c r="C43" t="s">
        <v>121</v>
      </c>
      <c r="D43" t="s">
        <v>122</v>
      </c>
      <c r="E43" t="s">
        <v>59</v>
      </c>
      <c r="F43" t="s">
        <v>123</v>
      </c>
      <c r="G43" s="5">
        <v>355000</v>
      </c>
      <c r="H43" s="6">
        <v>44391</v>
      </c>
      <c r="I43" s="6">
        <v>40972</v>
      </c>
    </row>
    <row r="44" spans="1:9">
      <c r="A44">
        <v>41</v>
      </c>
      <c r="B44">
        <v>42</v>
      </c>
      <c r="C44" t="s">
        <v>124</v>
      </c>
      <c r="D44" t="s">
        <v>125</v>
      </c>
      <c r="E44" t="s">
        <v>30</v>
      </c>
      <c r="F44" t="s">
        <v>126</v>
      </c>
      <c r="G44" s="5">
        <v>365000</v>
      </c>
      <c r="H44" s="6">
        <v>44391</v>
      </c>
      <c r="I44" s="6">
        <v>40972</v>
      </c>
    </row>
    <row r="45" spans="1:9">
      <c r="A45">
        <v>42</v>
      </c>
      <c r="B45">
        <v>43</v>
      </c>
      <c r="C45" t="s">
        <v>127</v>
      </c>
      <c r="D45" t="s">
        <v>128</v>
      </c>
      <c r="E45" t="s">
        <v>59</v>
      </c>
      <c r="F45" t="s">
        <v>129</v>
      </c>
      <c r="G45" s="5">
        <v>375000</v>
      </c>
      <c r="H45" s="6">
        <v>44391</v>
      </c>
      <c r="I45" s="6">
        <v>40972</v>
      </c>
    </row>
    <row r="46" spans="1:9">
      <c r="A46">
        <v>43</v>
      </c>
      <c r="B46">
        <v>44</v>
      </c>
      <c r="C46" t="s">
        <v>130</v>
      </c>
      <c r="D46" t="s">
        <v>131</v>
      </c>
      <c r="E46" t="s">
        <v>30</v>
      </c>
      <c r="F46" t="s">
        <v>132</v>
      </c>
      <c r="G46" s="5">
        <v>395000</v>
      </c>
      <c r="H46" s="7">
        <v>44391</v>
      </c>
      <c r="I46" s="7">
        <v>43862</v>
      </c>
    </row>
    <row r="47" spans="1:9">
      <c r="A47">
        <v>43</v>
      </c>
      <c r="B47">
        <v>44</v>
      </c>
      <c r="C47" t="s">
        <v>130</v>
      </c>
      <c r="D47" t="s">
        <v>131</v>
      </c>
      <c r="E47" t="s">
        <v>30</v>
      </c>
      <c r="F47" t="s">
        <v>132</v>
      </c>
      <c r="G47" s="5">
        <v>395000</v>
      </c>
      <c r="H47" s="7">
        <v>44391</v>
      </c>
      <c r="I47" s="7">
        <v>43862</v>
      </c>
    </row>
    <row r="48" spans="1:9">
      <c r="A48">
        <v>44</v>
      </c>
      <c r="B48">
        <v>45</v>
      </c>
      <c r="C48" t="s">
        <v>133</v>
      </c>
      <c r="D48" t="s">
        <v>134</v>
      </c>
      <c r="E48" t="s">
        <v>135</v>
      </c>
      <c r="F48" t="s">
        <v>136</v>
      </c>
      <c r="G48" s="5">
        <v>405000</v>
      </c>
      <c r="H48" s="7">
        <v>44391</v>
      </c>
      <c r="I48" s="7">
        <v>43862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7"/>
  <sheetViews>
    <sheetView zoomScale="64" zoomScaleNormal="64" workbookViewId="0">
      <selection activeCell="I31" sqref="I31"/>
    </sheetView>
  </sheetViews>
  <sheetFormatPr defaultColWidth="8.88888888888889" defaultRowHeight="14.4"/>
  <cols>
    <col min="1" max="1" width="11.3333333333333" customWidth="1"/>
    <col min="2" max="2" width="27.1111111111111" customWidth="1"/>
    <col min="3" max="3" width="57.3333333333333" customWidth="1"/>
    <col min="4" max="4" width="42.1759259259259" customWidth="1"/>
    <col min="5" max="5" width="27.3333333333333" customWidth="1"/>
    <col min="6" max="6" width="14.2222222222222" customWidth="1"/>
    <col min="7" max="7" width="16" customWidth="1"/>
    <col min="8" max="8" width="11.8888888888889" customWidth="1"/>
    <col min="13" max="13" width="23.0833333333333" customWidth="1"/>
    <col min="14" max="14" width="77.25" customWidth="1"/>
    <col min="15" max="15" width="26.5555555555556" customWidth="1"/>
    <col min="16" max="16" width="71.6944444444444" customWidth="1"/>
    <col min="17" max="17" width="23.7777777777778" customWidth="1"/>
    <col min="18" max="18" width="31.9351851851852" customWidth="1"/>
    <col min="19" max="19" width="24.9907407407407" customWidth="1"/>
    <col min="20" max="20" width="16.1481481481481" customWidth="1"/>
    <col min="21" max="21" width="10.2222222222222" style="3"/>
    <col min="22" max="22" width="9.22222222222222"/>
  </cols>
  <sheetData>
    <row r="1" spans="1:8">
      <c r="A1" t="s">
        <v>0</v>
      </c>
      <c r="B1" t="s">
        <v>137</v>
      </c>
      <c r="C1" t="s">
        <v>2</v>
      </c>
      <c r="D1" t="s">
        <v>3</v>
      </c>
      <c r="E1" t="s">
        <v>4</v>
      </c>
      <c r="F1" s="4" t="s">
        <v>5</v>
      </c>
      <c r="G1" t="s">
        <v>6</v>
      </c>
      <c r="H1" t="s">
        <v>7</v>
      </c>
    </row>
    <row r="2" spans="1:22">
      <c r="A2">
        <v>1</v>
      </c>
      <c r="B2" t="s">
        <v>8</v>
      </c>
      <c r="C2" t="s">
        <v>9</v>
      </c>
      <c r="D2" t="s">
        <v>10</v>
      </c>
      <c r="E2" t="s">
        <v>11</v>
      </c>
      <c r="F2" s="5">
        <v>5000</v>
      </c>
      <c r="G2" s="6">
        <v>44391</v>
      </c>
      <c r="H2" s="6">
        <v>40972</v>
      </c>
      <c r="M2" t="str">
        <f>CLEAN(TRIM(PROPER(B2)))</f>
        <v>George Washington</v>
      </c>
      <c r="N2" t="str">
        <f>TRIM(CLEAN(SUBSTITUTE(C2:C47,"â€“"," - ")))</f>
        <v>Commander-in-Chief of the Continental Army ( 1775 - 1783 )</v>
      </c>
      <c r="O2" t="str">
        <f>IFERROR((RIGHT(N2:N47,LEN(N2:N47)-IFERROR(IF(FIND("(",N2:N47,20)&gt;0,FIND("(",N2:N47,20)),"")+1)),"")</f>
        <v>( 1775 - 1783 )</v>
      </c>
      <c r="P2" t="str">
        <f>CLEAN(TRIM(LEFT(N2,LEN(N2)-LEN(O2))))</f>
        <v>Commander-in-Chief of the Continental Army</v>
      </c>
      <c r="Q2" t="str">
        <f>CLEAN(TRIM(SUBSTITUTE(SUBSTITUTE(O2:O47,"(",""),")","")))</f>
        <v>1775 - 1783</v>
      </c>
      <c r="R2" t="str">
        <f>SUBSTITUTE(IFERROR(LEFT(D2:D48,FIND("Ap",D2:D48)-2),D2:D48),"cans","can")</f>
        <v>Nonpartisan</v>
      </c>
      <c r="S2" t="str">
        <f>CLEAN(TRIM(PROPER(E2:E47)))</f>
        <v>John Adams</v>
      </c>
      <c r="T2" s="2">
        <f>F2:F47</f>
        <v>5000</v>
      </c>
      <c r="U2" s="3">
        <f>G2:G47</f>
        <v>44391</v>
      </c>
      <c r="V2" s="3">
        <f>H2:H47</f>
        <v>40972</v>
      </c>
    </row>
    <row r="3" spans="1:22">
      <c r="A3">
        <v>2</v>
      </c>
      <c r="B3" t="s">
        <v>12</v>
      </c>
      <c r="C3" t="s">
        <v>13</v>
      </c>
      <c r="D3" t="s">
        <v>14</v>
      </c>
      <c r="E3" t="s">
        <v>15</v>
      </c>
      <c r="F3" s="5">
        <v>10000</v>
      </c>
      <c r="G3" s="6">
        <v>44391</v>
      </c>
      <c r="H3" s="6">
        <v>40972</v>
      </c>
      <c r="M3" t="str">
        <f t="shared" ref="M3:M47" si="0">CLEAN(TRIM(PROPER(B3)))</f>
        <v>John Adams</v>
      </c>
      <c r="N3" t="str">
        <f t="shared" ref="N3:N47" si="1">TRIM(CLEAN(SUBSTITUTE(C3:C48,"â€“"," - ")))</f>
        <v>1st Vice President of the United States</v>
      </c>
      <c r="O3" t="str">
        <f t="shared" ref="O3:O47" si="2">IFERROR((RIGHT(N3:N48,LEN(N3:N48)-IFERROR(IF(FIND("(",N3:N48,20)&gt;0,FIND("(",N3:N48,20)),"")+1)),"")</f>
        <v/>
      </c>
      <c r="P3" t="str">
        <f t="shared" ref="P3:P47" si="3">CLEAN(TRIM(LEFT(N3,LEN(N3)-LEN(O3))))</f>
        <v>1st Vice President of the United States</v>
      </c>
      <c r="Q3" t="str">
        <f t="shared" ref="Q3:Q47" si="4">CLEAN(TRIM(SUBSTITUTE(SUBSTITUTE(O3:O48,"(",""),")","")))</f>
        <v/>
      </c>
      <c r="R3" t="str">
        <f t="shared" ref="R3:R47" si="5">SUBSTITUTE(IFERROR(LEFT(D3:D49,FIND("Ap",D3:D49)-2),D3:D49),"cans","can")</f>
        <v>Federalist</v>
      </c>
      <c r="S3" t="str">
        <f t="shared" ref="S3:S47" si="6">CLEAN(TRIM(PROPER(E3:E48)))</f>
        <v>Thomas Jefferson</v>
      </c>
      <c r="T3" s="2">
        <f t="shared" ref="T3:T47" si="7">F3:F48</f>
        <v>10000</v>
      </c>
      <c r="U3" s="3">
        <f t="shared" ref="U3:U47" si="8">G3:G48</f>
        <v>44391</v>
      </c>
      <c r="V3" s="3">
        <f t="shared" ref="V3:V47" si="9">H3:H48</f>
        <v>40972</v>
      </c>
    </row>
    <row r="4" spans="1:22">
      <c r="A4">
        <v>3</v>
      </c>
      <c r="B4" t="s">
        <v>15</v>
      </c>
      <c r="C4" t="s">
        <v>16</v>
      </c>
      <c r="D4" t="s">
        <v>17</v>
      </c>
      <c r="E4" t="s">
        <v>18</v>
      </c>
      <c r="F4" s="5">
        <v>15000</v>
      </c>
      <c r="G4" s="6">
        <v>44391</v>
      </c>
      <c r="H4" s="6">
        <v>40972</v>
      </c>
      <c r="M4" t="str">
        <f t="shared" si="0"/>
        <v>Thomas Jefferson</v>
      </c>
      <c r="N4" t="str">
        <f t="shared" si="1"/>
        <v>2nd Vice President of the United States</v>
      </c>
      <c r="O4" t="str">
        <f t="shared" si="2"/>
        <v/>
      </c>
      <c r="P4" t="str">
        <f t="shared" si="3"/>
        <v>2nd Vice President of the United States</v>
      </c>
      <c r="Q4" t="str">
        <f t="shared" si="4"/>
        <v/>
      </c>
      <c r="R4" t="str">
        <f t="shared" si="5"/>
        <v>Democratic-  Republican</v>
      </c>
      <c r="S4" t="str">
        <f t="shared" si="6"/>
        <v>Aaron Burr</v>
      </c>
      <c r="T4" s="2">
        <f t="shared" si="7"/>
        <v>15000</v>
      </c>
      <c r="U4" s="3">
        <f t="shared" si="8"/>
        <v>44391</v>
      </c>
      <c r="V4" s="3">
        <f t="shared" si="9"/>
        <v>40972</v>
      </c>
    </row>
    <row r="5" spans="1:22">
      <c r="A5">
        <v>4</v>
      </c>
      <c r="B5" t="s">
        <v>19</v>
      </c>
      <c r="C5" t="s">
        <v>20</v>
      </c>
      <c r="D5" t="s">
        <v>17</v>
      </c>
      <c r="E5" t="s">
        <v>21</v>
      </c>
      <c r="F5" s="5">
        <v>20000</v>
      </c>
      <c r="G5" s="6">
        <v>44391</v>
      </c>
      <c r="H5" s="6">
        <v>40972</v>
      </c>
      <c r="M5" t="str">
        <f t="shared" si="0"/>
        <v>James Madison</v>
      </c>
      <c r="N5" t="str">
        <f t="shared" si="1"/>
        <v>5th United States Secretary of State (1801 - 1809)</v>
      </c>
      <c r="O5" t="str">
        <f t="shared" si="2"/>
        <v>(1801 - 1809)</v>
      </c>
      <c r="P5" t="str">
        <f t="shared" si="3"/>
        <v>5th United States Secretary of State</v>
      </c>
      <c r="Q5" t="str">
        <f t="shared" si="4"/>
        <v>1801 - 1809</v>
      </c>
      <c r="R5" t="str">
        <f t="shared" si="5"/>
        <v>Democratic-  Republican</v>
      </c>
      <c r="S5" t="str">
        <f t="shared" si="6"/>
        <v>George Clinton</v>
      </c>
      <c r="T5" s="2">
        <f t="shared" si="7"/>
        <v>20000</v>
      </c>
      <c r="U5" s="3">
        <f t="shared" si="8"/>
        <v>44391</v>
      </c>
      <c r="V5" s="3">
        <f t="shared" si="9"/>
        <v>40972</v>
      </c>
    </row>
    <row r="6" spans="1:22">
      <c r="A6">
        <v>5</v>
      </c>
      <c r="B6" t="s">
        <v>22</v>
      </c>
      <c r="C6" t="s">
        <v>23</v>
      </c>
      <c r="D6" t="s">
        <v>17</v>
      </c>
      <c r="E6" t="s">
        <v>24</v>
      </c>
      <c r="F6" s="5">
        <v>25000</v>
      </c>
      <c r="G6" s="6">
        <v>44391</v>
      </c>
      <c r="H6" s="6">
        <v>40972</v>
      </c>
      <c r="M6" t="str">
        <f t="shared" si="0"/>
        <v>James Monroe</v>
      </c>
      <c r="N6" t="str">
        <f t="shared" si="1"/>
        <v>7th United States Secretary of State (1811 - 1817)</v>
      </c>
      <c r="O6" t="str">
        <f t="shared" si="2"/>
        <v>(1811 - 1817)</v>
      </c>
      <c r="P6" t="str">
        <f t="shared" si="3"/>
        <v>7th United States Secretary of State</v>
      </c>
      <c r="Q6" t="str">
        <f t="shared" si="4"/>
        <v>1811 - 1817</v>
      </c>
      <c r="R6" t="str">
        <f t="shared" si="5"/>
        <v>Democratic-  Republican</v>
      </c>
      <c r="S6" t="str">
        <f t="shared" si="6"/>
        <v>Daniel D. Tompkins</v>
      </c>
      <c r="T6" s="2">
        <f t="shared" si="7"/>
        <v>25000</v>
      </c>
      <c r="U6" s="3">
        <f t="shared" si="8"/>
        <v>44391</v>
      </c>
      <c r="V6" s="3">
        <f t="shared" si="9"/>
        <v>40972</v>
      </c>
    </row>
    <row r="7" spans="1:22">
      <c r="A7">
        <v>6</v>
      </c>
      <c r="B7" t="s">
        <v>25</v>
      </c>
      <c r="C7" t="s">
        <v>26</v>
      </c>
      <c r="D7" t="s">
        <v>17</v>
      </c>
      <c r="E7" t="s">
        <v>27</v>
      </c>
      <c r="F7" s="5">
        <v>30000</v>
      </c>
      <c r="G7" s="6">
        <v>44391</v>
      </c>
      <c r="H7" s="6">
        <v>40972</v>
      </c>
      <c r="M7" t="str">
        <f t="shared" si="0"/>
        <v>John Quincy Adams</v>
      </c>
      <c r="N7" t="str">
        <f t="shared" si="1"/>
        <v>8th United States Secretary of State (1817 - 1825)</v>
      </c>
      <c r="O7" t="str">
        <f t="shared" si="2"/>
        <v>(1817 - 1825)</v>
      </c>
      <c r="P7" t="str">
        <f t="shared" si="3"/>
        <v>8th United States Secretary of State</v>
      </c>
      <c r="Q7" t="str">
        <f t="shared" si="4"/>
        <v>1817 - 1825</v>
      </c>
      <c r="R7" t="str">
        <f t="shared" si="5"/>
        <v>Democratic-  Republican</v>
      </c>
      <c r="S7" t="str">
        <f t="shared" si="6"/>
        <v>John C. Calhoun</v>
      </c>
      <c r="T7" s="2">
        <f t="shared" si="7"/>
        <v>30000</v>
      </c>
      <c r="U7" s="3">
        <f t="shared" si="8"/>
        <v>44391</v>
      </c>
      <c r="V7" s="3">
        <f t="shared" si="9"/>
        <v>40972</v>
      </c>
    </row>
    <row r="8" spans="1:22">
      <c r="A8">
        <v>7</v>
      </c>
      <c r="B8" t="s">
        <v>28</v>
      </c>
      <c r="C8" t="s">
        <v>29</v>
      </c>
      <c r="D8" t="s">
        <v>30</v>
      </c>
      <c r="E8" t="s">
        <v>31</v>
      </c>
      <c r="F8" s="5">
        <v>35000</v>
      </c>
      <c r="G8" s="6">
        <v>44391</v>
      </c>
      <c r="H8" s="6">
        <v>40972</v>
      </c>
      <c r="M8" t="str">
        <f t="shared" si="0"/>
        <v>Andrew Jackson</v>
      </c>
      <c r="N8" t="str">
        <f t="shared" si="1"/>
        <v>U.S. Senator ( Class 2 ) from Tennessee (1823 - 1825)</v>
      </c>
      <c r="O8" t="str">
        <f t="shared" si="2"/>
        <v>(1823 - 1825)</v>
      </c>
      <c r="P8" t="str">
        <f t="shared" si="3"/>
        <v>U.S. Senator ( Class 2 ) from Tennessee</v>
      </c>
      <c r="Q8" t="str">
        <f t="shared" si="4"/>
        <v>1823 - 1825</v>
      </c>
      <c r="R8" t="str">
        <f t="shared" si="5"/>
        <v>Democratic</v>
      </c>
      <c r="S8" t="str">
        <f t="shared" si="6"/>
        <v>John C. Calhoun</v>
      </c>
      <c r="T8" s="2">
        <f t="shared" si="7"/>
        <v>35000</v>
      </c>
      <c r="U8" s="3">
        <f t="shared" si="8"/>
        <v>44391</v>
      </c>
      <c r="V8" s="3">
        <f t="shared" si="9"/>
        <v>40972</v>
      </c>
    </row>
    <row r="9" spans="1:22">
      <c r="A9">
        <v>8</v>
      </c>
      <c r="B9" t="s">
        <v>32</v>
      </c>
      <c r="C9" t="s">
        <v>33</v>
      </c>
      <c r="D9" t="s">
        <v>30</v>
      </c>
      <c r="E9" t="s">
        <v>34</v>
      </c>
      <c r="F9" s="5">
        <v>40000</v>
      </c>
      <c r="G9" s="6">
        <v>44391</v>
      </c>
      <c r="H9" s="6">
        <v>40972</v>
      </c>
      <c r="M9" t="str">
        <f t="shared" si="0"/>
        <v>Martin Van Buren</v>
      </c>
      <c r="N9" t="str">
        <f t="shared" si="1"/>
        <v>8th Vice President of the United States</v>
      </c>
      <c r="O9" t="str">
        <f t="shared" si="2"/>
        <v/>
      </c>
      <c r="P9" t="str">
        <f t="shared" si="3"/>
        <v>8th Vice President of the United States</v>
      </c>
      <c r="Q9" t="str">
        <f t="shared" si="4"/>
        <v/>
      </c>
      <c r="R9" t="str">
        <f t="shared" si="5"/>
        <v>Democratic</v>
      </c>
      <c r="S9" t="str">
        <f t="shared" si="6"/>
        <v>Richard Mentor Johnson</v>
      </c>
      <c r="T9" s="2">
        <f t="shared" si="7"/>
        <v>40000</v>
      </c>
      <c r="U9" s="3">
        <f t="shared" si="8"/>
        <v>44391</v>
      </c>
      <c r="V9" s="3">
        <f t="shared" si="9"/>
        <v>40972</v>
      </c>
    </row>
    <row r="10" spans="1:22">
      <c r="A10">
        <v>9</v>
      </c>
      <c r="B10" t="s">
        <v>35</v>
      </c>
      <c r="C10" t="s">
        <v>36</v>
      </c>
      <c r="D10" t="s">
        <v>37</v>
      </c>
      <c r="E10" t="s">
        <v>38</v>
      </c>
      <c r="F10" s="5">
        <v>45000</v>
      </c>
      <c r="G10" s="6">
        <v>44391</v>
      </c>
      <c r="H10" s="6">
        <v>40972</v>
      </c>
      <c r="M10" t="str">
        <f t="shared" si="0"/>
        <v>William Henry Harrison</v>
      </c>
      <c r="N10" t="str">
        <f t="shared" si="1"/>
        <v>United States Minister to Colombia (1828 - 1829)</v>
      </c>
      <c r="O10" t="str">
        <f t="shared" si="2"/>
        <v>(1828 - 1829)</v>
      </c>
      <c r="P10" t="str">
        <f t="shared" si="3"/>
        <v>United States Minister to Colombia</v>
      </c>
      <c r="Q10" t="str">
        <f t="shared" si="4"/>
        <v>1828 - 1829</v>
      </c>
      <c r="R10" t="str">
        <f t="shared" si="5"/>
        <v>Whig</v>
      </c>
      <c r="S10" t="str">
        <f t="shared" si="6"/>
        <v>John Tyler</v>
      </c>
      <c r="T10" s="2">
        <f t="shared" si="7"/>
        <v>45000</v>
      </c>
      <c r="U10" s="3">
        <f t="shared" si="8"/>
        <v>44391</v>
      </c>
      <c r="V10" s="3">
        <f t="shared" si="9"/>
        <v>40972</v>
      </c>
    </row>
    <row r="11" spans="1:22">
      <c r="A11">
        <v>10</v>
      </c>
      <c r="B11" t="s">
        <v>39</v>
      </c>
      <c r="C11" t="s">
        <v>40</v>
      </c>
      <c r="D11" t="s">
        <v>41</v>
      </c>
      <c r="E11" t="s">
        <v>42</v>
      </c>
      <c r="F11" s="5">
        <v>50000</v>
      </c>
      <c r="G11" s="6">
        <v>44391</v>
      </c>
      <c r="H11" s="6">
        <v>40972</v>
      </c>
      <c r="M11" t="str">
        <f t="shared" si="0"/>
        <v>John Tyler</v>
      </c>
      <c r="N11" t="str">
        <f t="shared" si="1"/>
        <v>10th Vice President of the United States</v>
      </c>
      <c r="O11" t="str">
        <f t="shared" si="2"/>
        <v/>
      </c>
      <c r="P11" t="str">
        <f t="shared" si="3"/>
        <v>10th Vice President of the United States</v>
      </c>
      <c r="Q11" t="str">
        <f t="shared" si="4"/>
        <v/>
      </c>
      <c r="R11" t="str">
        <f t="shared" si="5"/>
        <v>Whig  </v>
      </c>
      <c r="S11" t="str">
        <f t="shared" si="6"/>
        <v>Office Vacant</v>
      </c>
      <c r="T11" s="2">
        <f t="shared" si="7"/>
        <v>50000</v>
      </c>
      <c r="U11" s="3">
        <f t="shared" si="8"/>
        <v>44391</v>
      </c>
      <c r="V11" s="3">
        <f t="shared" si="9"/>
        <v>40972</v>
      </c>
    </row>
    <row r="12" spans="1:22">
      <c r="A12">
        <v>11</v>
      </c>
      <c r="B12" t="s">
        <v>43</v>
      </c>
      <c r="C12" t="s">
        <v>44</v>
      </c>
      <c r="D12" t="s">
        <v>30</v>
      </c>
      <c r="E12" t="s">
        <v>45</v>
      </c>
      <c r="F12" s="5">
        <v>55000</v>
      </c>
      <c r="G12" s="6">
        <v>44391</v>
      </c>
      <c r="H12" s="6">
        <v>40972</v>
      </c>
      <c r="M12" t="str">
        <f t="shared" si="0"/>
        <v>James K. Polk</v>
      </c>
      <c r="N12" t="str">
        <f t="shared" si="1"/>
        <v>9th Governor of Tennessee (1839 - 1841)</v>
      </c>
      <c r="O12" t="str">
        <f t="shared" si="2"/>
        <v>(1839 - 1841)</v>
      </c>
      <c r="P12" t="str">
        <f t="shared" si="3"/>
        <v>9th Governor of Tennessee</v>
      </c>
      <c r="Q12" t="str">
        <f t="shared" si="4"/>
        <v>1839 - 1841</v>
      </c>
      <c r="R12" t="str">
        <f t="shared" si="5"/>
        <v>Democratic</v>
      </c>
      <c r="S12" t="str">
        <f t="shared" si="6"/>
        <v>George M. Dallas</v>
      </c>
      <c r="T12" s="2">
        <f t="shared" si="7"/>
        <v>55000</v>
      </c>
      <c r="U12" s="3">
        <f t="shared" si="8"/>
        <v>44391</v>
      </c>
      <c r="V12" s="3">
        <f t="shared" si="9"/>
        <v>40972</v>
      </c>
    </row>
    <row r="13" spans="1:22">
      <c r="A13">
        <v>12</v>
      </c>
      <c r="B13" t="s">
        <v>46</v>
      </c>
      <c r="C13" t="s">
        <v>47</v>
      </c>
      <c r="D13" t="s">
        <v>37</v>
      </c>
      <c r="E13" t="s">
        <v>48</v>
      </c>
      <c r="F13" s="5">
        <v>60000</v>
      </c>
      <c r="G13" s="6">
        <v>44391</v>
      </c>
      <c r="H13" s="6">
        <v>40972</v>
      </c>
      <c r="M13" t="str">
        <f t="shared" si="0"/>
        <v>Zachary Taylor</v>
      </c>
      <c r="N13" t="str">
        <f t="shared" si="1"/>
        <v>Major General of the 1st Infantry Regiment United States Army (1846 - 1849)</v>
      </c>
      <c r="O13" t="str">
        <f t="shared" si="2"/>
        <v>(1846 - 1849)</v>
      </c>
      <c r="P13" t="str">
        <f t="shared" si="3"/>
        <v>Major General of the 1st Infantry Regiment United States Army</v>
      </c>
      <c r="Q13" t="str">
        <f t="shared" si="4"/>
        <v>1846 - 1849</v>
      </c>
      <c r="R13" t="str">
        <f t="shared" si="5"/>
        <v>Whig</v>
      </c>
      <c r="S13" t="str">
        <f t="shared" si="6"/>
        <v>Millard Fillmore</v>
      </c>
      <c r="T13" s="2">
        <f t="shared" si="7"/>
        <v>60000</v>
      </c>
      <c r="U13" s="3">
        <f t="shared" si="8"/>
        <v>44391</v>
      </c>
      <c r="V13" s="3">
        <f t="shared" si="9"/>
        <v>40972</v>
      </c>
    </row>
    <row r="14" spans="1:22">
      <c r="A14">
        <v>13</v>
      </c>
      <c r="B14" t="s">
        <v>49</v>
      </c>
      <c r="C14" t="s">
        <v>50</v>
      </c>
      <c r="D14" t="s">
        <v>37</v>
      </c>
      <c r="E14" t="s">
        <v>42</v>
      </c>
      <c r="F14" s="5">
        <v>65000</v>
      </c>
      <c r="G14" s="6">
        <v>44391</v>
      </c>
      <c r="H14" s="6">
        <v>40972</v>
      </c>
      <c r="M14" t="str">
        <f t="shared" si="0"/>
        <v>Millard Fillmore</v>
      </c>
      <c r="N14" t="str">
        <f t="shared" si="1"/>
        <v>12th Vice President of the United States</v>
      </c>
      <c r="O14" t="str">
        <f t="shared" si="2"/>
        <v/>
      </c>
      <c r="P14" t="str">
        <f t="shared" si="3"/>
        <v>12th Vice President of the United States</v>
      </c>
      <c r="Q14" t="str">
        <f t="shared" si="4"/>
        <v/>
      </c>
      <c r="R14" t="str">
        <f t="shared" si="5"/>
        <v>Whig</v>
      </c>
      <c r="S14" t="str">
        <f t="shared" si="6"/>
        <v>Office Vacant</v>
      </c>
      <c r="T14" s="2">
        <f t="shared" si="7"/>
        <v>65000</v>
      </c>
      <c r="U14" s="3">
        <f t="shared" si="8"/>
        <v>44391</v>
      </c>
      <c r="V14" s="3">
        <f t="shared" si="9"/>
        <v>40972</v>
      </c>
    </row>
    <row r="15" spans="1:22">
      <c r="A15">
        <v>14</v>
      </c>
      <c r="B15" t="s">
        <v>51</v>
      </c>
      <c r="C15" t="s">
        <v>52</v>
      </c>
      <c r="D15" t="s">
        <v>30</v>
      </c>
      <c r="E15" t="s">
        <v>53</v>
      </c>
      <c r="F15" s="5">
        <v>75000</v>
      </c>
      <c r="G15" s="6">
        <v>44391</v>
      </c>
      <c r="H15" s="6">
        <v>40972</v>
      </c>
      <c r="M15" t="str">
        <f t="shared" si="0"/>
        <v>Franklin Pierce</v>
      </c>
      <c r="N15" t="str">
        <f t="shared" si="1"/>
        <v>Brigadier General of the 9th Infantry United States Army (1847 - 1848)</v>
      </c>
      <c r="O15" t="str">
        <f t="shared" si="2"/>
        <v>(1847 - 1848)</v>
      </c>
      <c r="P15" t="str">
        <f t="shared" si="3"/>
        <v>Brigadier General of the 9th Infantry United States Army</v>
      </c>
      <c r="Q15" t="str">
        <f t="shared" si="4"/>
        <v>1847 - 1848</v>
      </c>
      <c r="R15" t="str">
        <f t="shared" si="5"/>
        <v>Democratic</v>
      </c>
      <c r="S15" t="str">
        <f t="shared" si="6"/>
        <v>William R. King</v>
      </c>
      <c r="T15" s="2">
        <f t="shared" si="7"/>
        <v>75000</v>
      </c>
      <c r="U15" s="3">
        <f t="shared" si="8"/>
        <v>44391</v>
      </c>
      <c r="V15" s="3">
        <f t="shared" si="9"/>
        <v>40972</v>
      </c>
    </row>
    <row r="16" spans="1:22">
      <c r="A16">
        <v>15</v>
      </c>
      <c r="B16" t="s">
        <v>54</v>
      </c>
      <c r="C16" t="s">
        <v>55</v>
      </c>
      <c r="D16" t="s">
        <v>30</v>
      </c>
      <c r="E16" t="s">
        <v>56</v>
      </c>
      <c r="F16" s="5">
        <v>85000</v>
      </c>
      <c r="G16" s="6">
        <v>44391</v>
      </c>
      <c r="H16" s="6">
        <v>40972</v>
      </c>
      <c r="M16" t="str">
        <f t="shared" si="0"/>
        <v>James Buchanan</v>
      </c>
      <c r="N16" t="str">
        <f t="shared" si="1"/>
        <v>United States Minister to the Court of St James's (1853 - 1856)</v>
      </c>
      <c r="O16" t="str">
        <f t="shared" si="2"/>
        <v>(1853 - 1856)</v>
      </c>
      <c r="P16" t="str">
        <f t="shared" si="3"/>
        <v>United States Minister to the Court of St James's</v>
      </c>
      <c r="Q16" t="str">
        <f t="shared" si="4"/>
        <v>1853 - 1856</v>
      </c>
      <c r="R16" t="str">
        <f t="shared" si="5"/>
        <v>Democratic</v>
      </c>
      <c r="S16" t="str">
        <f t="shared" si="6"/>
        <v>John C. Breckinridge</v>
      </c>
      <c r="T16" s="2">
        <f t="shared" si="7"/>
        <v>85000</v>
      </c>
      <c r="U16" s="3">
        <f t="shared" si="8"/>
        <v>44391</v>
      </c>
      <c r="V16" s="3">
        <f t="shared" si="9"/>
        <v>40972</v>
      </c>
    </row>
    <row r="17" spans="1:22">
      <c r="A17">
        <v>16</v>
      </c>
      <c r="B17" t="s">
        <v>57</v>
      </c>
      <c r="C17" t="s">
        <v>58</v>
      </c>
      <c r="D17" t="s">
        <v>59</v>
      </c>
      <c r="E17" t="s">
        <v>60</v>
      </c>
      <c r="F17" s="5">
        <v>95000</v>
      </c>
      <c r="G17" s="6">
        <v>44391</v>
      </c>
      <c r="H17" s="6">
        <v>40972</v>
      </c>
      <c r="M17" t="str">
        <f t="shared" si="0"/>
        <v>Abraham Lincoln</v>
      </c>
      <c r="N17" t="str">
        <f t="shared" si="1"/>
        <v>U.S. Representative for Illinois' 7th District (1847 - 1849)</v>
      </c>
      <c r="O17" t="str">
        <f t="shared" si="2"/>
        <v>(1847 - 1849)</v>
      </c>
      <c r="P17" t="str">
        <f t="shared" si="3"/>
        <v>U.S. Representative for Illinois' 7th District</v>
      </c>
      <c r="Q17" t="str">
        <f t="shared" si="4"/>
        <v>1847 - 1849</v>
      </c>
      <c r="R17" t="str">
        <f t="shared" si="5"/>
        <v>Republican</v>
      </c>
      <c r="S17" t="str">
        <f t="shared" si="6"/>
        <v>Hannibal Hamlin</v>
      </c>
      <c r="T17" s="2">
        <f t="shared" si="7"/>
        <v>95000</v>
      </c>
      <c r="U17" s="3">
        <f t="shared" si="8"/>
        <v>44391</v>
      </c>
      <c r="V17" s="3">
        <f t="shared" si="9"/>
        <v>40972</v>
      </c>
    </row>
    <row r="18" spans="1:22">
      <c r="A18">
        <v>17</v>
      </c>
      <c r="B18" t="s">
        <v>61</v>
      </c>
      <c r="C18" t="s">
        <v>62</v>
      </c>
      <c r="D18" t="s">
        <v>30</v>
      </c>
      <c r="E18" t="s">
        <v>42</v>
      </c>
      <c r="F18" s="5">
        <v>105000</v>
      </c>
      <c r="G18" s="6">
        <v>44391</v>
      </c>
      <c r="H18" s="6">
        <v>40972</v>
      </c>
      <c r="M18" t="str">
        <f t="shared" si="0"/>
        <v>Andrew Johnson</v>
      </c>
      <c r="N18" t="str">
        <f t="shared" si="1"/>
        <v>16th Vice President of the United States</v>
      </c>
      <c r="O18" t="str">
        <f t="shared" si="2"/>
        <v/>
      </c>
      <c r="P18" t="str">
        <f t="shared" si="3"/>
        <v>16th Vice President of the United States</v>
      </c>
      <c r="Q18" t="str">
        <f t="shared" si="4"/>
        <v/>
      </c>
      <c r="R18" t="str">
        <f t="shared" si="5"/>
        <v>Democratic</v>
      </c>
      <c r="S18" t="str">
        <f t="shared" si="6"/>
        <v>Office Vacant</v>
      </c>
      <c r="T18" s="2">
        <f t="shared" si="7"/>
        <v>105000</v>
      </c>
      <c r="U18" s="3">
        <f t="shared" si="8"/>
        <v>44391</v>
      </c>
      <c r="V18" s="3">
        <f t="shared" si="9"/>
        <v>40972</v>
      </c>
    </row>
    <row r="19" spans="1:22">
      <c r="A19">
        <v>18</v>
      </c>
      <c r="B19" t="s">
        <v>63</v>
      </c>
      <c r="C19" t="s">
        <v>64</v>
      </c>
      <c r="D19" t="s">
        <v>59</v>
      </c>
      <c r="E19" t="s">
        <v>65</v>
      </c>
      <c r="F19" s="5">
        <v>115000</v>
      </c>
      <c r="G19" s="6">
        <v>44391</v>
      </c>
      <c r="H19" s="6">
        <v>40972</v>
      </c>
      <c r="M19" t="str">
        <f t="shared" si="0"/>
        <v>Ulysses S. Grant</v>
      </c>
      <c r="N19" t="str">
        <f t="shared" si="1"/>
        <v>Commanding General of the U.S. Army ( 1864 - 1869 )</v>
      </c>
      <c r="O19" t="str">
        <f t="shared" si="2"/>
        <v>( 1864 - 1869 )</v>
      </c>
      <c r="P19" t="str">
        <f t="shared" si="3"/>
        <v>Commanding General of the U.S. Army</v>
      </c>
      <c r="Q19" t="str">
        <f t="shared" si="4"/>
        <v>1864 - 1869</v>
      </c>
      <c r="R19" t="str">
        <f t="shared" si="5"/>
        <v>Republican</v>
      </c>
      <c r="S19" t="str">
        <f t="shared" si="6"/>
        <v>Schuyler Colfax</v>
      </c>
      <c r="T19" s="2">
        <f t="shared" si="7"/>
        <v>115000</v>
      </c>
      <c r="U19" s="3">
        <f t="shared" si="8"/>
        <v>44391</v>
      </c>
      <c r="V19" s="3">
        <f t="shared" si="9"/>
        <v>40972</v>
      </c>
    </row>
    <row r="20" spans="1:22">
      <c r="A20">
        <v>19</v>
      </c>
      <c r="B20" t="s">
        <v>66</v>
      </c>
      <c r="C20" t="s">
        <v>67</v>
      </c>
      <c r="D20" t="s">
        <v>59</v>
      </c>
      <c r="E20" t="s">
        <v>68</v>
      </c>
      <c r="F20" s="5">
        <v>125000</v>
      </c>
      <c r="G20" s="6">
        <v>44391</v>
      </c>
      <c r="H20" s="6">
        <v>40972</v>
      </c>
      <c r="M20" t="str">
        <f t="shared" si="0"/>
        <v>Rutherford B. Hayes</v>
      </c>
      <c r="N20" t="str">
        <f t="shared" si="1"/>
        <v>29th &amp; 32nd Governor of Ohio (1868 - 1872 &amp; 1876 - 1877)</v>
      </c>
      <c r="O20" t="str">
        <f t="shared" si="2"/>
        <v>(1868 - 1872 &amp; 1876 - 1877)</v>
      </c>
      <c r="P20" t="str">
        <f t="shared" si="3"/>
        <v>29th &amp; 32nd Governor of Ohio</v>
      </c>
      <c r="Q20" t="str">
        <f t="shared" si="4"/>
        <v>1868 - 1872 &amp; 1876 - 1877</v>
      </c>
      <c r="R20" t="str">
        <f t="shared" si="5"/>
        <v>Republican</v>
      </c>
      <c r="S20" t="str">
        <f t="shared" si="6"/>
        <v>William A. Wheeler</v>
      </c>
      <c r="T20" s="2">
        <f t="shared" si="7"/>
        <v>125000</v>
      </c>
      <c r="U20" s="3">
        <f t="shared" si="8"/>
        <v>44391</v>
      </c>
      <c r="V20" s="3">
        <f t="shared" si="9"/>
        <v>40972</v>
      </c>
    </row>
    <row r="21" spans="1:22">
      <c r="A21">
        <v>20</v>
      </c>
      <c r="B21" t="s">
        <v>69</v>
      </c>
      <c r="C21" t="s">
        <v>70</v>
      </c>
      <c r="D21" t="s">
        <v>59</v>
      </c>
      <c r="E21" t="s">
        <v>71</v>
      </c>
      <c r="F21" s="5">
        <v>135000</v>
      </c>
      <c r="G21" s="6">
        <v>44391</v>
      </c>
      <c r="H21" s="6">
        <v>40972</v>
      </c>
      <c r="M21" t="str">
        <f t="shared" si="0"/>
        <v>James A. Garfield</v>
      </c>
      <c r="N21" t="str">
        <f t="shared" si="1"/>
        <v>U.S. Representative for Ohio's 19th District (1863 - 1881)</v>
      </c>
      <c r="O21" t="str">
        <f t="shared" si="2"/>
        <v>(1863 - 1881)</v>
      </c>
      <c r="P21" t="str">
        <f t="shared" si="3"/>
        <v>U.S. Representative for Ohio's 19th District</v>
      </c>
      <c r="Q21" t="str">
        <f t="shared" si="4"/>
        <v>1863 - 1881</v>
      </c>
      <c r="R21" t="str">
        <f t="shared" si="5"/>
        <v>Republican</v>
      </c>
      <c r="S21" t="str">
        <f t="shared" si="6"/>
        <v>Chester A. Arthur</v>
      </c>
      <c r="T21" s="2">
        <f t="shared" si="7"/>
        <v>135000</v>
      </c>
      <c r="U21" s="3">
        <f t="shared" si="8"/>
        <v>44391</v>
      </c>
      <c r="V21" s="3">
        <f t="shared" si="9"/>
        <v>40972</v>
      </c>
    </row>
    <row r="22" spans="1:22">
      <c r="A22">
        <v>21</v>
      </c>
      <c r="B22" t="s">
        <v>71</v>
      </c>
      <c r="C22" t="s">
        <v>72</v>
      </c>
      <c r="D22" t="s">
        <v>59</v>
      </c>
      <c r="E22" t="s">
        <v>42</v>
      </c>
      <c r="F22" s="5">
        <v>145000</v>
      </c>
      <c r="G22" s="6">
        <v>44391</v>
      </c>
      <c r="H22" s="6">
        <v>40972</v>
      </c>
      <c r="M22" t="str">
        <f t="shared" si="0"/>
        <v>Chester A. Arthur</v>
      </c>
      <c r="N22" t="str">
        <f t="shared" si="1"/>
        <v>20th Vice President of the United States</v>
      </c>
      <c r="O22" t="str">
        <f t="shared" si="2"/>
        <v/>
      </c>
      <c r="P22" t="str">
        <f t="shared" si="3"/>
        <v>20th Vice President of the United States</v>
      </c>
      <c r="Q22" t="str">
        <f t="shared" si="4"/>
        <v/>
      </c>
      <c r="R22" t="str">
        <f t="shared" si="5"/>
        <v>Republican</v>
      </c>
      <c r="S22" t="str">
        <f t="shared" si="6"/>
        <v>Office Vacant</v>
      </c>
      <c r="T22" s="2">
        <f t="shared" si="7"/>
        <v>145000</v>
      </c>
      <c r="U22" s="3">
        <f t="shared" si="8"/>
        <v>44391</v>
      </c>
      <c r="V22" s="3">
        <f t="shared" si="9"/>
        <v>40972</v>
      </c>
    </row>
    <row r="23" spans="1:22">
      <c r="A23">
        <v>22</v>
      </c>
      <c r="B23" t="s">
        <v>73</v>
      </c>
      <c r="C23" t="s">
        <v>74</v>
      </c>
      <c r="D23" t="s">
        <v>30</v>
      </c>
      <c r="E23" t="s">
        <v>75</v>
      </c>
      <c r="F23" s="5">
        <v>155000</v>
      </c>
      <c r="G23" s="6">
        <v>44391</v>
      </c>
      <c r="H23" s="6">
        <v>40972</v>
      </c>
      <c r="M23" t="str">
        <f t="shared" si="0"/>
        <v>Grover Cleveland</v>
      </c>
      <c r="N23" t="str">
        <f t="shared" si="1"/>
        <v>28th Governor of New York (1883 - 1885)</v>
      </c>
      <c r="O23" t="str">
        <f t="shared" si="2"/>
        <v>(1883 - 1885)</v>
      </c>
      <c r="P23" t="str">
        <f t="shared" si="3"/>
        <v>28th Governor of New York</v>
      </c>
      <c r="Q23" t="str">
        <f t="shared" si="4"/>
        <v>1883 - 1885</v>
      </c>
      <c r="R23" t="str">
        <f t="shared" si="5"/>
        <v>Democratic</v>
      </c>
      <c r="S23" t="str">
        <f t="shared" si="6"/>
        <v>Thomas A. Hendricks</v>
      </c>
      <c r="T23" s="2">
        <f t="shared" si="7"/>
        <v>155000</v>
      </c>
      <c r="U23" s="3">
        <f t="shared" si="8"/>
        <v>44391</v>
      </c>
      <c r="V23" s="3">
        <f t="shared" si="9"/>
        <v>40972</v>
      </c>
    </row>
    <row r="24" spans="1:22">
      <c r="A24">
        <v>23</v>
      </c>
      <c r="B24" t="s">
        <v>76</v>
      </c>
      <c r="C24" t="s">
        <v>77</v>
      </c>
      <c r="D24" t="s">
        <v>59</v>
      </c>
      <c r="E24" t="s">
        <v>78</v>
      </c>
      <c r="F24" s="5">
        <v>165000</v>
      </c>
      <c r="G24" s="6">
        <v>44391</v>
      </c>
      <c r="H24" s="6">
        <v>40972</v>
      </c>
      <c r="M24" t="str">
        <f t="shared" si="0"/>
        <v>Benjamin Harrison</v>
      </c>
      <c r="N24" t="str">
        <f t="shared" si="1"/>
        <v>U.S. Senator ( Class 1 ) from Indiana (1881 - 1887)</v>
      </c>
      <c r="O24" t="str">
        <f t="shared" si="2"/>
        <v>(1881 - 1887)</v>
      </c>
      <c r="P24" t="str">
        <f t="shared" si="3"/>
        <v>U.S. Senator ( Class 1 ) from Indiana</v>
      </c>
      <c r="Q24" t="str">
        <f t="shared" si="4"/>
        <v>1881 - 1887</v>
      </c>
      <c r="R24" t="str">
        <f t="shared" si="5"/>
        <v>Republican</v>
      </c>
      <c r="S24" t="str">
        <f t="shared" si="6"/>
        <v>Levi P. Morton</v>
      </c>
      <c r="T24" s="2">
        <f t="shared" si="7"/>
        <v>165000</v>
      </c>
      <c r="U24" s="3">
        <f t="shared" si="8"/>
        <v>44391</v>
      </c>
      <c r="V24" s="3">
        <f t="shared" si="9"/>
        <v>40972</v>
      </c>
    </row>
    <row r="25" spans="1:22">
      <c r="A25">
        <v>24</v>
      </c>
      <c r="B25" t="s">
        <v>73</v>
      </c>
      <c r="C25" t="s">
        <v>79</v>
      </c>
      <c r="D25" t="s">
        <v>30</v>
      </c>
      <c r="E25" t="s">
        <v>80</v>
      </c>
      <c r="F25" s="5">
        <v>175000</v>
      </c>
      <c r="G25" s="6">
        <v>44391</v>
      </c>
      <c r="H25" s="6">
        <v>40972</v>
      </c>
      <c r="M25" t="str">
        <f t="shared" si="0"/>
        <v>Grover Cleveland</v>
      </c>
      <c r="N25" t="str">
        <f t="shared" si="1"/>
        <v>22nd President of the United States (1885 - 1889)</v>
      </c>
      <c r="O25" t="str">
        <f t="shared" si="2"/>
        <v>(1885 - 1889)</v>
      </c>
      <c r="P25" t="str">
        <f t="shared" si="3"/>
        <v>22nd President of the United States</v>
      </c>
      <c r="Q25" t="str">
        <f t="shared" si="4"/>
        <v>1885 - 1889</v>
      </c>
      <c r="R25" t="str">
        <f t="shared" si="5"/>
        <v>Democratic</v>
      </c>
      <c r="S25" t="str">
        <f t="shared" si="6"/>
        <v>Adlai Stevenson</v>
      </c>
      <c r="T25" s="2">
        <f t="shared" si="7"/>
        <v>175000</v>
      </c>
      <c r="U25" s="3">
        <f t="shared" si="8"/>
        <v>44391</v>
      </c>
      <c r="V25" s="3">
        <f t="shared" si="9"/>
        <v>40972</v>
      </c>
    </row>
    <row r="26" spans="1:22">
      <c r="A26">
        <v>25</v>
      </c>
      <c r="B26" t="s">
        <v>81</v>
      </c>
      <c r="C26" t="s">
        <v>82</v>
      </c>
      <c r="D26" t="s">
        <v>59</v>
      </c>
      <c r="E26" t="s">
        <v>83</v>
      </c>
      <c r="F26" s="5">
        <v>185000</v>
      </c>
      <c r="G26" s="6">
        <v>44391</v>
      </c>
      <c r="H26" s="6">
        <v>40972</v>
      </c>
      <c r="M26" t="str">
        <f t="shared" si="0"/>
        <v>William Mckinley</v>
      </c>
      <c r="N26" t="str">
        <f t="shared" si="1"/>
        <v>39th Governor of Ohio (1892 - 1896)</v>
      </c>
      <c r="O26" t="str">
        <f t="shared" si="2"/>
        <v>(1892 - 1896)</v>
      </c>
      <c r="P26" t="str">
        <f t="shared" si="3"/>
        <v>39th Governor of Ohio</v>
      </c>
      <c r="Q26" t="str">
        <f t="shared" si="4"/>
        <v>1892 - 1896</v>
      </c>
      <c r="R26" t="str">
        <f t="shared" si="5"/>
        <v>Republican</v>
      </c>
      <c r="S26" t="str">
        <f t="shared" si="6"/>
        <v>Garret Hobart</v>
      </c>
      <c r="T26" s="2">
        <f t="shared" si="7"/>
        <v>185000</v>
      </c>
      <c r="U26" s="3">
        <f t="shared" si="8"/>
        <v>44391</v>
      </c>
      <c r="V26" s="3">
        <f t="shared" si="9"/>
        <v>40972</v>
      </c>
    </row>
    <row r="27" spans="1:22">
      <c r="A27">
        <v>26</v>
      </c>
      <c r="B27" t="s">
        <v>84</v>
      </c>
      <c r="C27" t="s">
        <v>85</v>
      </c>
      <c r="D27" t="s">
        <v>59</v>
      </c>
      <c r="E27" t="s">
        <v>42</v>
      </c>
      <c r="F27" s="5">
        <v>195000</v>
      </c>
      <c r="G27" s="6">
        <v>44391</v>
      </c>
      <c r="H27" s="6">
        <v>40972</v>
      </c>
      <c r="M27" t="str">
        <f t="shared" si="0"/>
        <v>Theodore Roosevelt</v>
      </c>
      <c r="N27" t="str">
        <f t="shared" si="1"/>
        <v>25th Vice President of the United States</v>
      </c>
      <c r="O27" t="str">
        <f t="shared" si="2"/>
        <v/>
      </c>
      <c r="P27" t="str">
        <f t="shared" si="3"/>
        <v>25th Vice President of the United States</v>
      </c>
      <c r="Q27" t="str">
        <f t="shared" si="4"/>
        <v/>
      </c>
      <c r="R27" t="str">
        <f t="shared" si="5"/>
        <v>Republican</v>
      </c>
      <c r="S27" t="str">
        <f t="shared" si="6"/>
        <v>Office Vacant</v>
      </c>
      <c r="T27" s="2">
        <f t="shared" si="7"/>
        <v>195000</v>
      </c>
      <c r="U27" s="3">
        <f t="shared" si="8"/>
        <v>44391</v>
      </c>
      <c r="V27" s="3">
        <f t="shared" si="9"/>
        <v>40972</v>
      </c>
    </row>
    <row r="28" spans="1:22">
      <c r="A28">
        <v>27</v>
      </c>
      <c r="B28" t="s">
        <v>86</v>
      </c>
      <c r="C28" t="s">
        <v>87</v>
      </c>
      <c r="D28" t="s">
        <v>59</v>
      </c>
      <c r="E28" t="s">
        <v>88</v>
      </c>
      <c r="F28" s="5">
        <v>205000</v>
      </c>
      <c r="G28" s="6">
        <v>44391</v>
      </c>
      <c r="H28" s="6">
        <v>40972</v>
      </c>
      <c r="M28" t="str">
        <f t="shared" si="0"/>
        <v>William Howard Taft</v>
      </c>
      <c r="N28" t="str">
        <f t="shared" si="1"/>
        <v>42nd United States Secretary of War (1904 - 1908)</v>
      </c>
      <c r="O28" t="str">
        <f t="shared" si="2"/>
        <v>(1904 - 1908)</v>
      </c>
      <c r="P28" t="str">
        <f t="shared" si="3"/>
        <v>42nd United States Secretary of War</v>
      </c>
      <c r="Q28" t="str">
        <f t="shared" si="4"/>
        <v>1904 - 1908</v>
      </c>
      <c r="R28" t="str">
        <f t="shared" si="5"/>
        <v>Republican</v>
      </c>
      <c r="S28" t="str">
        <f t="shared" si="6"/>
        <v>James S. Sherman</v>
      </c>
      <c r="T28" s="2">
        <f t="shared" si="7"/>
        <v>205000</v>
      </c>
      <c r="U28" s="3">
        <f t="shared" si="8"/>
        <v>44391</v>
      </c>
      <c r="V28" s="3">
        <f t="shared" si="9"/>
        <v>40972</v>
      </c>
    </row>
    <row r="29" spans="1:22">
      <c r="A29">
        <v>28</v>
      </c>
      <c r="B29" t="s">
        <v>89</v>
      </c>
      <c r="C29" t="s">
        <v>90</v>
      </c>
      <c r="D29" t="s">
        <v>30</v>
      </c>
      <c r="E29" t="s">
        <v>91</v>
      </c>
      <c r="F29" s="5">
        <v>225000</v>
      </c>
      <c r="G29" s="6">
        <v>44391</v>
      </c>
      <c r="H29" s="6">
        <v>40972</v>
      </c>
      <c r="M29" t="str">
        <f t="shared" si="0"/>
        <v>Woodrow Wilson</v>
      </c>
      <c r="N29" t="str">
        <f t="shared" si="1"/>
        <v>34th Governor of New Jersey (1911 - 1913)</v>
      </c>
      <c r="O29" t="str">
        <f t="shared" si="2"/>
        <v>(1911 - 1913)</v>
      </c>
      <c r="P29" t="str">
        <f t="shared" si="3"/>
        <v>34th Governor of New Jersey</v>
      </c>
      <c r="Q29" t="str">
        <f t="shared" si="4"/>
        <v>1911 - 1913</v>
      </c>
      <c r="R29" t="str">
        <f t="shared" si="5"/>
        <v>Democratic</v>
      </c>
      <c r="S29" t="str">
        <f t="shared" si="6"/>
        <v>Thomas R. Marshall</v>
      </c>
      <c r="T29" s="2">
        <f t="shared" si="7"/>
        <v>225000</v>
      </c>
      <c r="U29" s="3">
        <f t="shared" si="8"/>
        <v>44391</v>
      </c>
      <c r="V29" s="3">
        <f t="shared" si="9"/>
        <v>40972</v>
      </c>
    </row>
    <row r="30" spans="1:22">
      <c r="A30">
        <v>29</v>
      </c>
      <c r="B30" t="s">
        <v>93</v>
      </c>
      <c r="C30" t="s">
        <v>94</v>
      </c>
      <c r="D30" t="s">
        <v>59</v>
      </c>
      <c r="E30" t="s">
        <v>95</v>
      </c>
      <c r="F30" s="5">
        <v>235000</v>
      </c>
      <c r="G30" s="6">
        <v>44391</v>
      </c>
      <c r="H30" s="6">
        <v>40972</v>
      </c>
      <c r="M30" t="str">
        <f t="shared" si="0"/>
        <v>Warren G. Harding</v>
      </c>
      <c r="N30" t="str">
        <f t="shared" si="1"/>
        <v>U.S. Senator ( Class 3 ) from Ohio (1915 - 1921)</v>
      </c>
      <c r="O30" t="str">
        <f t="shared" si="2"/>
        <v>(1915 - 1921)</v>
      </c>
      <c r="P30" t="str">
        <f t="shared" si="3"/>
        <v>U.S. Senator ( Class 3 ) from Ohio</v>
      </c>
      <c r="Q30" t="str">
        <f t="shared" si="4"/>
        <v>1915 - 1921</v>
      </c>
      <c r="R30" t="str">
        <f t="shared" si="5"/>
        <v>Republican</v>
      </c>
      <c r="S30" t="str">
        <f t="shared" si="6"/>
        <v>Calvin Coolidge</v>
      </c>
      <c r="T30" s="2">
        <f t="shared" si="7"/>
        <v>235000</v>
      </c>
      <c r="U30" s="3">
        <f t="shared" si="8"/>
        <v>44391</v>
      </c>
      <c r="V30" s="3">
        <f t="shared" si="9"/>
        <v>40972</v>
      </c>
    </row>
    <row r="31" spans="1:22">
      <c r="A31">
        <v>30</v>
      </c>
      <c r="B31" t="s">
        <v>95</v>
      </c>
      <c r="C31" t="s">
        <v>96</v>
      </c>
      <c r="D31" t="s">
        <v>59</v>
      </c>
      <c r="E31" t="s">
        <v>42</v>
      </c>
      <c r="F31" s="5">
        <v>245000</v>
      </c>
      <c r="G31" s="6">
        <v>44391</v>
      </c>
      <c r="H31" s="6">
        <v>40972</v>
      </c>
      <c r="M31" t="str">
        <f t="shared" si="0"/>
        <v>Calvin Coolidge</v>
      </c>
      <c r="N31" t="str">
        <f t="shared" si="1"/>
        <v>29th Vice President of the United States</v>
      </c>
      <c r="O31" t="str">
        <f t="shared" si="2"/>
        <v/>
      </c>
      <c r="P31" t="str">
        <f t="shared" si="3"/>
        <v>29th Vice President of the United States</v>
      </c>
      <c r="Q31" t="str">
        <f t="shared" si="4"/>
        <v/>
      </c>
      <c r="R31" t="str">
        <f t="shared" si="5"/>
        <v>Republican</v>
      </c>
      <c r="S31" t="str">
        <f t="shared" si="6"/>
        <v>Office Vacant</v>
      </c>
      <c r="T31" s="2">
        <f t="shared" si="7"/>
        <v>245000</v>
      </c>
      <c r="U31" s="3">
        <f t="shared" si="8"/>
        <v>44391</v>
      </c>
      <c r="V31" s="3">
        <f t="shared" si="9"/>
        <v>40972</v>
      </c>
    </row>
    <row r="32" spans="1:22">
      <c r="A32">
        <v>31</v>
      </c>
      <c r="B32" t="s">
        <v>97</v>
      </c>
      <c r="C32" t="s">
        <v>98</v>
      </c>
      <c r="D32" t="s">
        <v>59</v>
      </c>
      <c r="E32" t="s">
        <v>99</v>
      </c>
      <c r="F32" s="5">
        <v>255000</v>
      </c>
      <c r="G32" s="6">
        <v>44391</v>
      </c>
      <c r="H32" s="6">
        <v>40972</v>
      </c>
      <c r="M32" t="str">
        <f t="shared" si="0"/>
        <v>Herbert Hoover</v>
      </c>
      <c r="N32" t="str">
        <f t="shared" si="1"/>
        <v>3rd United States Secretary of Commerce (1921 - 1928)</v>
      </c>
      <c r="O32" t="str">
        <f t="shared" si="2"/>
        <v>(1921 - 1928)</v>
      </c>
      <c r="P32" t="str">
        <f t="shared" si="3"/>
        <v>3rd United States Secretary of Commerce</v>
      </c>
      <c r="Q32" t="str">
        <f t="shared" si="4"/>
        <v>1921 - 1928</v>
      </c>
      <c r="R32" t="str">
        <f t="shared" si="5"/>
        <v>Republican</v>
      </c>
      <c r="S32" t="str">
        <f t="shared" si="6"/>
        <v>Charles Curtis</v>
      </c>
      <c r="T32" s="2">
        <f t="shared" si="7"/>
        <v>255000</v>
      </c>
      <c r="U32" s="3">
        <f t="shared" si="8"/>
        <v>44391</v>
      </c>
      <c r="V32" s="3">
        <f t="shared" si="9"/>
        <v>40972</v>
      </c>
    </row>
    <row r="33" spans="1:22">
      <c r="A33">
        <v>32</v>
      </c>
      <c r="B33" t="s">
        <v>100</v>
      </c>
      <c r="C33" t="s">
        <v>101</v>
      </c>
      <c r="D33" t="s">
        <v>30</v>
      </c>
      <c r="E33" t="s">
        <v>102</v>
      </c>
      <c r="F33" s="5">
        <v>265000</v>
      </c>
      <c r="G33" s="6">
        <v>44391</v>
      </c>
      <c r="H33" s="6">
        <v>40972</v>
      </c>
      <c r="M33" t="str">
        <f t="shared" si="0"/>
        <v>Franklin D. Roosevelt</v>
      </c>
      <c r="N33" t="str">
        <f t="shared" si="1"/>
        <v>44th Governor of New York ( 1929 - 1932 )</v>
      </c>
      <c r="O33" t="str">
        <f t="shared" si="2"/>
        <v>( 1929 - 1932 )</v>
      </c>
      <c r="P33" t="str">
        <f t="shared" si="3"/>
        <v>44th Governor of New York</v>
      </c>
      <c r="Q33" t="str">
        <f t="shared" si="4"/>
        <v>1929 - 1932</v>
      </c>
      <c r="R33" t="str">
        <f t="shared" si="5"/>
        <v>Democratic</v>
      </c>
      <c r="S33" t="str">
        <f t="shared" si="6"/>
        <v>John Nance Garner</v>
      </c>
      <c r="T33" s="2">
        <f t="shared" si="7"/>
        <v>265000</v>
      </c>
      <c r="U33" s="3">
        <f t="shared" si="8"/>
        <v>44391</v>
      </c>
      <c r="V33" s="3">
        <f t="shared" si="9"/>
        <v>40972</v>
      </c>
    </row>
    <row r="34" spans="1:22">
      <c r="A34">
        <v>33</v>
      </c>
      <c r="B34" t="s">
        <v>103</v>
      </c>
      <c r="C34" t="s">
        <v>104</v>
      </c>
      <c r="D34" t="s">
        <v>30</v>
      </c>
      <c r="E34" t="s">
        <v>42</v>
      </c>
      <c r="F34" s="5">
        <v>275000</v>
      </c>
      <c r="G34" s="6">
        <v>44391</v>
      </c>
      <c r="H34" s="6">
        <v>40972</v>
      </c>
      <c r="M34" t="str">
        <f t="shared" si="0"/>
        <v>Harry S. Truman</v>
      </c>
      <c r="N34" t="str">
        <f t="shared" si="1"/>
        <v>34th Vice President of the United States</v>
      </c>
      <c r="O34" t="str">
        <f t="shared" si="2"/>
        <v/>
      </c>
      <c r="P34" t="str">
        <f t="shared" si="3"/>
        <v>34th Vice President of the United States</v>
      </c>
      <c r="Q34" t="str">
        <f t="shared" si="4"/>
        <v/>
      </c>
      <c r="R34" t="str">
        <f t="shared" si="5"/>
        <v>Democratic</v>
      </c>
      <c r="S34" t="str">
        <f t="shared" si="6"/>
        <v>Office Vacant</v>
      </c>
      <c r="T34" s="2">
        <f t="shared" si="7"/>
        <v>275000</v>
      </c>
      <c r="U34" s="3">
        <f t="shared" si="8"/>
        <v>44391</v>
      </c>
      <c r="V34" s="3">
        <f t="shared" si="9"/>
        <v>40972</v>
      </c>
    </row>
    <row r="35" spans="1:22">
      <c r="A35">
        <v>34</v>
      </c>
      <c r="B35" t="s">
        <v>105</v>
      </c>
      <c r="C35" t="s">
        <v>106</v>
      </c>
      <c r="D35" t="s">
        <v>59</v>
      </c>
      <c r="E35" t="s">
        <v>107</v>
      </c>
      <c r="F35" s="5">
        <v>285000</v>
      </c>
      <c r="G35" s="6">
        <v>44391</v>
      </c>
      <c r="H35" s="6">
        <v>40972</v>
      </c>
      <c r="M35" t="str">
        <f t="shared" si="0"/>
        <v>Dwight D. Eisenhower</v>
      </c>
      <c r="N35" t="str">
        <f t="shared" si="1"/>
        <v>Supreme Allied Commander Europe ( 1949 - 1952 )</v>
      </c>
      <c r="O35" t="str">
        <f t="shared" si="2"/>
        <v>( 1949 - 1952 )</v>
      </c>
      <c r="P35" t="str">
        <f t="shared" si="3"/>
        <v>Supreme Allied Commander Europe</v>
      </c>
      <c r="Q35" t="str">
        <f t="shared" si="4"/>
        <v>1949 - 1952</v>
      </c>
      <c r="R35" t="str">
        <f t="shared" si="5"/>
        <v>Republican</v>
      </c>
      <c r="S35" t="str">
        <f t="shared" si="6"/>
        <v>Richard Nixon</v>
      </c>
      <c r="T35" s="2">
        <f t="shared" si="7"/>
        <v>285000</v>
      </c>
      <c r="U35" s="3">
        <f t="shared" si="8"/>
        <v>44391</v>
      </c>
      <c r="V35" s="3">
        <f t="shared" si="9"/>
        <v>40972</v>
      </c>
    </row>
    <row r="36" spans="1:22">
      <c r="A36">
        <v>35</v>
      </c>
      <c r="B36" t="s">
        <v>108</v>
      </c>
      <c r="C36" t="s">
        <v>109</v>
      </c>
      <c r="D36" t="s">
        <v>30</v>
      </c>
      <c r="E36" t="s">
        <v>110</v>
      </c>
      <c r="F36" s="5">
        <v>295000</v>
      </c>
      <c r="G36" s="6">
        <v>44391</v>
      </c>
      <c r="H36" s="6">
        <v>40972</v>
      </c>
      <c r="M36" t="str">
        <f t="shared" si="0"/>
        <v>John F. Kennedy</v>
      </c>
      <c r="N36" t="str">
        <f t="shared" si="1"/>
        <v>U.S. Senator ( Class 1 ) from Massachusetts (1953 - 1960)</v>
      </c>
      <c r="O36" t="str">
        <f t="shared" si="2"/>
        <v>(1953 - 1960)</v>
      </c>
      <c r="P36" t="str">
        <f t="shared" si="3"/>
        <v>U.S. Senator ( Class 1 ) from Massachusetts</v>
      </c>
      <c r="Q36" t="str">
        <f t="shared" si="4"/>
        <v>1953 - 1960</v>
      </c>
      <c r="R36" t="str">
        <f t="shared" si="5"/>
        <v>Democratic</v>
      </c>
      <c r="S36" t="str">
        <f t="shared" si="6"/>
        <v>Lyndon B. Johnson</v>
      </c>
      <c r="T36" s="2">
        <f t="shared" si="7"/>
        <v>295000</v>
      </c>
      <c r="U36" s="3">
        <f t="shared" si="8"/>
        <v>44391</v>
      </c>
      <c r="V36" s="3">
        <f t="shared" si="9"/>
        <v>40972</v>
      </c>
    </row>
    <row r="37" spans="1:22">
      <c r="A37">
        <v>36</v>
      </c>
      <c r="B37" t="s">
        <v>110</v>
      </c>
      <c r="C37" t="s">
        <v>111</v>
      </c>
      <c r="D37" t="s">
        <v>30</v>
      </c>
      <c r="E37" t="s">
        <v>42</v>
      </c>
      <c r="F37" s="5">
        <v>305000</v>
      </c>
      <c r="G37" s="6">
        <v>44391</v>
      </c>
      <c r="H37" s="6">
        <v>40972</v>
      </c>
      <c r="M37" t="str">
        <f t="shared" si="0"/>
        <v>Lyndon B. Johnson</v>
      </c>
      <c r="N37" t="str">
        <f t="shared" si="1"/>
        <v>37th Vice President of the United States</v>
      </c>
      <c r="O37" t="str">
        <f t="shared" si="2"/>
        <v/>
      </c>
      <c r="P37" t="str">
        <f t="shared" si="3"/>
        <v>37th Vice President of the United States</v>
      </c>
      <c r="Q37" t="str">
        <f t="shared" si="4"/>
        <v/>
      </c>
      <c r="R37" t="str">
        <f t="shared" si="5"/>
        <v>Democratic</v>
      </c>
      <c r="S37" t="str">
        <f t="shared" si="6"/>
        <v>Office Vacant</v>
      </c>
      <c r="T37" s="2">
        <f t="shared" si="7"/>
        <v>305000</v>
      </c>
      <c r="U37" s="3">
        <f t="shared" si="8"/>
        <v>44391</v>
      </c>
      <c r="V37" s="3">
        <f t="shared" si="9"/>
        <v>40972</v>
      </c>
    </row>
    <row r="38" spans="1:22">
      <c r="A38">
        <v>37</v>
      </c>
      <c r="B38" t="s">
        <v>107</v>
      </c>
      <c r="C38" t="s">
        <v>112</v>
      </c>
      <c r="D38" t="s">
        <v>59</v>
      </c>
      <c r="E38" t="s">
        <v>113</v>
      </c>
      <c r="F38" s="5">
        <v>315000</v>
      </c>
      <c r="G38" s="6">
        <v>44391</v>
      </c>
      <c r="H38" s="6">
        <v>40972</v>
      </c>
      <c r="M38" t="str">
        <f t="shared" si="0"/>
        <v>Richard Nixon</v>
      </c>
      <c r="N38" t="str">
        <f t="shared" si="1"/>
        <v>36th Vice President of the United States (1953 - 1961)</v>
      </c>
      <c r="O38" t="str">
        <f t="shared" si="2"/>
        <v>(1953 - 1961)</v>
      </c>
      <c r="P38" t="str">
        <f t="shared" si="3"/>
        <v>36th Vice President of the United States</v>
      </c>
      <c r="Q38" t="str">
        <f t="shared" si="4"/>
        <v>1953 - 1961</v>
      </c>
      <c r="R38" t="str">
        <f t="shared" si="5"/>
        <v>Republican</v>
      </c>
      <c r="S38" t="str">
        <f t="shared" si="6"/>
        <v>Spiro Agnew</v>
      </c>
      <c r="T38" s="2">
        <f t="shared" si="7"/>
        <v>315000</v>
      </c>
      <c r="U38" s="3">
        <f t="shared" si="8"/>
        <v>44391</v>
      </c>
      <c r="V38" s="3">
        <f t="shared" si="9"/>
        <v>40972</v>
      </c>
    </row>
    <row r="39" spans="1:22">
      <c r="A39">
        <v>38</v>
      </c>
      <c r="B39" t="s">
        <v>114</v>
      </c>
      <c r="C39" t="s">
        <v>115</v>
      </c>
      <c r="D39" t="s">
        <v>59</v>
      </c>
      <c r="E39" t="s">
        <v>42</v>
      </c>
      <c r="F39" s="5">
        <v>325000</v>
      </c>
      <c r="G39" s="6">
        <v>44391</v>
      </c>
      <c r="H39" s="6">
        <v>40972</v>
      </c>
      <c r="M39" t="str">
        <f t="shared" si="0"/>
        <v>Gerald Ford</v>
      </c>
      <c r="N39" t="str">
        <f t="shared" si="1"/>
        <v>40th Vice President of the United States</v>
      </c>
      <c r="O39" t="str">
        <f t="shared" si="2"/>
        <v/>
      </c>
      <c r="P39" t="str">
        <f t="shared" si="3"/>
        <v>40th Vice President of the United States</v>
      </c>
      <c r="Q39" t="str">
        <f t="shared" si="4"/>
        <v/>
      </c>
      <c r="R39" t="str">
        <f t="shared" si="5"/>
        <v>Republican</v>
      </c>
      <c r="S39" t="str">
        <f t="shared" si="6"/>
        <v>Office Vacant</v>
      </c>
      <c r="T39" s="2">
        <f t="shared" si="7"/>
        <v>325000</v>
      </c>
      <c r="U39" s="3">
        <f t="shared" si="8"/>
        <v>44391</v>
      </c>
      <c r="V39" s="3">
        <f t="shared" si="9"/>
        <v>40972</v>
      </c>
    </row>
    <row r="40" spans="1:22">
      <c r="A40">
        <v>39</v>
      </c>
      <c r="B40" t="s">
        <v>116</v>
      </c>
      <c r="C40" t="s">
        <v>117</v>
      </c>
      <c r="D40" t="s">
        <v>30</v>
      </c>
      <c r="E40" t="s">
        <v>118</v>
      </c>
      <c r="F40" s="5">
        <v>335000</v>
      </c>
      <c r="G40" s="6">
        <v>44391</v>
      </c>
      <c r="H40" s="6">
        <v>40972</v>
      </c>
      <c r="M40" t="str">
        <f t="shared" si="0"/>
        <v>Jimmy Carter</v>
      </c>
      <c r="N40" t="str">
        <f t="shared" si="1"/>
        <v>76th Governor of Georgia (1971 - 1975)</v>
      </c>
      <c r="O40" t="str">
        <f t="shared" si="2"/>
        <v>(1971 - 1975)</v>
      </c>
      <c r="P40" t="str">
        <f t="shared" si="3"/>
        <v>76th Governor of Georgia</v>
      </c>
      <c r="Q40" t="str">
        <f t="shared" si="4"/>
        <v>1971 - 1975</v>
      </c>
      <c r="R40" t="str">
        <f t="shared" si="5"/>
        <v>Democratic</v>
      </c>
      <c r="S40" t="str">
        <f t="shared" si="6"/>
        <v>Walter Mondale</v>
      </c>
      <c r="T40" s="2">
        <f t="shared" si="7"/>
        <v>335000</v>
      </c>
      <c r="U40" s="3">
        <f t="shared" si="8"/>
        <v>44391</v>
      </c>
      <c r="V40" s="3">
        <f t="shared" si="9"/>
        <v>40972</v>
      </c>
    </row>
    <row r="41" spans="1:22">
      <c r="A41">
        <v>40</v>
      </c>
      <c r="B41" t="s">
        <v>119</v>
      </c>
      <c r="C41" t="s">
        <v>120</v>
      </c>
      <c r="D41" t="s">
        <v>59</v>
      </c>
      <c r="E41" t="s">
        <v>121</v>
      </c>
      <c r="F41" s="5">
        <v>345000</v>
      </c>
      <c r="G41" s="6">
        <v>44391</v>
      </c>
      <c r="H41" s="6">
        <v>40972</v>
      </c>
      <c r="M41" t="str">
        <f t="shared" si="0"/>
        <v>Ronald Reagan</v>
      </c>
      <c r="N41" t="str">
        <f t="shared" si="1"/>
        <v>33rd Governor of California ( 1967 - 1975 )</v>
      </c>
      <c r="O41" t="str">
        <f t="shared" si="2"/>
        <v>( 1967 - 1975 )</v>
      </c>
      <c r="P41" t="str">
        <f t="shared" si="3"/>
        <v>33rd Governor of California</v>
      </c>
      <c r="Q41" t="str">
        <f t="shared" si="4"/>
        <v>1967 - 1975</v>
      </c>
      <c r="R41" t="str">
        <f t="shared" si="5"/>
        <v>Republican</v>
      </c>
      <c r="S41" t="str">
        <f t="shared" si="6"/>
        <v>George H. W. Bush</v>
      </c>
      <c r="T41" s="2">
        <f t="shared" si="7"/>
        <v>345000</v>
      </c>
      <c r="U41" s="3">
        <f t="shared" si="8"/>
        <v>44391</v>
      </c>
      <c r="V41" s="3">
        <f t="shared" si="9"/>
        <v>40972</v>
      </c>
    </row>
    <row r="42" spans="1:22">
      <c r="A42">
        <v>41</v>
      </c>
      <c r="B42" t="s">
        <v>121</v>
      </c>
      <c r="C42" t="s">
        <v>122</v>
      </c>
      <c r="D42" t="s">
        <v>59</v>
      </c>
      <c r="E42" t="s">
        <v>123</v>
      </c>
      <c r="F42" s="5">
        <v>355000</v>
      </c>
      <c r="G42" s="6">
        <v>44391</v>
      </c>
      <c r="H42" s="6">
        <v>40972</v>
      </c>
      <c r="M42" t="str">
        <f t="shared" si="0"/>
        <v>George H. W. Bush</v>
      </c>
      <c r="N42" t="str">
        <f t="shared" si="1"/>
        <v>43rd Vice President of the United States</v>
      </c>
      <c r="O42" t="str">
        <f t="shared" si="2"/>
        <v/>
      </c>
      <c r="P42" t="str">
        <f t="shared" si="3"/>
        <v>43rd Vice President of the United States</v>
      </c>
      <c r="Q42" t="str">
        <f t="shared" si="4"/>
        <v/>
      </c>
      <c r="R42" t="str">
        <f t="shared" si="5"/>
        <v>Republican</v>
      </c>
      <c r="S42" t="str">
        <f t="shared" si="6"/>
        <v>Dan Quayle</v>
      </c>
      <c r="T42" s="2">
        <f t="shared" si="7"/>
        <v>355000</v>
      </c>
      <c r="U42" s="3">
        <f t="shared" si="8"/>
        <v>44391</v>
      </c>
      <c r="V42" s="3">
        <f t="shared" si="9"/>
        <v>40972</v>
      </c>
    </row>
    <row r="43" spans="1:22">
      <c r="A43">
        <v>42</v>
      </c>
      <c r="B43" t="s">
        <v>124</v>
      </c>
      <c r="C43" t="s">
        <v>125</v>
      </c>
      <c r="D43" t="s">
        <v>30</v>
      </c>
      <c r="E43" t="s">
        <v>126</v>
      </c>
      <c r="F43" s="5">
        <v>365000</v>
      </c>
      <c r="G43" s="6">
        <v>44391</v>
      </c>
      <c r="H43" s="6">
        <v>40972</v>
      </c>
      <c r="M43" t="str">
        <f t="shared" si="0"/>
        <v>Bill Clinton</v>
      </c>
      <c r="N43" t="str">
        <f t="shared" si="1"/>
        <v>40th &amp; 42nd Governor of Arkansas (1979 - 1981 &amp; 1983 - 1992)</v>
      </c>
      <c r="O43" t="str">
        <f t="shared" si="2"/>
        <v>(1979 - 1981 &amp; 1983 - 1992)</v>
      </c>
      <c r="P43" t="str">
        <f t="shared" si="3"/>
        <v>40th &amp; 42nd Governor of Arkansas</v>
      </c>
      <c r="Q43" t="str">
        <f t="shared" si="4"/>
        <v>1979 - 1981 &amp; 1983 - 1992</v>
      </c>
      <c r="R43" t="str">
        <f t="shared" si="5"/>
        <v>Democratic</v>
      </c>
      <c r="S43" t="str">
        <f t="shared" si="6"/>
        <v>Al Gore</v>
      </c>
      <c r="T43" s="2">
        <f t="shared" si="7"/>
        <v>365000</v>
      </c>
      <c r="U43" s="3">
        <f t="shared" si="8"/>
        <v>44391</v>
      </c>
      <c r="V43" s="3">
        <f t="shared" si="9"/>
        <v>40972</v>
      </c>
    </row>
    <row r="44" spans="1:22">
      <c r="A44">
        <v>43</v>
      </c>
      <c r="B44" t="s">
        <v>127</v>
      </c>
      <c r="C44" t="s">
        <v>128</v>
      </c>
      <c r="D44" t="s">
        <v>59</v>
      </c>
      <c r="E44" t="s">
        <v>129</v>
      </c>
      <c r="F44" s="5">
        <v>375000</v>
      </c>
      <c r="G44" s="6">
        <v>44391</v>
      </c>
      <c r="H44" s="6">
        <v>40972</v>
      </c>
      <c r="M44" t="str">
        <f t="shared" si="0"/>
        <v>George W. Bush</v>
      </c>
      <c r="N44" t="str">
        <f t="shared" si="1"/>
        <v>46th Governor of Texas ( 1995 - 2000 )</v>
      </c>
      <c r="O44" t="str">
        <f t="shared" si="2"/>
        <v>( 1995 - 2000 )</v>
      </c>
      <c r="P44" t="str">
        <f t="shared" si="3"/>
        <v>46th Governor of Texas</v>
      </c>
      <c r="Q44" t="str">
        <f t="shared" si="4"/>
        <v>1995 - 2000</v>
      </c>
      <c r="R44" t="str">
        <f t="shared" si="5"/>
        <v>Republican</v>
      </c>
      <c r="S44" t="str">
        <f t="shared" si="6"/>
        <v>Dick Cheney</v>
      </c>
      <c r="T44" s="2">
        <f t="shared" si="7"/>
        <v>375000</v>
      </c>
      <c r="U44" s="3">
        <f t="shared" si="8"/>
        <v>44391</v>
      </c>
      <c r="V44" s="3">
        <f t="shared" si="9"/>
        <v>40972</v>
      </c>
    </row>
    <row r="45" spans="1:22">
      <c r="A45">
        <v>44</v>
      </c>
      <c r="B45" t="s">
        <v>130</v>
      </c>
      <c r="C45" t="s">
        <v>131</v>
      </c>
      <c r="D45" t="s">
        <v>30</v>
      </c>
      <c r="E45" t="s">
        <v>132</v>
      </c>
      <c r="F45" s="5">
        <v>395000</v>
      </c>
      <c r="G45" s="7">
        <v>44391</v>
      </c>
      <c r="H45" s="7">
        <v>43862</v>
      </c>
      <c r="M45" t="str">
        <f t="shared" si="0"/>
        <v>Barack Obama</v>
      </c>
      <c r="N45" t="str">
        <f t="shared" si="1"/>
        <v>U.S. Senator ( Class 3 ) from Illinois ( 2005 - 2008 )</v>
      </c>
      <c r="O45" t="str">
        <f t="shared" si="2"/>
        <v>( 2005 - 2008 )</v>
      </c>
      <c r="P45" t="str">
        <f t="shared" si="3"/>
        <v>U.S. Senator ( Class 3 ) from Illinois</v>
      </c>
      <c r="Q45" t="str">
        <f t="shared" si="4"/>
        <v>2005 - 2008</v>
      </c>
      <c r="R45" t="str">
        <f t="shared" si="5"/>
        <v>Democratic</v>
      </c>
      <c r="S45" t="str">
        <f t="shared" si="6"/>
        <v>Joe Biden</v>
      </c>
      <c r="T45" s="2">
        <f t="shared" si="7"/>
        <v>395000</v>
      </c>
      <c r="U45" s="3">
        <f t="shared" si="8"/>
        <v>44391</v>
      </c>
      <c r="V45" s="3">
        <f t="shared" si="9"/>
        <v>43862</v>
      </c>
    </row>
    <row r="46" spans="1:22">
      <c r="A46">
        <v>45</v>
      </c>
      <c r="B46" t="s">
        <v>133</v>
      </c>
      <c r="C46" t="s">
        <v>134</v>
      </c>
      <c r="D46" t="s">
        <v>135</v>
      </c>
      <c r="E46" t="s">
        <v>136</v>
      </c>
      <c r="F46" s="5">
        <v>405000</v>
      </c>
      <c r="G46" s="7">
        <v>44391</v>
      </c>
      <c r="H46" s="7">
        <v>43862</v>
      </c>
      <c r="M46" t="str">
        <f t="shared" si="0"/>
        <v>Donald Trump</v>
      </c>
      <c r="N46" t="str">
        <f t="shared" si="1"/>
        <v>Chairman of The Trump Organization ( 1971 - present )</v>
      </c>
      <c r="O46" t="str">
        <f t="shared" si="2"/>
        <v>( 1971 - present )</v>
      </c>
      <c r="P46" t="str">
        <f t="shared" si="3"/>
        <v>Chairman of The Trump Organization</v>
      </c>
      <c r="Q46" t="str">
        <f t="shared" si="4"/>
        <v>1971 - present</v>
      </c>
      <c r="R46" t="str">
        <f t="shared" si="5"/>
        <v>Republican</v>
      </c>
      <c r="S46" t="str">
        <f t="shared" si="6"/>
        <v>Mike Pence</v>
      </c>
      <c r="T46" s="2">
        <f t="shared" si="7"/>
        <v>405000</v>
      </c>
      <c r="U46" s="3">
        <f t="shared" si="8"/>
        <v>44391</v>
      </c>
      <c r="V46" s="3">
        <f t="shared" si="9"/>
        <v>43862</v>
      </c>
    </row>
    <row r="47" spans="13:22">
      <c r="M47" t="str">
        <f t="shared" si="0"/>
        <v/>
      </c>
      <c r="N47" t="str">
        <f t="shared" si="1"/>
        <v/>
      </c>
      <c r="O47" t="str">
        <f t="shared" si="2"/>
        <v/>
      </c>
      <c r="P47" t="str">
        <f t="shared" si="3"/>
        <v/>
      </c>
      <c r="Q47" t="str">
        <f t="shared" si="4"/>
        <v/>
      </c>
      <c r="R47" t="str">
        <f t="shared" si="5"/>
        <v>0</v>
      </c>
      <c r="S47" t="str">
        <f t="shared" si="6"/>
        <v/>
      </c>
      <c r="T47" s="2">
        <f t="shared" si="7"/>
        <v>0</v>
      </c>
      <c r="U47" s="3">
        <f t="shared" si="8"/>
        <v>0</v>
      </c>
      <c r="V47" s="3">
        <f t="shared" si="9"/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6"/>
  <sheetViews>
    <sheetView tabSelected="1" zoomScale="63" zoomScaleNormal="63" workbookViewId="0">
      <selection activeCell="E13" sqref="E13"/>
    </sheetView>
  </sheetViews>
  <sheetFormatPr defaultColWidth="8.88888888888889" defaultRowHeight="14.4" outlineLevelCol="4"/>
  <cols>
    <col min="2" max="2" width="33.1111111111111" customWidth="1"/>
    <col min="3" max="3" width="46.5555555555556" customWidth="1"/>
    <col min="4" max="4" width="35.2685185185185" customWidth="1"/>
    <col min="5" max="5" width="23.1018518518519" customWidth="1"/>
  </cols>
  <sheetData>
    <row r="1" spans="1:5">
      <c r="A1" t="s">
        <v>0</v>
      </c>
      <c r="B1" t="s">
        <v>137</v>
      </c>
      <c r="C1" t="s">
        <v>3</v>
      </c>
      <c r="D1" t="s">
        <v>4</v>
      </c>
      <c r="E1" s="1" t="s">
        <v>5</v>
      </c>
    </row>
    <row r="2" spans="1:5">
      <c r="A2">
        <v>1</v>
      </c>
      <c r="B2" t="s">
        <v>8</v>
      </c>
      <c r="C2" t="s">
        <v>10</v>
      </c>
      <c r="D2" t="s">
        <v>11</v>
      </c>
      <c r="E2" s="2">
        <v>5000</v>
      </c>
    </row>
    <row r="3" spans="1:5">
      <c r="A3">
        <v>2</v>
      </c>
      <c r="B3" t="s">
        <v>11</v>
      </c>
      <c r="C3" t="s">
        <v>14</v>
      </c>
      <c r="D3" t="s">
        <v>15</v>
      </c>
      <c r="E3" s="2">
        <v>10000</v>
      </c>
    </row>
    <row r="4" spans="1:5">
      <c r="A4">
        <v>3</v>
      </c>
      <c r="B4" t="s">
        <v>15</v>
      </c>
      <c r="C4" t="s">
        <v>17</v>
      </c>
      <c r="D4" t="s">
        <v>138</v>
      </c>
      <c r="E4" s="2">
        <v>15000</v>
      </c>
    </row>
    <row r="5" spans="1:5">
      <c r="A5">
        <v>4</v>
      </c>
      <c r="B5" t="s">
        <v>19</v>
      </c>
      <c r="C5" t="s">
        <v>17</v>
      </c>
      <c r="D5" t="s">
        <v>139</v>
      </c>
      <c r="E5" s="2">
        <v>20000</v>
      </c>
    </row>
    <row r="6" spans="1:5">
      <c r="A6">
        <v>5</v>
      </c>
      <c r="B6" t="s">
        <v>140</v>
      </c>
      <c r="C6" t="s">
        <v>17</v>
      </c>
      <c r="D6" t="s">
        <v>24</v>
      </c>
      <c r="E6" s="2">
        <v>25000</v>
      </c>
    </row>
    <row r="7" spans="1:5">
      <c r="A7">
        <v>6</v>
      </c>
      <c r="B7" t="s">
        <v>25</v>
      </c>
      <c r="C7" t="s">
        <v>17</v>
      </c>
      <c r="D7" t="s">
        <v>27</v>
      </c>
      <c r="E7" s="2">
        <v>30000</v>
      </c>
    </row>
    <row r="8" spans="1:5">
      <c r="A8">
        <v>7</v>
      </c>
      <c r="B8" t="s">
        <v>28</v>
      </c>
      <c r="C8" t="s">
        <v>30</v>
      </c>
      <c r="D8" t="s">
        <v>27</v>
      </c>
      <c r="E8" s="2">
        <v>35000</v>
      </c>
    </row>
    <row r="9" spans="1:5">
      <c r="A9">
        <v>8</v>
      </c>
      <c r="B9" t="s">
        <v>32</v>
      </c>
      <c r="C9" t="s">
        <v>30</v>
      </c>
      <c r="D9" t="s">
        <v>34</v>
      </c>
      <c r="E9" s="2">
        <v>40000</v>
      </c>
    </row>
    <row r="10" spans="1:5">
      <c r="A10">
        <v>9</v>
      </c>
      <c r="B10" t="s">
        <v>35</v>
      </c>
      <c r="C10" t="s">
        <v>37</v>
      </c>
      <c r="D10" t="s">
        <v>38</v>
      </c>
      <c r="E10" s="2">
        <v>45000</v>
      </c>
    </row>
    <row r="11" spans="1:5">
      <c r="A11">
        <v>10</v>
      </c>
      <c r="B11" t="s">
        <v>38</v>
      </c>
      <c r="C11" t="s">
        <v>141</v>
      </c>
      <c r="D11" t="s">
        <v>142</v>
      </c>
      <c r="E11" s="2">
        <v>50000</v>
      </c>
    </row>
    <row r="12" spans="1:5">
      <c r="A12">
        <v>11</v>
      </c>
      <c r="B12" t="s">
        <v>43</v>
      </c>
      <c r="C12" t="s">
        <v>30</v>
      </c>
      <c r="D12" t="s">
        <v>143</v>
      </c>
      <c r="E12" s="2">
        <v>55000</v>
      </c>
    </row>
    <row r="13" spans="1:5">
      <c r="A13">
        <v>12</v>
      </c>
      <c r="B13" t="s">
        <v>46</v>
      </c>
      <c r="C13" t="s">
        <v>37</v>
      </c>
      <c r="D13" t="s">
        <v>49</v>
      </c>
      <c r="E13" s="2">
        <v>60000</v>
      </c>
    </row>
    <row r="14" spans="1:5">
      <c r="A14">
        <v>13</v>
      </c>
      <c r="B14" t="s">
        <v>49</v>
      </c>
      <c r="C14" t="s">
        <v>37</v>
      </c>
      <c r="D14" t="s">
        <v>142</v>
      </c>
      <c r="E14" s="2">
        <v>65000</v>
      </c>
    </row>
    <row r="15" spans="1:5">
      <c r="A15">
        <v>14</v>
      </c>
      <c r="B15" t="s">
        <v>51</v>
      </c>
      <c r="C15" t="s">
        <v>30</v>
      </c>
      <c r="D15" t="s">
        <v>53</v>
      </c>
      <c r="E15" s="2">
        <v>75000</v>
      </c>
    </row>
    <row r="16" spans="1:5">
      <c r="A16">
        <v>15</v>
      </c>
      <c r="B16" t="s">
        <v>54</v>
      </c>
      <c r="C16" t="s">
        <v>30</v>
      </c>
      <c r="D16" t="s">
        <v>56</v>
      </c>
      <c r="E16" s="2">
        <v>85000</v>
      </c>
    </row>
    <row r="17" spans="1:5">
      <c r="A17">
        <v>16</v>
      </c>
      <c r="B17" t="s">
        <v>57</v>
      </c>
      <c r="C17" t="s">
        <v>59</v>
      </c>
      <c r="D17" t="s">
        <v>60</v>
      </c>
      <c r="E17" s="2">
        <v>95000</v>
      </c>
    </row>
    <row r="18" spans="1:5">
      <c r="A18">
        <v>17</v>
      </c>
      <c r="B18" t="s">
        <v>61</v>
      </c>
      <c r="C18" t="s">
        <v>30</v>
      </c>
      <c r="D18" t="s">
        <v>142</v>
      </c>
      <c r="E18" s="2">
        <v>105000</v>
      </c>
    </row>
    <row r="19" spans="1:5">
      <c r="A19">
        <v>18</v>
      </c>
      <c r="B19" t="s">
        <v>63</v>
      </c>
      <c r="C19" t="s">
        <v>59</v>
      </c>
      <c r="D19" t="s">
        <v>65</v>
      </c>
      <c r="E19" s="2">
        <v>115000</v>
      </c>
    </row>
    <row r="20" spans="1:5">
      <c r="A20">
        <v>19</v>
      </c>
      <c r="B20" t="s">
        <v>66</v>
      </c>
      <c r="C20" t="s">
        <v>59</v>
      </c>
      <c r="D20" t="s">
        <v>68</v>
      </c>
      <c r="E20" s="2">
        <v>125000</v>
      </c>
    </row>
    <row r="21" spans="1:5">
      <c r="A21">
        <v>20</v>
      </c>
      <c r="B21" t="s">
        <v>69</v>
      </c>
      <c r="C21" t="s">
        <v>59</v>
      </c>
      <c r="D21" t="s">
        <v>71</v>
      </c>
      <c r="E21" s="2">
        <v>135000</v>
      </c>
    </row>
    <row r="22" spans="1:5">
      <c r="A22">
        <v>21</v>
      </c>
      <c r="B22" t="s">
        <v>71</v>
      </c>
      <c r="C22" t="s">
        <v>59</v>
      </c>
      <c r="D22" t="s">
        <v>142</v>
      </c>
      <c r="E22" s="2">
        <v>145000</v>
      </c>
    </row>
    <row r="23" spans="1:5">
      <c r="A23">
        <v>22</v>
      </c>
      <c r="B23" t="s">
        <v>73</v>
      </c>
      <c r="C23" t="s">
        <v>30</v>
      </c>
      <c r="D23" t="s">
        <v>75</v>
      </c>
      <c r="E23" s="2">
        <v>155000</v>
      </c>
    </row>
    <row r="24" spans="1:5">
      <c r="A24">
        <v>23</v>
      </c>
      <c r="B24" t="s">
        <v>76</v>
      </c>
      <c r="C24" t="s">
        <v>59</v>
      </c>
      <c r="D24" t="s">
        <v>78</v>
      </c>
      <c r="E24" s="2">
        <v>165000</v>
      </c>
    </row>
    <row r="25" spans="1:5">
      <c r="A25">
        <v>24</v>
      </c>
      <c r="B25" t="s">
        <v>73</v>
      </c>
      <c r="C25" t="s">
        <v>30</v>
      </c>
      <c r="D25" t="s">
        <v>80</v>
      </c>
      <c r="E25" s="2">
        <v>175000</v>
      </c>
    </row>
    <row r="26" spans="1:5">
      <c r="A26">
        <v>25</v>
      </c>
      <c r="B26" t="s">
        <v>144</v>
      </c>
      <c r="C26" t="s">
        <v>59</v>
      </c>
      <c r="D26" t="s">
        <v>83</v>
      </c>
      <c r="E26" s="2">
        <v>185000</v>
      </c>
    </row>
    <row r="27" spans="1:5">
      <c r="A27">
        <v>26</v>
      </c>
      <c r="B27" t="s">
        <v>84</v>
      </c>
      <c r="C27" t="s">
        <v>59</v>
      </c>
      <c r="D27" t="s">
        <v>142</v>
      </c>
      <c r="E27" s="2">
        <v>195000</v>
      </c>
    </row>
    <row r="28" spans="1:5">
      <c r="A28">
        <v>27</v>
      </c>
      <c r="B28" t="s">
        <v>86</v>
      </c>
      <c r="C28" t="s">
        <v>59</v>
      </c>
      <c r="D28" t="s">
        <v>88</v>
      </c>
      <c r="E28" s="2">
        <v>205000</v>
      </c>
    </row>
    <row r="29" spans="1:5">
      <c r="A29">
        <v>28</v>
      </c>
      <c r="B29" t="s">
        <v>89</v>
      </c>
      <c r="C29" t="s">
        <v>30</v>
      </c>
      <c r="D29" t="s">
        <v>91</v>
      </c>
      <c r="E29" s="2">
        <v>225000</v>
      </c>
    </row>
    <row r="30" spans="1:5">
      <c r="A30">
        <v>29</v>
      </c>
      <c r="B30" t="s">
        <v>93</v>
      </c>
      <c r="C30" t="s">
        <v>59</v>
      </c>
      <c r="D30" t="s">
        <v>95</v>
      </c>
      <c r="E30" s="2">
        <v>235000</v>
      </c>
    </row>
    <row r="31" spans="1:5">
      <c r="A31">
        <v>30</v>
      </c>
      <c r="B31" t="s">
        <v>95</v>
      </c>
      <c r="C31" t="s">
        <v>59</v>
      </c>
      <c r="D31" t="s">
        <v>142</v>
      </c>
      <c r="E31" s="2">
        <v>245000</v>
      </c>
    </row>
    <row r="32" spans="1:5">
      <c r="A32">
        <v>31</v>
      </c>
      <c r="B32" t="s">
        <v>97</v>
      </c>
      <c r="C32" t="s">
        <v>59</v>
      </c>
      <c r="D32" t="s">
        <v>99</v>
      </c>
      <c r="E32" s="2">
        <v>255000</v>
      </c>
    </row>
    <row r="33" spans="1:5">
      <c r="A33">
        <v>32</v>
      </c>
      <c r="B33" t="s">
        <v>100</v>
      </c>
      <c r="C33" t="s">
        <v>30</v>
      </c>
      <c r="D33" t="s">
        <v>102</v>
      </c>
      <c r="E33" s="2">
        <v>265000</v>
      </c>
    </row>
    <row r="34" spans="1:5">
      <c r="A34">
        <v>33</v>
      </c>
      <c r="B34" t="s">
        <v>103</v>
      </c>
      <c r="C34" t="s">
        <v>30</v>
      </c>
      <c r="D34" t="s">
        <v>142</v>
      </c>
      <c r="E34" s="2">
        <v>275000</v>
      </c>
    </row>
    <row r="35" spans="1:5">
      <c r="A35">
        <v>34</v>
      </c>
      <c r="B35" t="s">
        <v>105</v>
      </c>
      <c r="C35" t="s">
        <v>59</v>
      </c>
      <c r="D35" t="s">
        <v>107</v>
      </c>
      <c r="E35" s="2">
        <v>285000</v>
      </c>
    </row>
    <row r="36" spans="1:5">
      <c r="A36">
        <v>35</v>
      </c>
      <c r="B36" t="s">
        <v>108</v>
      </c>
      <c r="C36" t="s">
        <v>30</v>
      </c>
      <c r="D36" t="s">
        <v>110</v>
      </c>
      <c r="E36" s="2">
        <v>295000</v>
      </c>
    </row>
    <row r="37" spans="1:5">
      <c r="A37">
        <v>36</v>
      </c>
      <c r="B37" t="s">
        <v>110</v>
      </c>
      <c r="C37" t="s">
        <v>30</v>
      </c>
      <c r="D37" t="s">
        <v>142</v>
      </c>
      <c r="E37" s="2">
        <v>305000</v>
      </c>
    </row>
    <row r="38" spans="1:5">
      <c r="A38">
        <v>37</v>
      </c>
      <c r="B38" t="s">
        <v>107</v>
      </c>
      <c r="C38" t="s">
        <v>59</v>
      </c>
      <c r="D38" t="s">
        <v>113</v>
      </c>
      <c r="E38" s="2">
        <v>315000</v>
      </c>
    </row>
    <row r="39" spans="1:5">
      <c r="A39">
        <v>38</v>
      </c>
      <c r="B39" t="s">
        <v>114</v>
      </c>
      <c r="C39" t="s">
        <v>59</v>
      </c>
      <c r="D39" t="s">
        <v>142</v>
      </c>
      <c r="E39" s="2">
        <v>325000</v>
      </c>
    </row>
    <row r="40" spans="1:5">
      <c r="A40">
        <v>39</v>
      </c>
      <c r="B40" t="s">
        <v>116</v>
      </c>
      <c r="C40" t="s">
        <v>30</v>
      </c>
      <c r="D40" t="s">
        <v>118</v>
      </c>
      <c r="E40" s="2">
        <v>335000</v>
      </c>
    </row>
    <row r="41" spans="1:5">
      <c r="A41">
        <v>40</v>
      </c>
      <c r="B41" t="s">
        <v>119</v>
      </c>
      <c r="C41" t="s">
        <v>59</v>
      </c>
      <c r="D41" t="s">
        <v>121</v>
      </c>
      <c r="E41" s="2">
        <v>345000</v>
      </c>
    </row>
    <row r="42" spans="1:5">
      <c r="A42">
        <v>41</v>
      </c>
      <c r="B42" t="s">
        <v>121</v>
      </c>
      <c r="C42" t="s">
        <v>59</v>
      </c>
      <c r="D42" t="s">
        <v>123</v>
      </c>
      <c r="E42" s="2">
        <v>355000</v>
      </c>
    </row>
    <row r="43" spans="1:5">
      <c r="A43">
        <v>42</v>
      </c>
      <c r="B43" t="s">
        <v>124</v>
      </c>
      <c r="C43" t="s">
        <v>30</v>
      </c>
      <c r="D43" t="s">
        <v>126</v>
      </c>
      <c r="E43" s="2">
        <v>365000</v>
      </c>
    </row>
    <row r="44" spans="1:5">
      <c r="A44">
        <v>43</v>
      </c>
      <c r="B44" t="s">
        <v>127</v>
      </c>
      <c r="C44" t="s">
        <v>59</v>
      </c>
      <c r="D44" t="s">
        <v>129</v>
      </c>
      <c r="E44" s="2">
        <v>375000</v>
      </c>
    </row>
    <row r="45" spans="1:5">
      <c r="A45">
        <v>44</v>
      </c>
      <c r="B45" t="s">
        <v>130</v>
      </c>
      <c r="C45" t="s">
        <v>30</v>
      </c>
      <c r="D45" t="s">
        <v>132</v>
      </c>
      <c r="E45" s="2">
        <v>395000</v>
      </c>
    </row>
    <row r="46" spans="1:5">
      <c r="A46">
        <v>45</v>
      </c>
      <c r="B46" t="s">
        <v>133</v>
      </c>
      <c r="C46" t="s">
        <v>59</v>
      </c>
      <c r="D46" t="s">
        <v>136</v>
      </c>
      <c r="E46" s="2">
        <v>405000</v>
      </c>
    </row>
  </sheetData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US_Presidents Excel Tutorial Da</vt:lpstr>
      <vt:lpstr>Dirty data and Calculations</vt:lpstr>
      <vt:lpstr>Cleaned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WPS_1719789625</cp:lastModifiedBy>
  <dcterms:created xsi:type="dcterms:W3CDTF">2022-02-27T01:14:00Z</dcterms:created>
  <dcterms:modified xsi:type="dcterms:W3CDTF">2025-06-08T11:58:54Z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9F8853D4AEB34D5790FFDFB363311161_13</vt:lpwstr>
  </property>
  <property fmtid="{D5CDD505-2E9C-101B-9397-08002B2CF9AE}" pid="3" name="KSOProductBuildVer">
    <vt:lpwstr>1033-12.2.0.13472</vt:lpwstr>
  </property>
</Properties>
</file>