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20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42" i="1"/>
  <c r="L141"/>
  <c r="L140"/>
  <c r="F132" a="1"/>
  <c r="F133" s="1"/>
  <c r="F126" a="1"/>
  <c r="F126" s="1"/>
  <c r="F120" a="1"/>
  <c r="F120"/>
  <c r="F121"/>
  <c r="J96"/>
  <c r="J94"/>
  <c r="K95"/>
  <c r="K93"/>
  <c r="J92"/>
  <c r="K91"/>
  <c r="M65"/>
  <c r="N65"/>
  <c r="O65"/>
  <c r="L65"/>
  <c r="M64"/>
  <c r="N64"/>
  <c r="O64"/>
  <c r="L64"/>
  <c r="M62"/>
  <c r="N62"/>
  <c r="O62"/>
  <c r="L62"/>
  <c r="M58"/>
  <c r="N58"/>
  <c r="O58"/>
  <c r="L58"/>
  <c r="M56"/>
  <c r="N56"/>
  <c r="O56"/>
  <c r="L56"/>
  <c r="M53"/>
  <c r="N53"/>
  <c r="O53"/>
  <c r="L53"/>
  <c r="M50"/>
  <c r="N50"/>
  <c r="O50"/>
  <c r="L50"/>
  <c r="M49"/>
  <c r="N49"/>
  <c r="O49"/>
  <c r="L49"/>
  <c r="M44"/>
  <c r="N44"/>
  <c r="O44"/>
  <c r="L44"/>
  <c r="F132" l="1"/>
  <c r="F127"/>
</calcChain>
</file>

<file path=xl/sharedStrings.xml><?xml version="1.0" encoding="utf-8"?>
<sst xmlns="http://schemas.openxmlformats.org/spreadsheetml/2006/main" count="162" uniqueCount="53">
  <si>
    <t>=</t>
  </si>
  <si>
    <t>+</t>
  </si>
  <si>
    <t>-</t>
  </si>
  <si>
    <t>8(      )</t>
  </si>
  <si>
    <t>2(      )</t>
  </si>
  <si>
    <t>5(       )</t>
  </si>
  <si>
    <t>1.</t>
  </si>
  <si>
    <t>-4x</t>
  </si>
  <si>
    <t>2y</t>
  </si>
  <si>
    <t>6z</t>
  </si>
  <si>
    <t>3x</t>
  </si>
  <si>
    <t>5z</t>
  </si>
  <si>
    <t>4y</t>
  </si>
  <si>
    <t>z</t>
  </si>
  <si>
    <t>5x</t>
  </si>
  <si>
    <t>y</t>
  </si>
  <si>
    <t>7z</t>
  </si>
  <si>
    <t>4z</t>
  </si>
  <si>
    <t>Solution,</t>
  </si>
  <si>
    <t>A</t>
  </si>
  <si>
    <t>b</t>
  </si>
  <si>
    <t>,</t>
  </si>
  <si>
    <t>X</t>
  </si>
  <si>
    <t>x</t>
  </si>
  <si>
    <t>x = -3</t>
  </si>
  <si>
    <t>y = 1</t>
  </si>
  <si>
    <t>z = -2</t>
  </si>
  <si>
    <t>Corn</t>
  </si>
  <si>
    <t>Wheat</t>
  </si>
  <si>
    <t>Net profit</t>
  </si>
  <si>
    <t>C</t>
  </si>
  <si>
    <t>W</t>
  </si>
  <si>
    <t>Intercepts</t>
  </si>
  <si>
    <t>&gt;=</t>
  </si>
  <si>
    <t>&lt;=</t>
  </si>
  <si>
    <t>Points(C, S)</t>
  </si>
  <si>
    <t>P</t>
  </si>
  <si>
    <t>Expected Bushels per acre</t>
  </si>
  <si>
    <t>Cost per acre</t>
  </si>
  <si>
    <r>
      <t>x</t>
    </r>
    <r>
      <rPr>
        <vertAlign val="subscript"/>
        <sz val="14"/>
        <color theme="1"/>
        <rFont val="Times New Roman"/>
        <family val="1"/>
      </rPr>
      <t>1</t>
    </r>
  </si>
  <si>
    <r>
      <t>2x</t>
    </r>
    <r>
      <rPr>
        <vertAlign val="subscript"/>
        <sz val="14"/>
        <color theme="1"/>
        <rFont val="Times New Roman"/>
        <family val="1"/>
      </rPr>
      <t>2</t>
    </r>
  </si>
  <si>
    <r>
      <t>5x</t>
    </r>
    <r>
      <rPr>
        <vertAlign val="subscript"/>
        <sz val="14"/>
        <color theme="1"/>
        <rFont val="Times New Roman"/>
        <family val="1"/>
      </rPr>
      <t>3</t>
    </r>
  </si>
  <si>
    <r>
      <t>3x</t>
    </r>
    <r>
      <rPr>
        <vertAlign val="subscript"/>
        <sz val="14"/>
        <color theme="1"/>
        <rFont val="Times New Roman"/>
        <family val="1"/>
      </rPr>
      <t>1</t>
    </r>
  </si>
  <si>
    <r>
      <t>4x</t>
    </r>
    <r>
      <rPr>
        <vertAlign val="subscript"/>
        <sz val="14"/>
        <color theme="1"/>
        <rFont val="Times New Roman"/>
        <family val="1"/>
      </rPr>
      <t>2</t>
    </r>
  </si>
  <si>
    <r>
      <t>7x</t>
    </r>
    <r>
      <rPr>
        <vertAlign val="subscript"/>
        <sz val="14"/>
        <color theme="1"/>
        <rFont val="Times New Roman"/>
        <family val="1"/>
      </rPr>
      <t>3</t>
    </r>
  </si>
  <si>
    <r>
      <t>3x</t>
    </r>
    <r>
      <rPr>
        <vertAlign val="subscript"/>
        <sz val="14"/>
        <color theme="1"/>
        <rFont val="Times New Roman"/>
        <family val="1"/>
      </rPr>
      <t>2</t>
    </r>
  </si>
  <si>
    <r>
      <t>2x</t>
    </r>
    <r>
      <rPr>
        <vertAlign val="subscript"/>
        <sz val="14"/>
        <color theme="1"/>
        <rFont val="Times New Roman"/>
        <family val="1"/>
      </rPr>
      <t>3</t>
    </r>
  </si>
  <si>
    <r>
      <t>- 2x</t>
    </r>
    <r>
      <rPr>
        <vertAlign val="subscript"/>
        <sz val="14"/>
        <color theme="1"/>
        <rFont val="Times New Roman"/>
        <family val="1"/>
      </rPr>
      <t>2</t>
    </r>
  </si>
  <si>
    <r>
      <t>8x</t>
    </r>
    <r>
      <rPr>
        <vertAlign val="subscript"/>
        <sz val="14"/>
        <color theme="1"/>
        <rFont val="Times New Roman"/>
        <family val="1"/>
      </rPr>
      <t>3</t>
    </r>
  </si>
  <si>
    <r>
      <t>x</t>
    </r>
    <r>
      <rPr>
        <vertAlign val="subscript"/>
        <sz val="14"/>
        <color theme="1"/>
        <rFont val="Times New Roman"/>
        <family val="1"/>
      </rPr>
      <t>2</t>
    </r>
  </si>
  <si>
    <r>
      <t>3x</t>
    </r>
    <r>
      <rPr>
        <vertAlign val="subscript"/>
        <sz val="14"/>
        <color theme="1"/>
        <rFont val="Times New Roman"/>
        <family val="1"/>
      </rPr>
      <t>3</t>
    </r>
  </si>
  <si>
    <r>
      <t xml:space="preserve"> -14x</t>
    </r>
    <r>
      <rPr>
        <vertAlign val="subscript"/>
        <sz val="14"/>
        <color theme="1"/>
        <rFont val="Times New Roman"/>
        <family val="1"/>
      </rPr>
      <t>3</t>
    </r>
  </si>
  <si>
    <r>
      <t>x</t>
    </r>
    <r>
      <rPr>
        <vertAlign val="subscript"/>
        <sz val="14"/>
        <color theme="1"/>
        <rFont val="Times New Roman"/>
        <family val="1"/>
      </rPr>
      <t>3</t>
    </r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</si>
</sst>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#\ ??/100"/>
  </numFmts>
  <fonts count="5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/>
    </xf>
    <xf numFmtId="8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3127872475063"/>
          <c:y val="8.9003412343152247E-2"/>
          <c:w val="0.8216291833760907"/>
          <c:h val="0.76044680021462774"/>
        </c:manualLayout>
      </c:layout>
      <c:scatterChart>
        <c:scatterStyle val="lineMarker"/>
        <c:ser>
          <c:idx val="0"/>
          <c:order val="0"/>
          <c:xVal>
            <c:numRef>
              <c:f>Sheet1!$J$91:$J$92</c:f>
              <c:numCache>
                <c:formatCode>General</c:formatCode>
                <c:ptCount val="2"/>
                <c:pt idx="0">
                  <c:v>0</c:v>
                </c:pt>
                <c:pt idx="1">
                  <c:v>109.09090909090909</c:v>
                </c:pt>
              </c:numCache>
            </c:numRef>
          </c:xVal>
          <c:yVal>
            <c:numRef>
              <c:f>Sheet1!$K$91:$K$92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</c:ser>
        <c:ser>
          <c:idx val="1"/>
          <c:order val="1"/>
          <c:xVal>
            <c:numRef>
              <c:f>Sheet1!$J$93:$J$94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Sheet1!$K$93:$K$94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</c:ser>
        <c:ser>
          <c:idx val="2"/>
          <c:order val="2"/>
          <c:xVal>
            <c:numRef>
              <c:f>Sheet1!$J$95:$J$96</c:f>
              <c:numCache>
                <c:formatCode>General</c:formatCode>
                <c:ptCount val="2"/>
                <c:pt idx="0">
                  <c:v>0</c:v>
                </c:pt>
                <c:pt idx="1">
                  <c:v>32.407407407407405</c:v>
                </c:pt>
              </c:numCache>
            </c:numRef>
          </c:xVal>
          <c:yVal>
            <c:numRef>
              <c:f>Sheet1!$K$95:$K$96</c:f>
              <c:numCache>
                <c:formatCode>General</c:formatCode>
                <c:ptCount val="2"/>
                <c:pt idx="0">
                  <c:v>140</c:v>
                </c:pt>
                <c:pt idx="1">
                  <c:v>0</c:v>
                </c:pt>
              </c:numCache>
            </c:numRef>
          </c:yVal>
        </c:ser>
        <c:axId val="87479808"/>
        <c:axId val="87486464"/>
      </c:scatterChart>
      <c:valAx>
        <c:axId val="87479808"/>
        <c:scaling>
          <c:orientation val="minMax"/>
        </c:scaling>
        <c:axPos val="b"/>
        <c:title>
          <c:tx>
            <c:strRef>
              <c:f>Sheet1!$D$85</c:f>
              <c:strCache>
                <c:ptCount val="1"/>
                <c:pt idx="0">
                  <c:v>C</c:v>
                </c:pt>
              </c:strCache>
            </c:strRef>
          </c:tx>
        </c:title>
        <c:numFmt formatCode="General" sourceLinked="1"/>
        <c:tickLblPos val="nextTo"/>
        <c:crossAx val="87486464"/>
        <c:crosses val="autoZero"/>
        <c:crossBetween val="midCat"/>
      </c:valAx>
      <c:valAx>
        <c:axId val="87486464"/>
        <c:scaling>
          <c:orientation val="minMax"/>
        </c:scaling>
        <c:axPos val="l"/>
        <c:majorGridlines/>
        <c:title>
          <c:tx>
            <c:strRef>
              <c:f>Sheet1!$F$85</c:f>
              <c:strCache>
                <c:ptCount val="1"/>
                <c:pt idx="0">
                  <c:v>W</c:v>
                </c:pt>
              </c:strCache>
            </c:strRef>
          </c:tx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87479808"/>
        <c:crosses val="autoZero"/>
        <c:crossBetween val="midCat"/>
      </c:valAx>
    </c:plotArea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39</xdr:row>
      <xdr:rowOff>9524</xdr:rowOff>
    </xdr:from>
    <xdr:to>
      <xdr:col>5</xdr:col>
      <xdr:colOff>581025</xdr:colOff>
      <xdr:row>42</xdr:row>
      <xdr:rowOff>9524</xdr:rowOff>
    </xdr:to>
    <xdr:sp macro="" textlink="">
      <xdr:nvSpPr>
        <xdr:cNvPr id="2" name="Double Bracket 1"/>
        <xdr:cNvSpPr/>
      </xdr:nvSpPr>
      <xdr:spPr>
        <a:xfrm>
          <a:off x="800100" y="9467849"/>
          <a:ext cx="1295400" cy="6000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39</xdr:row>
      <xdr:rowOff>9525</xdr:rowOff>
    </xdr:from>
    <xdr:to>
      <xdr:col>10</xdr:col>
      <xdr:colOff>0</xdr:colOff>
      <xdr:row>41</xdr:row>
      <xdr:rowOff>190500</xdr:rowOff>
    </xdr:to>
    <xdr:sp macro="" textlink="">
      <xdr:nvSpPr>
        <xdr:cNvPr id="3" name="Double Bracket 2"/>
        <xdr:cNvSpPr/>
      </xdr:nvSpPr>
      <xdr:spPr>
        <a:xfrm>
          <a:off x="3505200" y="9467850"/>
          <a:ext cx="609600" cy="58102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600075</xdr:colOff>
      <xdr:row>38</xdr:row>
      <xdr:rowOff>190500</xdr:rowOff>
    </xdr:from>
    <xdr:to>
      <xdr:col>14</xdr:col>
      <xdr:colOff>9525</xdr:colOff>
      <xdr:row>42</xdr:row>
      <xdr:rowOff>0</xdr:rowOff>
    </xdr:to>
    <xdr:sp macro="" textlink="">
      <xdr:nvSpPr>
        <xdr:cNvPr id="4" name="Double Bracket 3"/>
        <xdr:cNvSpPr/>
      </xdr:nvSpPr>
      <xdr:spPr>
        <a:xfrm>
          <a:off x="6000750" y="9448800"/>
          <a:ext cx="628650" cy="609600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9526</xdr:colOff>
      <xdr:row>43</xdr:row>
      <xdr:rowOff>200024</xdr:rowOff>
    </xdr:from>
    <xdr:to>
      <xdr:col>3</xdr:col>
      <xdr:colOff>1</xdr:colOff>
      <xdr:row>45</xdr:row>
      <xdr:rowOff>38099</xdr:rowOff>
    </xdr:to>
    <xdr:sp macro="" textlink="">
      <xdr:nvSpPr>
        <xdr:cNvPr id="5" name="Double Bracket 4"/>
        <xdr:cNvSpPr/>
      </xdr:nvSpPr>
      <xdr:spPr>
        <a:xfrm>
          <a:off x="257176" y="10458449"/>
          <a:ext cx="552450" cy="23812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247650</xdr:colOff>
      <xdr:row>43</xdr:row>
      <xdr:rowOff>9524</xdr:rowOff>
    </xdr:from>
    <xdr:to>
      <xdr:col>9</xdr:col>
      <xdr:colOff>0</xdr:colOff>
      <xdr:row>46</xdr:row>
      <xdr:rowOff>9524</xdr:rowOff>
    </xdr:to>
    <xdr:sp macro="" textlink="">
      <xdr:nvSpPr>
        <xdr:cNvPr id="6" name="Double Bracket 5"/>
        <xdr:cNvSpPr/>
      </xdr:nvSpPr>
      <xdr:spPr>
        <a:xfrm>
          <a:off x="1504950" y="10267949"/>
          <a:ext cx="2000250" cy="6000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9524</xdr:colOff>
      <xdr:row>42</xdr:row>
      <xdr:rowOff>180974</xdr:rowOff>
    </xdr:from>
    <xdr:to>
      <xdr:col>14</xdr:col>
      <xdr:colOff>600074</xdr:colOff>
      <xdr:row>45</xdr:row>
      <xdr:rowOff>180974</xdr:rowOff>
    </xdr:to>
    <xdr:sp macro="" textlink="">
      <xdr:nvSpPr>
        <xdr:cNvPr id="8" name="Double Bracket 7"/>
        <xdr:cNvSpPr/>
      </xdr:nvSpPr>
      <xdr:spPr>
        <a:xfrm>
          <a:off x="4733924" y="10239374"/>
          <a:ext cx="2486025" cy="6000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9524</xdr:colOff>
      <xdr:row>46</xdr:row>
      <xdr:rowOff>200024</xdr:rowOff>
    </xdr:from>
    <xdr:to>
      <xdr:col>14</xdr:col>
      <xdr:colOff>600074</xdr:colOff>
      <xdr:row>49</xdr:row>
      <xdr:rowOff>200024</xdr:rowOff>
    </xdr:to>
    <xdr:sp macro="" textlink="">
      <xdr:nvSpPr>
        <xdr:cNvPr id="9" name="Double Bracket 8"/>
        <xdr:cNvSpPr/>
      </xdr:nvSpPr>
      <xdr:spPr>
        <a:xfrm>
          <a:off x="4733924" y="11058524"/>
          <a:ext cx="2486025" cy="6000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609599</xdr:colOff>
      <xdr:row>50</xdr:row>
      <xdr:rowOff>200024</xdr:rowOff>
    </xdr:from>
    <xdr:to>
      <xdr:col>15</xdr:col>
      <xdr:colOff>0</xdr:colOff>
      <xdr:row>53</xdr:row>
      <xdr:rowOff>200024</xdr:rowOff>
    </xdr:to>
    <xdr:sp macro="" textlink="">
      <xdr:nvSpPr>
        <xdr:cNvPr id="10" name="Double Bracket 9"/>
        <xdr:cNvSpPr/>
      </xdr:nvSpPr>
      <xdr:spPr>
        <a:xfrm>
          <a:off x="4724399" y="11858624"/>
          <a:ext cx="2505076" cy="6000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609599</xdr:colOff>
      <xdr:row>54</xdr:row>
      <xdr:rowOff>171449</xdr:rowOff>
    </xdr:from>
    <xdr:to>
      <xdr:col>15</xdr:col>
      <xdr:colOff>0</xdr:colOff>
      <xdr:row>57</xdr:row>
      <xdr:rowOff>171449</xdr:rowOff>
    </xdr:to>
    <xdr:sp macro="" textlink="">
      <xdr:nvSpPr>
        <xdr:cNvPr id="11" name="Double Bracket 10"/>
        <xdr:cNvSpPr/>
      </xdr:nvSpPr>
      <xdr:spPr>
        <a:xfrm>
          <a:off x="4724399" y="12630149"/>
          <a:ext cx="2505076" cy="6000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609599</xdr:colOff>
      <xdr:row>59</xdr:row>
      <xdr:rowOff>19049</xdr:rowOff>
    </xdr:from>
    <xdr:to>
      <xdr:col>15</xdr:col>
      <xdr:colOff>0</xdr:colOff>
      <xdr:row>62</xdr:row>
      <xdr:rowOff>19049</xdr:rowOff>
    </xdr:to>
    <xdr:sp macro="" textlink="">
      <xdr:nvSpPr>
        <xdr:cNvPr id="12" name="Double Bracket 11"/>
        <xdr:cNvSpPr/>
      </xdr:nvSpPr>
      <xdr:spPr>
        <a:xfrm>
          <a:off x="4724399" y="13477874"/>
          <a:ext cx="2505076" cy="6000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9524</xdr:colOff>
      <xdr:row>62</xdr:row>
      <xdr:rowOff>190499</xdr:rowOff>
    </xdr:from>
    <xdr:to>
      <xdr:col>15</xdr:col>
      <xdr:colOff>9525</xdr:colOff>
      <xdr:row>65</xdr:row>
      <xdr:rowOff>190499</xdr:rowOff>
    </xdr:to>
    <xdr:sp macro="" textlink="">
      <xdr:nvSpPr>
        <xdr:cNvPr id="13" name="Double Bracket 12"/>
        <xdr:cNvSpPr/>
      </xdr:nvSpPr>
      <xdr:spPr>
        <a:xfrm>
          <a:off x="4733924" y="14249399"/>
          <a:ext cx="2505076" cy="6000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228599</xdr:colOff>
      <xdr:row>96</xdr:row>
      <xdr:rowOff>161924</xdr:rowOff>
    </xdr:from>
    <xdr:to>
      <xdr:col>14</xdr:col>
      <xdr:colOff>104775</xdr:colOff>
      <xdr:row>115</xdr:row>
      <xdr:rowOff>57150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447673</xdr:colOff>
      <xdr:row>134</xdr:row>
      <xdr:rowOff>0</xdr:rowOff>
    </xdr:from>
    <xdr:ext cx="5476877" cy="623248"/>
    <xdr:sp macro="" textlink="">
      <xdr:nvSpPr>
        <xdr:cNvPr id="16" name="TextBox 15"/>
        <xdr:cNvSpPr txBox="1"/>
      </xdr:nvSpPr>
      <xdr:spPr>
        <a:xfrm>
          <a:off x="1257298" y="28889325"/>
          <a:ext cx="5476877" cy="623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>
              <a:latin typeface="Times New Roman" pitchFamily="18" charset="0"/>
              <a:cs typeface="Times New Roman" pitchFamily="18" charset="0"/>
            </a:rPr>
            <a:t>The vertices of the feasible region are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 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(12.0482, 87.9518),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 (88.8889,11.1111)</a:t>
          </a:r>
        </a:p>
        <a:p>
          <a:r>
            <a:rPr lang="en-US" sz="1200" baseline="0">
              <a:latin typeface="Times New Roman" pitchFamily="18" charset="0"/>
              <a:cs typeface="Times New Roman" pitchFamily="18" charset="0"/>
            </a:rPr>
            <a:t>and (21.2201, 48.3289). Substituting each of these points into the objective function will obtain the following.</a:t>
          </a:r>
          <a:endParaRPr lang="en-US" sz="12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3</xdr:col>
      <xdr:colOff>0</xdr:colOff>
      <xdr:row>82</xdr:row>
      <xdr:rowOff>9525</xdr:rowOff>
    </xdr:from>
    <xdr:ext cx="3895725" cy="269304"/>
    <xdr:sp macro="" textlink="">
      <xdr:nvSpPr>
        <xdr:cNvPr id="17" name="TextBox 16"/>
        <xdr:cNvSpPr txBox="1"/>
      </xdr:nvSpPr>
      <xdr:spPr>
        <a:xfrm>
          <a:off x="809625" y="18449925"/>
          <a:ext cx="389572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>
              <a:latin typeface="Times New Roman" pitchFamily="18" charset="0"/>
              <a:cs typeface="Times New Roman" pitchFamily="18" charset="0"/>
            </a:rPr>
            <a:t>The objective function for the profit P is P = 1.25C + 2.00W</a:t>
          </a:r>
        </a:p>
      </xdr:txBody>
    </xdr:sp>
    <xdr:clientData/>
  </xdr:oneCellAnchor>
  <xdr:oneCellAnchor>
    <xdr:from>
      <xdr:col>3</xdr:col>
      <xdr:colOff>0</xdr:colOff>
      <xdr:row>74</xdr:row>
      <xdr:rowOff>9524</xdr:rowOff>
    </xdr:from>
    <xdr:ext cx="3695700" cy="623248"/>
    <xdr:sp macro="" textlink="">
      <xdr:nvSpPr>
        <xdr:cNvPr id="18" name="TextBox 17"/>
        <xdr:cNvSpPr txBox="1"/>
      </xdr:nvSpPr>
      <xdr:spPr>
        <a:xfrm>
          <a:off x="809625" y="16468724"/>
          <a:ext cx="3695700" cy="623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>
              <a:latin typeface="Times New Roman" pitchFamily="18" charset="0"/>
              <a:cs typeface="Times New Roman" pitchFamily="18" charset="0"/>
            </a:rPr>
            <a:t>Let C = area of corn</a:t>
          </a:r>
        </a:p>
        <a:p>
          <a:r>
            <a:rPr lang="en-US" sz="1200">
              <a:latin typeface="Times New Roman" pitchFamily="18" charset="0"/>
              <a:cs typeface="Times New Roman" pitchFamily="18" charset="0"/>
            </a:rPr>
            <a:t>Let W = area of wheat</a:t>
          </a:r>
        </a:p>
        <a:p>
          <a:r>
            <a:rPr lang="en-US" sz="1200">
              <a:latin typeface="Times New Roman" pitchFamily="18" charset="0"/>
              <a:cs typeface="Times New Roman" pitchFamily="18" charset="0"/>
            </a:rPr>
            <a:t>The constraints are given by the system of inequalities.</a:t>
          </a:r>
        </a:p>
      </xdr:txBody>
    </xdr:sp>
    <xdr:clientData/>
  </xdr:oneCellAnchor>
  <xdr:oneCellAnchor>
    <xdr:from>
      <xdr:col>4</xdr:col>
      <xdr:colOff>0</xdr:colOff>
      <xdr:row>143</xdr:row>
      <xdr:rowOff>9525</xdr:rowOff>
    </xdr:from>
    <xdr:ext cx="5238750" cy="446276"/>
    <xdr:sp macro="" textlink="">
      <xdr:nvSpPr>
        <xdr:cNvPr id="19" name="TextBox 18"/>
        <xdr:cNvSpPr txBox="1"/>
      </xdr:nvSpPr>
      <xdr:spPr>
        <a:xfrm>
          <a:off x="1257300" y="30699075"/>
          <a:ext cx="5238750" cy="4462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>
              <a:latin typeface="Times New Roman" pitchFamily="18" charset="0"/>
              <a:cs typeface="Times New Roman" pitchFamily="18" charset="0"/>
            </a:rPr>
            <a:t>In order to maximize the profit, Corn should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 plant 12.048 acre and Wheat should plant 87.95 acre.</a:t>
          </a:r>
          <a:endParaRPr lang="en-US" sz="12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8.bin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2"/>
  <sheetViews>
    <sheetView tabSelected="1" topLeftCell="A29" workbookViewId="0">
      <selection activeCell="U48" sqref="U48"/>
    </sheetView>
  </sheetViews>
  <sheetFormatPr defaultRowHeight="18.75"/>
  <cols>
    <col min="1" max="1" width="3.7109375" style="2" customWidth="1"/>
    <col min="2" max="2" width="4.85546875" style="2" customWidth="1"/>
    <col min="3" max="3" width="3.5703125" style="2" customWidth="1"/>
    <col min="4" max="4" width="6.7109375" style="2" customWidth="1"/>
    <col min="5" max="5" width="5.5703125" style="2" customWidth="1"/>
    <col min="6" max="6" width="8.85546875" style="2" customWidth="1"/>
    <col min="7" max="7" width="4.28515625" style="2" customWidth="1"/>
    <col min="8" max="8" width="7.5703125" style="2" customWidth="1"/>
    <col min="9" max="11" width="9.140625" style="2"/>
    <col min="12" max="12" width="10.140625" style="2" bestFit="1" customWidth="1"/>
    <col min="13" max="16384" width="9.140625" style="2"/>
  </cols>
  <sheetData>
    <row r="1" spans="1:11">
      <c r="A1" s="1" t="s">
        <v>6</v>
      </c>
    </row>
    <row r="2" spans="1:11" ht="20.25">
      <c r="B2" s="2" t="s">
        <v>39</v>
      </c>
      <c r="C2" s="2" t="s">
        <v>1</v>
      </c>
      <c r="D2" s="2" t="s">
        <v>40</v>
      </c>
      <c r="E2" s="2" t="s">
        <v>1</v>
      </c>
      <c r="F2" s="2" t="s">
        <v>41</v>
      </c>
      <c r="G2" s="2" t="s">
        <v>0</v>
      </c>
      <c r="H2" s="2">
        <v>5</v>
      </c>
      <c r="I2" s="3"/>
      <c r="J2" s="3"/>
      <c r="K2" s="3"/>
    </row>
    <row r="3" spans="1:11" ht="20.25">
      <c r="B3" s="2" t="s">
        <v>42</v>
      </c>
      <c r="C3" s="2" t="s">
        <v>1</v>
      </c>
      <c r="D3" s="2" t="s">
        <v>43</v>
      </c>
      <c r="E3" s="2" t="s">
        <v>1</v>
      </c>
      <c r="F3" s="2" t="s">
        <v>44</v>
      </c>
      <c r="G3" s="2" t="s">
        <v>0</v>
      </c>
      <c r="H3" s="2">
        <v>6</v>
      </c>
      <c r="I3" s="3"/>
      <c r="J3" s="3"/>
      <c r="K3" s="3"/>
    </row>
    <row r="4" spans="1:11" ht="20.25">
      <c r="B4" s="2" t="s">
        <v>39</v>
      </c>
      <c r="C4" s="2" t="s">
        <v>1</v>
      </c>
      <c r="D4" s="2" t="s">
        <v>45</v>
      </c>
      <c r="E4" s="2" t="s">
        <v>1</v>
      </c>
      <c r="F4" s="2" t="s">
        <v>46</v>
      </c>
      <c r="G4" s="2" t="s">
        <v>0</v>
      </c>
      <c r="H4" s="2">
        <v>5</v>
      </c>
      <c r="I4" s="3"/>
      <c r="J4" s="3"/>
      <c r="K4" s="3"/>
    </row>
    <row r="7" spans="1:11" ht="20.25">
      <c r="B7" s="2" t="s">
        <v>39</v>
      </c>
      <c r="C7" s="2" t="s">
        <v>1</v>
      </c>
      <c r="D7" s="2" t="s">
        <v>40</v>
      </c>
      <c r="E7" s="2" t="s">
        <v>1</v>
      </c>
      <c r="F7" s="2" t="s">
        <v>41</v>
      </c>
      <c r="G7" s="2" t="s">
        <v>0</v>
      </c>
      <c r="H7" s="2">
        <v>5</v>
      </c>
      <c r="I7" s="3"/>
      <c r="J7" s="3"/>
      <c r="K7" s="3"/>
    </row>
    <row r="8" spans="1:11" ht="20.25">
      <c r="D8" s="1" t="s">
        <v>47</v>
      </c>
      <c r="E8" s="2" t="s">
        <v>2</v>
      </c>
      <c r="F8" s="2" t="s">
        <v>48</v>
      </c>
      <c r="G8" s="2" t="s">
        <v>0</v>
      </c>
      <c r="H8" s="2">
        <v>-9</v>
      </c>
      <c r="I8" s="3"/>
      <c r="J8" s="3"/>
      <c r="K8" s="3"/>
    </row>
    <row r="9" spans="1:11" ht="20.25">
      <c r="D9" s="2" t="s">
        <v>49</v>
      </c>
      <c r="E9" s="2" t="s">
        <v>2</v>
      </c>
      <c r="F9" s="2" t="s">
        <v>50</v>
      </c>
      <c r="G9" s="2" t="s">
        <v>0</v>
      </c>
      <c r="H9" s="2">
        <v>0</v>
      </c>
      <c r="I9" s="3"/>
      <c r="J9" s="3"/>
      <c r="K9" s="3"/>
    </row>
    <row r="12" spans="1:11" ht="20.25">
      <c r="B12" s="2" t="s">
        <v>39</v>
      </c>
      <c r="C12" s="2" t="s">
        <v>1</v>
      </c>
      <c r="D12" s="2" t="s">
        <v>40</v>
      </c>
      <c r="E12" s="2" t="s">
        <v>1</v>
      </c>
      <c r="F12" s="2" t="s">
        <v>41</v>
      </c>
      <c r="G12" s="2" t="s">
        <v>0</v>
      </c>
      <c r="H12" s="2">
        <v>5</v>
      </c>
    </row>
    <row r="13" spans="1:11" ht="20.25">
      <c r="D13" s="1" t="s">
        <v>47</v>
      </c>
      <c r="E13" s="2" t="s">
        <v>2</v>
      </c>
      <c r="F13" s="2" t="s">
        <v>48</v>
      </c>
      <c r="G13" s="2" t="s">
        <v>0</v>
      </c>
      <c r="H13" s="2">
        <v>-9</v>
      </c>
    </row>
    <row r="14" spans="1:11" ht="20.25">
      <c r="F14" s="2" t="s">
        <v>51</v>
      </c>
      <c r="G14" s="2" t="s">
        <v>0</v>
      </c>
      <c r="H14" s="2">
        <v>-9</v>
      </c>
      <c r="J14" s="4"/>
    </row>
    <row r="15" spans="1:11" ht="34.5" customHeight="1">
      <c r="F15" s="2" t="s">
        <v>52</v>
      </c>
      <c r="G15" s="2" t="s">
        <v>0</v>
      </c>
      <c r="H15" s="5"/>
    </row>
    <row r="17" spans="2:8" ht="20.25">
      <c r="D17" s="1" t="s">
        <v>47</v>
      </c>
      <c r="E17" s="2" t="s">
        <v>2</v>
      </c>
      <c r="F17" s="2" t="s">
        <v>48</v>
      </c>
      <c r="G17" s="2" t="s">
        <v>0</v>
      </c>
      <c r="H17" s="2">
        <v>-9</v>
      </c>
    </row>
    <row r="18" spans="2:8" ht="38.25" customHeight="1">
      <c r="D18" s="1" t="s">
        <v>47</v>
      </c>
      <c r="E18" s="2" t="s">
        <v>2</v>
      </c>
      <c r="F18" s="2" t="s">
        <v>3</v>
      </c>
      <c r="G18" s="2" t="s">
        <v>0</v>
      </c>
      <c r="H18" s="2">
        <v>-9</v>
      </c>
    </row>
    <row r="19" spans="2:8" ht="35.25" customHeight="1">
      <c r="F19" s="1" t="s">
        <v>49</v>
      </c>
      <c r="G19" s="2" t="s">
        <v>0</v>
      </c>
    </row>
    <row r="21" spans="2:8" ht="20.25">
      <c r="B21" s="2" t="s">
        <v>39</v>
      </c>
      <c r="C21" s="2" t="s">
        <v>1</v>
      </c>
      <c r="D21" s="2" t="s">
        <v>40</v>
      </c>
      <c r="E21" s="2" t="s">
        <v>1</v>
      </c>
      <c r="F21" s="2" t="s">
        <v>41</v>
      </c>
      <c r="G21" s="2" t="s">
        <v>0</v>
      </c>
      <c r="H21" s="2">
        <v>5</v>
      </c>
    </row>
    <row r="22" spans="2:8" ht="35.25" customHeight="1">
      <c r="B22" s="2" t="s">
        <v>39</v>
      </c>
      <c r="C22" s="2" t="s">
        <v>1</v>
      </c>
      <c r="D22" s="2" t="s">
        <v>4</v>
      </c>
      <c r="E22" s="2" t="s">
        <v>1</v>
      </c>
      <c r="F22" s="2" t="s">
        <v>5</v>
      </c>
      <c r="G22" s="2" t="s">
        <v>0</v>
      </c>
      <c r="H22" s="2">
        <v>5</v>
      </c>
    </row>
    <row r="23" spans="2:8" ht="33" customHeight="1">
      <c r="F23" s="2" t="s">
        <v>39</v>
      </c>
      <c r="G23" s="2" t="s">
        <v>0</v>
      </c>
    </row>
    <row r="27" spans="2:8">
      <c r="B27" s="1" t="s">
        <v>7</v>
      </c>
      <c r="C27" s="2" t="s">
        <v>1</v>
      </c>
      <c r="D27" s="2" t="s">
        <v>8</v>
      </c>
      <c r="E27" s="2" t="s">
        <v>1</v>
      </c>
      <c r="F27" s="2" t="s">
        <v>9</v>
      </c>
      <c r="G27" s="2" t="s">
        <v>0</v>
      </c>
      <c r="H27" s="2">
        <v>2</v>
      </c>
    </row>
    <row r="28" spans="2:8">
      <c r="B28" s="2" t="s">
        <v>10</v>
      </c>
      <c r="E28" s="6" t="s">
        <v>2</v>
      </c>
      <c r="F28" s="6" t="s">
        <v>11</v>
      </c>
      <c r="G28" s="2" t="s">
        <v>0</v>
      </c>
      <c r="H28" s="2">
        <v>1</v>
      </c>
    </row>
    <row r="29" spans="2:8">
      <c r="C29" s="2" t="s">
        <v>2</v>
      </c>
      <c r="D29" s="2" t="s">
        <v>12</v>
      </c>
      <c r="E29" s="2" t="s">
        <v>1</v>
      </c>
      <c r="F29" s="2" t="s">
        <v>13</v>
      </c>
      <c r="G29" s="2" t="s">
        <v>0</v>
      </c>
      <c r="H29" s="2">
        <v>-6</v>
      </c>
    </row>
    <row r="30" spans="2:8">
      <c r="B30" s="2" t="s">
        <v>14</v>
      </c>
      <c r="C30" s="2" t="s">
        <v>1</v>
      </c>
      <c r="D30" s="2" t="s">
        <v>15</v>
      </c>
      <c r="E30" s="2" t="s">
        <v>2</v>
      </c>
      <c r="F30" s="2" t="s">
        <v>16</v>
      </c>
      <c r="G30" s="2" t="s">
        <v>0</v>
      </c>
      <c r="H30" s="2">
        <v>0</v>
      </c>
    </row>
    <row r="34" spans="2:15">
      <c r="B34" s="7" t="s">
        <v>18</v>
      </c>
      <c r="C34" s="7"/>
      <c r="D34" s="7"/>
      <c r="E34" s="7"/>
    </row>
    <row r="36" spans="2:15">
      <c r="B36" s="1" t="s">
        <v>7</v>
      </c>
      <c r="C36" s="2" t="s">
        <v>1</v>
      </c>
      <c r="D36" s="2" t="s">
        <v>8</v>
      </c>
      <c r="E36" s="2" t="s">
        <v>1</v>
      </c>
      <c r="F36" s="2" t="s">
        <v>9</v>
      </c>
      <c r="G36" s="2" t="s">
        <v>0</v>
      </c>
      <c r="H36" s="2">
        <v>2</v>
      </c>
    </row>
    <row r="37" spans="2:15">
      <c r="B37" s="2" t="s">
        <v>10</v>
      </c>
      <c r="C37" s="2" t="s">
        <v>2</v>
      </c>
      <c r="D37" s="2" t="s">
        <v>12</v>
      </c>
      <c r="E37" s="2" t="s">
        <v>2</v>
      </c>
      <c r="F37" s="2" t="s">
        <v>17</v>
      </c>
      <c r="G37" s="2" t="s">
        <v>0</v>
      </c>
      <c r="H37" s="2">
        <v>-5</v>
      </c>
    </row>
    <row r="38" spans="2:15">
      <c r="B38" s="2" t="s">
        <v>14</v>
      </c>
      <c r="C38" s="2" t="s">
        <v>1</v>
      </c>
      <c r="D38" s="2" t="s">
        <v>15</v>
      </c>
      <c r="E38" s="2" t="s">
        <v>2</v>
      </c>
      <c r="F38" s="2" t="s">
        <v>16</v>
      </c>
      <c r="G38" s="2" t="s">
        <v>0</v>
      </c>
      <c r="H38" s="2">
        <v>0</v>
      </c>
    </row>
    <row r="40" spans="2:15">
      <c r="D40" s="2">
        <v>-4</v>
      </c>
      <c r="E40" s="2">
        <v>2</v>
      </c>
      <c r="F40" s="2">
        <v>6</v>
      </c>
      <c r="J40" s="2">
        <v>2</v>
      </c>
      <c r="N40" s="2" t="s">
        <v>23</v>
      </c>
    </row>
    <row r="41" spans="2:15">
      <c r="B41" s="2" t="s">
        <v>19</v>
      </c>
      <c r="C41" s="2" t="s">
        <v>0</v>
      </c>
      <c r="D41" s="2">
        <v>3</v>
      </c>
      <c r="E41" s="2">
        <v>-4</v>
      </c>
      <c r="F41" s="2">
        <v>-4</v>
      </c>
      <c r="G41" s="2" t="s">
        <v>21</v>
      </c>
      <c r="H41" s="2" t="s">
        <v>20</v>
      </c>
      <c r="I41" s="2" t="s">
        <v>0</v>
      </c>
      <c r="J41" s="2">
        <v>-5</v>
      </c>
      <c r="K41" s="2" t="s">
        <v>21</v>
      </c>
      <c r="L41" s="2" t="s">
        <v>22</v>
      </c>
      <c r="M41" s="2" t="s">
        <v>0</v>
      </c>
      <c r="N41" s="2" t="s">
        <v>15</v>
      </c>
    </row>
    <row r="42" spans="2:15">
      <c r="D42" s="2">
        <v>5</v>
      </c>
      <c r="E42" s="2">
        <v>1</v>
      </c>
      <c r="F42" s="2">
        <v>-7</v>
      </c>
      <c r="J42" s="2">
        <v>0</v>
      </c>
      <c r="N42" s="2" t="s">
        <v>13</v>
      </c>
    </row>
    <row r="44" spans="2:15">
      <c r="F44" s="2">
        <v>-4</v>
      </c>
      <c r="G44" s="2">
        <v>2</v>
      </c>
      <c r="H44" s="8">
        <v>6</v>
      </c>
      <c r="I44" s="2">
        <v>2</v>
      </c>
      <c r="J44" s="3"/>
      <c r="K44" s="3"/>
      <c r="L44" s="2">
        <f>F44/-1/4</f>
        <v>1</v>
      </c>
      <c r="M44" s="2">
        <f t="shared" ref="M44:O44" si="0">G44/-1/4</f>
        <v>-0.5</v>
      </c>
      <c r="N44" s="8">
        <f t="shared" si="0"/>
        <v>-1.5</v>
      </c>
      <c r="O44" s="2">
        <f t="shared" si="0"/>
        <v>-0.5</v>
      </c>
    </row>
    <row r="45" spans="2:15">
      <c r="B45" s="8" t="s">
        <v>19</v>
      </c>
      <c r="C45" s="2" t="s">
        <v>20</v>
      </c>
      <c r="D45" s="2" t="s">
        <v>0</v>
      </c>
      <c r="F45" s="2">
        <v>3</v>
      </c>
      <c r="G45" s="2">
        <v>-4</v>
      </c>
      <c r="H45" s="8">
        <v>-4</v>
      </c>
      <c r="I45" s="2">
        <v>-5</v>
      </c>
      <c r="J45" s="3"/>
      <c r="K45" s="3"/>
      <c r="L45" s="2">
        <v>3</v>
      </c>
      <c r="M45" s="2">
        <v>-4</v>
      </c>
      <c r="N45" s="8">
        <v>-4</v>
      </c>
      <c r="O45" s="2">
        <v>-5</v>
      </c>
    </row>
    <row r="46" spans="2:15">
      <c r="F46" s="2">
        <v>5</v>
      </c>
      <c r="G46" s="2">
        <v>1</v>
      </c>
      <c r="H46" s="8">
        <v>-7</v>
      </c>
      <c r="I46" s="2">
        <v>0</v>
      </c>
      <c r="J46" s="3"/>
      <c r="K46" s="3"/>
      <c r="L46" s="2">
        <v>5</v>
      </c>
      <c r="M46" s="2">
        <v>1</v>
      </c>
      <c r="N46" s="8">
        <v>-7</v>
      </c>
      <c r="O46" s="2">
        <v>0</v>
      </c>
    </row>
    <row r="48" spans="2:15">
      <c r="J48" s="3"/>
      <c r="K48" s="3"/>
      <c r="L48" s="2">
        <v>1</v>
      </c>
      <c r="M48" s="2">
        <v>-0.5</v>
      </c>
      <c r="N48" s="8">
        <v>-1.5</v>
      </c>
      <c r="O48" s="2">
        <v>-0.5</v>
      </c>
    </row>
    <row r="49" spans="10:15">
      <c r="J49" s="3"/>
      <c r="K49" s="3"/>
      <c r="L49" s="2">
        <f>L45-3*L44</f>
        <v>0</v>
      </c>
      <c r="M49" s="2">
        <f t="shared" ref="M49:O49" si="1">M45-3*M44</f>
        <v>-2.5</v>
      </c>
      <c r="N49" s="8">
        <f t="shared" si="1"/>
        <v>0.5</v>
      </c>
      <c r="O49" s="2">
        <f t="shared" si="1"/>
        <v>-3.5</v>
      </c>
    </row>
    <row r="50" spans="10:15">
      <c r="J50" s="3"/>
      <c r="K50" s="3"/>
      <c r="L50" s="2">
        <f>L46-5*L44</f>
        <v>0</v>
      </c>
      <c r="M50" s="2">
        <f t="shared" ref="M50:O50" si="2">M46-5*M44</f>
        <v>3.5</v>
      </c>
      <c r="N50" s="8">
        <f t="shared" si="2"/>
        <v>0.5</v>
      </c>
      <c r="O50" s="2">
        <f t="shared" si="2"/>
        <v>2.5</v>
      </c>
    </row>
    <row r="52" spans="10:15">
      <c r="J52" s="3"/>
      <c r="K52" s="3"/>
      <c r="L52" s="2">
        <v>1</v>
      </c>
      <c r="M52" s="2">
        <v>-0.5</v>
      </c>
      <c r="N52" s="8">
        <v>-1.5</v>
      </c>
      <c r="O52" s="2">
        <v>-0.5</v>
      </c>
    </row>
    <row r="53" spans="10:15">
      <c r="J53" s="3"/>
      <c r="K53" s="3"/>
      <c r="L53" s="2">
        <f>L49*-2/5</f>
        <v>0</v>
      </c>
      <c r="M53" s="2">
        <f t="shared" ref="M53:O53" si="3">M49*-2/5</f>
        <v>1</v>
      </c>
      <c r="N53" s="8">
        <f t="shared" si="3"/>
        <v>-0.2</v>
      </c>
      <c r="O53" s="2">
        <f t="shared" si="3"/>
        <v>1.4</v>
      </c>
    </row>
    <row r="54" spans="10:15">
      <c r="J54" s="3"/>
      <c r="K54" s="3"/>
      <c r="L54" s="2">
        <v>0</v>
      </c>
      <c r="M54" s="2">
        <v>3.5</v>
      </c>
      <c r="N54" s="8">
        <v>0.5</v>
      </c>
      <c r="O54" s="2">
        <v>2.5</v>
      </c>
    </row>
    <row r="56" spans="10:15">
      <c r="J56" s="3"/>
      <c r="K56" s="3"/>
      <c r="L56" s="2">
        <f>L52+1/2*L53</f>
        <v>1</v>
      </c>
      <c r="M56" s="2">
        <f t="shared" ref="M56:O56" si="4">M52+1/2*M53</f>
        <v>0</v>
      </c>
      <c r="N56" s="8">
        <f t="shared" si="4"/>
        <v>-1.6</v>
      </c>
      <c r="O56" s="2">
        <f t="shared" si="4"/>
        <v>0.19999999999999996</v>
      </c>
    </row>
    <row r="57" spans="10:15">
      <c r="J57" s="3"/>
      <c r="K57" s="3"/>
      <c r="L57" s="2">
        <v>0</v>
      </c>
      <c r="M57" s="2">
        <v>1</v>
      </c>
      <c r="N57" s="8">
        <v>-0.2</v>
      </c>
      <c r="O57" s="2">
        <v>1.4</v>
      </c>
    </row>
    <row r="58" spans="10:15">
      <c r="J58" s="3"/>
      <c r="K58" s="3"/>
      <c r="L58" s="2">
        <f>L54-3.5*L53</f>
        <v>0</v>
      </c>
      <c r="M58" s="2">
        <f t="shared" ref="M58:O58" si="5">M54-3.5*M53</f>
        <v>0</v>
      </c>
      <c r="N58" s="8">
        <f t="shared" si="5"/>
        <v>1.2000000000000002</v>
      </c>
      <c r="O58" s="2">
        <f t="shared" si="5"/>
        <v>-2.3999999999999995</v>
      </c>
    </row>
    <row r="60" spans="10:15">
      <c r="J60" s="3"/>
      <c r="K60" s="3"/>
      <c r="L60" s="2">
        <v>1</v>
      </c>
      <c r="M60" s="2">
        <v>0</v>
      </c>
      <c r="N60" s="8">
        <v>-1.6</v>
      </c>
      <c r="O60" s="2">
        <v>0.19999999999999996</v>
      </c>
    </row>
    <row r="61" spans="10:15">
      <c r="J61" s="3"/>
      <c r="K61" s="3"/>
      <c r="L61" s="2">
        <v>0</v>
      </c>
      <c r="M61" s="2">
        <v>1</v>
      </c>
      <c r="N61" s="8">
        <v>-0.2</v>
      </c>
      <c r="O61" s="2">
        <v>1.4</v>
      </c>
    </row>
    <row r="62" spans="10:15">
      <c r="J62" s="3"/>
      <c r="K62" s="3"/>
      <c r="L62" s="2">
        <f>5/6*L58</f>
        <v>0</v>
      </c>
      <c r="M62" s="2">
        <f t="shared" ref="M62:O62" si="6">5/6*M58</f>
        <v>0</v>
      </c>
      <c r="N62" s="8">
        <f t="shared" si="6"/>
        <v>1.0000000000000002</v>
      </c>
      <c r="O62" s="2">
        <f t="shared" si="6"/>
        <v>-1.9999999999999996</v>
      </c>
    </row>
    <row r="64" spans="10:15">
      <c r="J64" s="3"/>
      <c r="K64" s="3"/>
      <c r="L64" s="2">
        <f>L60+1.6*L62</f>
        <v>1</v>
      </c>
      <c r="M64" s="2">
        <f t="shared" ref="M64:O64" si="7">M60+1.6*M62</f>
        <v>0</v>
      </c>
      <c r="N64" s="8">
        <f t="shared" si="7"/>
        <v>0</v>
      </c>
      <c r="O64" s="2">
        <f t="shared" si="7"/>
        <v>-2.9999999999999991</v>
      </c>
    </row>
    <row r="65" spans="4:15">
      <c r="J65" s="3"/>
      <c r="K65" s="3"/>
      <c r="L65" s="2">
        <f>L61+0.2*L62</f>
        <v>0</v>
      </c>
      <c r="M65" s="2">
        <f t="shared" ref="M65:O65" si="8">M61+0.2*M62</f>
        <v>1</v>
      </c>
      <c r="N65" s="8">
        <f t="shared" si="8"/>
        <v>0</v>
      </c>
      <c r="O65" s="2">
        <f t="shared" si="8"/>
        <v>1</v>
      </c>
    </row>
    <row r="66" spans="4:15">
      <c r="J66" s="3"/>
      <c r="K66" s="3"/>
      <c r="L66" s="2">
        <v>0</v>
      </c>
      <c r="M66" s="2">
        <v>0</v>
      </c>
      <c r="N66" s="8">
        <v>1.0000000000000002</v>
      </c>
      <c r="O66" s="2">
        <v>-1.9999999999999996</v>
      </c>
    </row>
    <row r="68" spans="4:15">
      <c r="J68" s="2" t="s">
        <v>24</v>
      </c>
      <c r="K68" s="2" t="s">
        <v>25</v>
      </c>
      <c r="L68" s="2" t="s">
        <v>26</v>
      </c>
    </row>
    <row r="71" spans="4:15">
      <c r="D71" s="9"/>
      <c r="E71" s="10" t="s">
        <v>38</v>
      </c>
      <c r="F71" s="10"/>
      <c r="G71" s="10"/>
      <c r="H71" s="10"/>
      <c r="I71" s="10" t="s">
        <v>37</v>
      </c>
      <c r="J71" s="10"/>
      <c r="K71" s="10"/>
      <c r="L71" s="10" t="s">
        <v>29</v>
      </c>
      <c r="M71" s="10"/>
    </row>
    <row r="72" spans="4:15">
      <c r="D72" s="9" t="s">
        <v>27</v>
      </c>
      <c r="E72" s="11">
        <v>110</v>
      </c>
      <c r="F72" s="10"/>
      <c r="G72" s="10"/>
      <c r="H72" s="10"/>
      <c r="I72" s="10">
        <v>108</v>
      </c>
      <c r="J72" s="10"/>
      <c r="K72" s="10"/>
      <c r="L72" s="12">
        <v>1.23</v>
      </c>
      <c r="M72" s="10"/>
    </row>
    <row r="73" spans="4:15">
      <c r="D73" s="9" t="s">
        <v>28</v>
      </c>
      <c r="E73" s="11">
        <v>200</v>
      </c>
      <c r="F73" s="10"/>
      <c r="G73" s="10"/>
      <c r="H73" s="10"/>
      <c r="I73" s="10">
        <v>25</v>
      </c>
      <c r="J73" s="10"/>
      <c r="K73" s="10"/>
      <c r="L73" s="12">
        <v>2</v>
      </c>
      <c r="M73" s="10"/>
    </row>
    <row r="75" spans="4:15" ht="20.25" customHeight="1">
      <c r="D75" s="13"/>
      <c r="E75" s="13"/>
      <c r="F75" s="13"/>
      <c r="G75" s="13"/>
      <c r="H75" s="13"/>
      <c r="I75" s="13"/>
      <c r="J75" s="13"/>
    </row>
    <row r="76" spans="4:15" ht="20.25" customHeight="1">
      <c r="D76" s="13"/>
      <c r="E76" s="13"/>
      <c r="F76" s="13"/>
      <c r="G76" s="13"/>
      <c r="H76" s="13"/>
      <c r="I76" s="13"/>
      <c r="J76" s="13"/>
    </row>
    <row r="77" spans="4:15" ht="21.75" customHeight="1">
      <c r="D77" s="13"/>
      <c r="E77" s="13"/>
      <c r="F77" s="13"/>
      <c r="G77" s="13"/>
      <c r="H77" s="13"/>
      <c r="I77" s="13"/>
      <c r="J77" s="13"/>
    </row>
    <row r="78" spans="4:15" ht="20.100000000000001" customHeight="1">
      <c r="D78" s="3"/>
      <c r="E78" s="3"/>
      <c r="F78" s="3"/>
      <c r="G78" s="3"/>
      <c r="H78" s="3"/>
    </row>
    <row r="79" spans="4:15" ht="20.100000000000001" customHeight="1">
      <c r="D79" s="7"/>
      <c r="E79" s="7"/>
      <c r="F79" s="7"/>
      <c r="G79" s="7"/>
      <c r="H79" s="7"/>
    </row>
    <row r="80" spans="4:15" ht="20.100000000000001" customHeight="1">
      <c r="D80" s="7"/>
      <c r="E80" s="7"/>
      <c r="F80" s="7"/>
      <c r="G80" s="7"/>
      <c r="H80" s="7"/>
    </row>
    <row r="81" spans="4:12" ht="20.100000000000001" customHeight="1">
      <c r="D81" s="7"/>
      <c r="E81" s="7"/>
      <c r="F81" s="7"/>
      <c r="G81" s="7"/>
      <c r="H81" s="7"/>
    </row>
    <row r="83" spans="4:12" ht="20.100000000000001" customHeight="1">
      <c r="D83" s="13"/>
      <c r="E83" s="13"/>
      <c r="F83" s="13"/>
      <c r="G83" s="13"/>
      <c r="H83" s="13"/>
      <c r="I83" s="13"/>
      <c r="J83" s="13"/>
      <c r="K83" s="13"/>
      <c r="L83" s="13"/>
    </row>
    <row r="85" spans="4:12">
      <c r="D85" s="10" t="s">
        <v>30</v>
      </c>
      <c r="E85" s="10"/>
      <c r="F85" s="9" t="s">
        <v>31</v>
      </c>
      <c r="G85" s="14" t="s">
        <v>33</v>
      </c>
      <c r="H85" s="9">
        <v>0</v>
      </c>
    </row>
    <row r="86" spans="4:12">
      <c r="D86" s="10">
        <v>110</v>
      </c>
      <c r="E86" s="10"/>
      <c r="F86" s="9">
        <v>200</v>
      </c>
      <c r="G86" s="14" t="s">
        <v>34</v>
      </c>
      <c r="H86" s="9">
        <v>12000</v>
      </c>
    </row>
    <row r="87" spans="4:12">
      <c r="D87" s="10">
        <v>1</v>
      </c>
      <c r="E87" s="10"/>
      <c r="F87" s="9">
        <v>1</v>
      </c>
      <c r="G87" s="14" t="s">
        <v>34</v>
      </c>
      <c r="H87" s="9">
        <v>100</v>
      </c>
    </row>
    <row r="88" spans="4:12">
      <c r="D88" s="10">
        <v>108</v>
      </c>
      <c r="E88" s="10"/>
      <c r="F88" s="9">
        <v>25</v>
      </c>
      <c r="G88" s="14" t="s">
        <v>34</v>
      </c>
      <c r="H88" s="9">
        <v>3500</v>
      </c>
    </row>
    <row r="90" spans="4:12">
      <c r="H90" s="3" t="s">
        <v>32</v>
      </c>
      <c r="I90" s="3"/>
      <c r="J90" s="2" t="s">
        <v>30</v>
      </c>
      <c r="K90" s="2" t="s">
        <v>31</v>
      </c>
    </row>
    <row r="91" spans="4:12">
      <c r="J91" s="9">
        <v>0</v>
      </c>
      <c r="K91" s="9">
        <f>H86/F86</f>
        <v>60</v>
      </c>
    </row>
    <row r="92" spans="4:12">
      <c r="J92" s="9">
        <f>H86/D86</f>
        <v>109.09090909090909</v>
      </c>
      <c r="K92" s="9">
        <v>0</v>
      </c>
    </row>
    <row r="93" spans="4:12">
      <c r="J93" s="9">
        <v>0</v>
      </c>
      <c r="K93" s="9">
        <f>H87/F87</f>
        <v>100</v>
      </c>
    </row>
    <row r="94" spans="4:12">
      <c r="J94" s="9">
        <f>H87/D87</f>
        <v>100</v>
      </c>
      <c r="K94" s="9">
        <v>0</v>
      </c>
    </row>
    <row r="95" spans="4:12">
      <c r="J95" s="9">
        <v>0</v>
      </c>
      <c r="K95" s="9">
        <f>H88/F88</f>
        <v>140</v>
      </c>
    </row>
    <row r="96" spans="4:12">
      <c r="J96" s="9">
        <f>H88/D88</f>
        <v>32.407407407407405</v>
      </c>
      <c r="K96" s="9">
        <v>0</v>
      </c>
    </row>
    <row r="117" spans="5:9">
      <c r="E117" s="2" t="s">
        <v>30</v>
      </c>
      <c r="F117" s="15">
        <v>1</v>
      </c>
      <c r="G117" s="16">
        <v>1</v>
      </c>
      <c r="H117" s="17" t="s">
        <v>34</v>
      </c>
      <c r="I117" s="16">
        <v>100</v>
      </c>
    </row>
    <row r="118" spans="5:9">
      <c r="E118" s="2" t="s">
        <v>31</v>
      </c>
      <c r="F118" s="15">
        <v>108</v>
      </c>
      <c r="G118" s="16">
        <v>25</v>
      </c>
      <c r="H118" s="17" t="s">
        <v>34</v>
      </c>
      <c r="I118" s="16">
        <v>3500</v>
      </c>
    </row>
    <row r="120" spans="5:9">
      <c r="E120" s="2" t="s">
        <v>30</v>
      </c>
      <c r="F120" s="2">
        <f t="array" ref="F120:F121">MMULT(MINVERSE(F117:G118),I117:I118)</f>
        <v>12.048192771084338</v>
      </c>
    </row>
    <row r="121" spans="5:9">
      <c r="E121" s="2" t="s">
        <v>31</v>
      </c>
      <c r="F121" s="2">
        <v>87.951807228915669</v>
      </c>
    </row>
    <row r="123" spans="5:9">
      <c r="E123" s="2" t="s">
        <v>30</v>
      </c>
      <c r="F123" s="15">
        <v>110</v>
      </c>
      <c r="G123" s="16">
        <v>200</v>
      </c>
      <c r="H123" s="17" t="s">
        <v>34</v>
      </c>
      <c r="I123" s="16">
        <v>12000</v>
      </c>
    </row>
    <row r="124" spans="5:9">
      <c r="E124" s="2" t="s">
        <v>31</v>
      </c>
      <c r="F124" s="15">
        <v>1</v>
      </c>
      <c r="G124" s="16">
        <v>1</v>
      </c>
      <c r="H124" s="17" t="s">
        <v>34</v>
      </c>
      <c r="I124" s="16">
        <v>100</v>
      </c>
    </row>
    <row r="126" spans="5:9">
      <c r="E126" s="2" t="s">
        <v>30</v>
      </c>
      <c r="F126" s="2">
        <f t="array" ref="F126:F127">MMULT(MINVERSE(F123:G124),I123:I124)</f>
        <v>88.888888888888886</v>
      </c>
    </row>
    <row r="127" spans="5:9">
      <c r="E127" s="2" t="s">
        <v>31</v>
      </c>
      <c r="F127" s="2">
        <v>11.111111111111114</v>
      </c>
    </row>
    <row r="129" spans="5:12">
      <c r="E129" s="2" t="s">
        <v>30</v>
      </c>
      <c r="F129" s="2">
        <v>110</v>
      </c>
      <c r="G129" s="2">
        <v>200</v>
      </c>
      <c r="H129" s="17" t="s">
        <v>34</v>
      </c>
      <c r="I129" s="2">
        <v>12000</v>
      </c>
    </row>
    <row r="130" spans="5:12">
      <c r="E130" s="2" t="s">
        <v>31</v>
      </c>
      <c r="F130" s="2">
        <v>108</v>
      </c>
      <c r="G130" s="2">
        <v>25</v>
      </c>
      <c r="H130" s="17" t="s">
        <v>34</v>
      </c>
      <c r="I130" s="2">
        <v>3500</v>
      </c>
    </row>
    <row r="132" spans="5:12">
      <c r="E132" s="2" t="s">
        <v>30</v>
      </c>
      <c r="F132" s="2">
        <f t="array" ref="F132:F133">MMULT(MINVERSE(F129:G130),I129:I130)</f>
        <v>21.220159151193641</v>
      </c>
    </row>
    <row r="133" spans="5:12">
      <c r="E133" s="2" t="s">
        <v>31</v>
      </c>
      <c r="F133" s="2">
        <v>48.328912466843491</v>
      </c>
    </row>
    <row r="139" spans="5:12">
      <c r="I139" s="3" t="s">
        <v>35</v>
      </c>
      <c r="J139" s="3"/>
      <c r="L139" s="2" t="s">
        <v>36</v>
      </c>
    </row>
    <row r="140" spans="5:12">
      <c r="I140" s="2">
        <v>12.048192771084338</v>
      </c>
      <c r="J140" s="2">
        <v>87.951807228915669</v>
      </c>
      <c r="L140" s="2">
        <f>1.25*I140+2*J140</f>
        <v>190.96385542168676</v>
      </c>
    </row>
    <row r="141" spans="5:12">
      <c r="I141" s="2">
        <v>88.888888888888886</v>
      </c>
      <c r="J141" s="2">
        <v>11.111111111111114</v>
      </c>
      <c r="L141" s="2">
        <f>1.25*I141+2*J141</f>
        <v>133.33333333333334</v>
      </c>
    </row>
    <row r="142" spans="5:12">
      <c r="I142" s="2">
        <v>21.220159151193641</v>
      </c>
      <c r="J142" s="2">
        <v>48.328912466843491</v>
      </c>
      <c r="L142" s="2">
        <f>1.25*I142+2*J142</f>
        <v>123.18302387267903</v>
      </c>
    </row>
  </sheetData>
  <mergeCells count="28">
    <mergeCell ref="I2:K4"/>
    <mergeCell ref="B34:E34"/>
    <mergeCell ref="J44:K46"/>
    <mergeCell ref="J48:K50"/>
    <mergeCell ref="J52:K54"/>
    <mergeCell ref="J56:K58"/>
    <mergeCell ref="I7:K9"/>
    <mergeCell ref="J60:K62"/>
    <mergeCell ref="J64:K66"/>
    <mergeCell ref="E71:H71"/>
    <mergeCell ref="E72:H72"/>
    <mergeCell ref="E73:H73"/>
    <mergeCell ref="I71:K71"/>
    <mergeCell ref="I72:K72"/>
    <mergeCell ref="I73:K73"/>
    <mergeCell ref="D79:H79"/>
    <mergeCell ref="D80:H80"/>
    <mergeCell ref="D81:H81"/>
    <mergeCell ref="D78:H78"/>
    <mergeCell ref="L71:M71"/>
    <mergeCell ref="L72:M72"/>
    <mergeCell ref="L73:M73"/>
    <mergeCell ref="I139:J139"/>
    <mergeCell ref="D88:E88"/>
    <mergeCell ref="H90:I90"/>
    <mergeCell ref="D85:E85"/>
    <mergeCell ref="D86:E86"/>
    <mergeCell ref="D87:E87"/>
  </mergeCells>
  <pageMargins left="0.7" right="0.7" top="0.75" bottom="0.75" header="0.3" footer="0.3"/>
  <pageSetup orientation="portrait" r:id="rId1"/>
  <ignoredErrors>
    <ignoredError sqref="A1" numberStoredAsText="1"/>
  </ignoredErrors>
  <drawing r:id="rId2"/>
  <legacyDrawing r:id="rId3"/>
  <oleObjects>
    <oleObject progId="Equation.3" shapeId="1030" r:id="rId4"/>
    <oleObject progId="Equation.3" shapeId="1033" r:id="rId5"/>
    <oleObject progId="Equation.3" shapeId="1034" r:id="rId6"/>
    <oleObject progId="Equation.3" shapeId="1035" r:id="rId7"/>
    <oleObject progId="Equation.3" shapeId="1036" r:id="rId8"/>
    <oleObject progId="Equation.3" shapeId="1040" r:id="rId9"/>
    <oleObject progId="Equation.3" shapeId="1041" r:id="rId10"/>
    <oleObject progId="Equation.3" shapeId="1042" r:id="rId11"/>
    <oleObject progId="Equation.3" shapeId="1043" r:id="rId12"/>
    <oleObject progId="Equation.3" shapeId="1044" r:id="rId13"/>
    <oleObject progId="Equation.3" shapeId="1045" r:id="rId14"/>
    <oleObject progId="Equation.3" shapeId="1046" r:id="rId15"/>
    <oleObject progId="Equation.3" shapeId="1048" r:id="rId16"/>
    <oleObject progId="Equation.3" shapeId="1050" r:id="rId17"/>
    <oleObject progId="Equation.3" shapeId="1051" r:id="rId18"/>
    <oleObject progId="Equation.3" shapeId="1052" r:id="rId19"/>
    <oleObject progId="Equation.3" shapeId="1053" r:id="rId20"/>
    <oleObject progId="Equation.3" shapeId="1054" r:id="rId21"/>
    <oleObject progId="Equation.3" shapeId="1056" r:id="rId22"/>
    <oleObject progId="Equation.3" shapeId="1057" r:id="rId23"/>
    <oleObject progId="Equation.3" shapeId="1058" r:id="rId24"/>
    <oleObject progId="Equation.3" shapeId="1059" r:id="rId2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 Wai Aung</dc:creator>
  <cp:lastModifiedBy>Sett Wai Aung</cp:lastModifiedBy>
  <dcterms:created xsi:type="dcterms:W3CDTF">2017-11-12T01:41:48Z</dcterms:created>
  <dcterms:modified xsi:type="dcterms:W3CDTF">2017-11-16T20:46:04Z</dcterms:modified>
</cp:coreProperties>
</file>