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дминистратор\Documents\GitHub\math_d6\"/>
    </mc:Choice>
  </mc:AlternateContent>
  <bookViews>
    <workbookView xWindow="0" yWindow="0" windowWidth="23040" windowHeight="10455" activeTab="1"/>
  </bookViews>
  <sheets>
    <sheet name="проверка сходимости метода З." sheetId="3" r:id="rId1"/>
    <sheet name="методом Зейделя" sheetId="2" r:id="rId2"/>
    <sheet name="метод итераций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2" i="2" l="1" a="1"/>
  <c r="F52" i="2" s="1"/>
  <c r="F53" i="2"/>
  <c r="E55" i="2"/>
  <c r="E54" i="2"/>
  <c r="E53" i="2"/>
  <c r="E52" i="2"/>
  <c r="B21" i="2"/>
  <c r="C21" i="2"/>
  <c r="D21" i="2"/>
  <c r="E21" i="2"/>
  <c r="F21" i="2"/>
  <c r="G21" i="2" s="1"/>
  <c r="J21" i="2"/>
  <c r="B22" i="2"/>
  <c r="L9" i="2"/>
  <c r="J3" i="2"/>
  <c r="K3" i="2"/>
  <c r="L3" i="2"/>
  <c r="M3" i="2"/>
  <c r="J4" i="2"/>
  <c r="K4" i="2"/>
  <c r="L4" i="2"/>
  <c r="M4" i="2"/>
  <c r="J5" i="2"/>
  <c r="K5" i="2"/>
  <c r="L5" i="2"/>
  <c r="M5" i="2"/>
  <c r="J6" i="2"/>
  <c r="K6" i="2"/>
  <c r="L6" i="2"/>
  <c r="M6" i="2"/>
  <c r="J7" i="2"/>
  <c r="K7" i="2"/>
  <c r="L7" i="2"/>
  <c r="M7" i="2"/>
  <c r="J8" i="2"/>
  <c r="K8" i="2"/>
  <c r="L8" i="2"/>
  <c r="M8" i="2"/>
  <c r="J9" i="2"/>
  <c r="K9" i="2"/>
  <c r="M9" i="2"/>
  <c r="J10" i="2"/>
  <c r="K10" i="2"/>
  <c r="L10" i="2"/>
  <c r="M10" i="2"/>
  <c r="J11" i="2"/>
  <c r="K11" i="2"/>
  <c r="L11" i="2"/>
  <c r="M11" i="2"/>
  <c r="J12" i="2"/>
  <c r="K12" i="2"/>
  <c r="L12" i="2"/>
  <c r="M12" i="2"/>
  <c r="J13" i="2"/>
  <c r="K13" i="2"/>
  <c r="L13" i="2"/>
  <c r="M13" i="2"/>
  <c r="J14" i="2"/>
  <c r="K14" i="2"/>
  <c r="L14" i="2"/>
  <c r="M14" i="2"/>
  <c r="J15" i="2"/>
  <c r="K15" i="2"/>
  <c r="L15" i="2"/>
  <c r="M15" i="2"/>
  <c r="J16" i="2"/>
  <c r="K16" i="2"/>
  <c r="L16" i="2"/>
  <c r="M16" i="2"/>
  <c r="J17" i="2"/>
  <c r="K17" i="2"/>
  <c r="L17" i="2"/>
  <c r="M17" i="2"/>
  <c r="J18" i="2"/>
  <c r="K18" i="2"/>
  <c r="L18" i="2"/>
  <c r="M18" i="2"/>
  <c r="J19" i="2"/>
  <c r="K19" i="2"/>
  <c r="L19" i="2"/>
  <c r="M19" i="2"/>
  <c r="J20" i="2"/>
  <c r="K20" i="2"/>
  <c r="L20" i="2"/>
  <c r="M20" i="2"/>
  <c r="F3" i="2"/>
  <c r="G3" i="2" s="1"/>
  <c r="B4" i="2"/>
  <c r="J2" i="2"/>
  <c r="G2" i="2"/>
  <c r="H2" i="2"/>
  <c r="I2" i="2"/>
  <c r="B3" i="2"/>
  <c r="F2" i="2"/>
  <c r="F5" i="3"/>
  <c r="F4" i="3"/>
  <c r="F3" i="3"/>
  <c r="F2" i="3"/>
  <c r="F55" i="2" l="1"/>
  <c r="F54" i="2"/>
  <c r="K21" i="2"/>
  <c r="C22" i="2"/>
  <c r="H21" i="2"/>
  <c r="H3" i="2"/>
  <c r="D4" i="2" s="1"/>
  <c r="C4" i="2"/>
  <c r="L2" i="2"/>
  <c r="D3" i="2"/>
  <c r="K2" i="2"/>
  <c r="C3" i="2"/>
  <c r="C13" i="1"/>
  <c r="C20" i="1"/>
  <c r="B20" i="1"/>
  <c r="F16" i="1"/>
  <c r="F10" i="1"/>
  <c r="F11" i="1"/>
  <c r="F12" i="1"/>
  <c r="F13" i="1"/>
  <c r="F14" i="1"/>
  <c r="F15" i="1"/>
  <c r="F17" i="1"/>
  <c r="F9" i="1"/>
  <c r="E9" i="1"/>
  <c r="B17" i="1"/>
  <c r="D17" i="1" s="1"/>
  <c r="C17" i="1"/>
  <c r="E17" i="1"/>
  <c r="E10" i="1"/>
  <c r="E11" i="1"/>
  <c r="E12" i="1"/>
  <c r="E13" i="1"/>
  <c r="E14" i="1"/>
  <c r="E15" i="1"/>
  <c r="E16" i="1"/>
  <c r="D14" i="1"/>
  <c r="D15" i="1"/>
  <c r="D16" i="1"/>
  <c r="C11" i="1"/>
  <c r="B10" i="1"/>
  <c r="B12" i="1"/>
  <c r="B14" i="1" s="1"/>
  <c r="C15" i="1" s="1"/>
  <c r="B16" i="1" s="1"/>
  <c r="C9" i="1"/>
  <c r="K3" i="1"/>
  <c r="J3" i="1"/>
  <c r="C8" i="1"/>
  <c r="B9" i="1" s="1"/>
  <c r="B8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L21" i="2" l="1"/>
  <c r="D22" i="2"/>
  <c r="I21" i="2"/>
  <c r="I3" i="2"/>
  <c r="E4" i="2" s="1"/>
  <c r="F4" i="2" s="1"/>
  <c r="E3" i="2"/>
  <c r="M2" i="2"/>
  <c r="D9" i="1"/>
  <c r="C10" i="1"/>
  <c r="M21" i="2" l="1"/>
  <c r="E22" i="2"/>
  <c r="F22" i="2" s="1"/>
  <c r="B5" i="2"/>
  <c r="G4" i="2"/>
  <c r="C5" i="2" s="1"/>
  <c r="B11" i="1"/>
  <c r="G22" i="2" l="1"/>
  <c r="B23" i="2"/>
  <c r="H22" i="2"/>
  <c r="J22" i="2"/>
  <c r="H4" i="2"/>
  <c r="D5" i="2" s="1"/>
  <c r="F5" i="2" s="1"/>
  <c r="I4" i="2"/>
  <c r="E5" i="2" s="1"/>
  <c r="C12" i="1"/>
  <c r="D10" i="1"/>
  <c r="D11" i="1"/>
  <c r="L22" i="2" l="1"/>
  <c r="D23" i="2"/>
  <c r="I22" i="2"/>
  <c r="K22" i="2"/>
  <c r="C23" i="2"/>
  <c r="B6" i="2"/>
  <c r="G5" i="2"/>
  <c r="C6" i="2" s="1"/>
  <c r="H5" i="2"/>
  <c r="D6" i="2" s="1"/>
  <c r="B13" i="1"/>
  <c r="M22" i="2" l="1"/>
  <c r="E23" i="2"/>
  <c r="F23" i="2"/>
  <c r="I5" i="2"/>
  <c r="E6" i="2" s="1"/>
  <c r="F6" i="2"/>
  <c r="C14" i="1"/>
  <c r="D12" i="1"/>
  <c r="D13" i="1"/>
  <c r="J23" i="2" l="1"/>
  <c r="G23" i="2"/>
  <c r="B24" i="2"/>
  <c r="B7" i="2"/>
  <c r="G6" i="2"/>
  <c r="C7" i="2" s="1"/>
  <c r="H6" i="2"/>
  <c r="D7" i="2" s="1"/>
  <c r="B15" i="1"/>
  <c r="C16" i="1" s="1"/>
  <c r="K23" i="2" l="1"/>
  <c r="C24" i="2"/>
  <c r="H23" i="2"/>
  <c r="I6" i="2"/>
  <c r="E7" i="2" s="1"/>
  <c r="F7" i="2" s="1"/>
  <c r="L23" i="2" l="1"/>
  <c r="D24" i="2"/>
  <c r="I23" i="2"/>
  <c r="G7" i="2"/>
  <c r="C8" i="2" s="1"/>
  <c r="H7" i="2"/>
  <c r="D8" i="2" s="1"/>
  <c r="B8" i="2"/>
  <c r="M23" i="2" l="1"/>
  <c r="E24" i="2"/>
  <c r="F24" i="2" s="1"/>
  <c r="I7" i="2"/>
  <c r="E8" i="2" s="1"/>
  <c r="F8" i="2" s="1"/>
  <c r="B25" i="2" l="1"/>
  <c r="G24" i="2"/>
  <c r="H24" i="2" s="1"/>
  <c r="J24" i="2"/>
  <c r="G8" i="2"/>
  <c r="C9" i="2" s="1"/>
  <c r="B9" i="2"/>
  <c r="H8" i="2"/>
  <c r="D9" i="2" s="1"/>
  <c r="D25" i="2" l="1"/>
  <c r="L24" i="2"/>
  <c r="I24" i="2"/>
  <c r="C25" i="2"/>
  <c r="K24" i="2"/>
  <c r="I8" i="2"/>
  <c r="E9" i="2" s="1"/>
  <c r="F9" i="2" s="1"/>
  <c r="E25" i="2" l="1"/>
  <c r="F25" i="2" s="1"/>
  <c r="M24" i="2"/>
  <c r="B10" i="2"/>
  <c r="G9" i="2"/>
  <c r="C10" i="2" s="1"/>
  <c r="J25" i="2" l="1"/>
  <c r="G25" i="2"/>
  <c r="H25" i="2" s="1"/>
  <c r="B26" i="2"/>
  <c r="H9" i="2"/>
  <c r="D10" i="2" s="1"/>
  <c r="D26" i="2" l="1"/>
  <c r="L25" i="2"/>
  <c r="C26" i="2"/>
  <c r="K25" i="2"/>
  <c r="I25" i="2"/>
  <c r="I9" i="2"/>
  <c r="E10" i="2" s="1"/>
  <c r="F10" i="2" s="1"/>
  <c r="E26" i="2" l="1"/>
  <c r="F26" i="2" s="1"/>
  <c r="M25" i="2"/>
  <c r="B11" i="2"/>
  <c r="G10" i="2"/>
  <c r="C11" i="2" s="1"/>
  <c r="H10" i="2"/>
  <c r="D11" i="2" s="1"/>
  <c r="J26" i="2" l="1"/>
  <c r="G26" i="2"/>
  <c r="H26" i="2" s="1"/>
  <c r="B27" i="2"/>
  <c r="I10" i="2"/>
  <c r="E11" i="2" s="1"/>
  <c r="F11" i="2" s="1"/>
  <c r="L26" i="2" l="1"/>
  <c r="D27" i="2"/>
  <c r="K26" i="2"/>
  <c r="C27" i="2"/>
  <c r="I26" i="2"/>
  <c r="G11" i="2"/>
  <c r="C12" i="2" s="1"/>
  <c r="H11" i="2"/>
  <c r="D12" i="2" s="1"/>
  <c r="B12" i="2"/>
  <c r="M26" i="2" l="1"/>
  <c r="E27" i="2"/>
  <c r="F27" i="2" s="1"/>
  <c r="I11" i="2"/>
  <c r="E12" i="2" s="1"/>
  <c r="F12" i="2"/>
  <c r="J27" i="2" l="1"/>
  <c r="B28" i="2"/>
  <c r="G27" i="2"/>
  <c r="H27" i="2" s="1"/>
  <c r="G12" i="2"/>
  <c r="C13" i="2" s="1"/>
  <c r="B13" i="2"/>
  <c r="H12" i="2"/>
  <c r="D13" i="2" s="1"/>
  <c r="L27" i="2" l="1"/>
  <c r="D28" i="2"/>
  <c r="I27" i="2"/>
  <c r="K27" i="2"/>
  <c r="C28" i="2"/>
  <c r="I12" i="2"/>
  <c r="E13" i="2" s="1"/>
  <c r="F13" i="2"/>
  <c r="M27" i="2" l="1"/>
  <c r="E28" i="2"/>
  <c r="F28" i="2"/>
  <c r="B14" i="2"/>
  <c r="G13" i="2"/>
  <c r="C14" i="2" s="1"/>
  <c r="B29" i="2" l="1"/>
  <c r="G28" i="2"/>
  <c r="H28" i="2" s="1"/>
  <c r="J28" i="2"/>
  <c r="H13" i="2"/>
  <c r="D29" i="2" l="1"/>
  <c r="L28" i="2"/>
  <c r="I28" i="2"/>
  <c r="C29" i="2"/>
  <c r="K28" i="2"/>
  <c r="D14" i="2"/>
  <c r="I13" i="2"/>
  <c r="E14" i="2" s="1"/>
  <c r="E29" i="2" l="1"/>
  <c r="F29" i="2" s="1"/>
  <c r="M28" i="2"/>
  <c r="F14" i="2"/>
  <c r="J29" i="2" l="1"/>
  <c r="G29" i="2"/>
  <c r="B30" i="2"/>
  <c r="B15" i="2"/>
  <c r="G14" i="2"/>
  <c r="C15" i="2" s="1"/>
  <c r="H14" i="2"/>
  <c r="D15" i="2" s="1"/>
  <c r="C30" i="2" l="1"/>
  <c r="K29" i="2"/>
  <c r="H29" i="2"/>
  <c r="I14" i="2"/>
  <c r="E15" i="2" s="1"/>
  <c r="F15" i="2" s="1"/>
  <c r="D30" i="2" l="1"/>
  <c r="L29" i="2"/>
  <c r="I29" i="2"/>
  <c r="B16" i="2"/>
  <c r="G15" i="2"/>
  <c r="C16" i="2" s="1"/>
  <c r="H15" i="2"/>
  <c r="D16" i="2" s="1"/>
  <c r="E30" i="2" l="1"/>
  <c r="F30" i="2" s="1"/>
  <c r="M29" i="2"/>
  <c r="I15" i="2"/>
  <c r="E16" i="2" s="1"/>
  <c r="F16" i="2"/>
  <c r="G30" i="2" l="1"/>
  <c r="H30" i="2" s="1"/>
  <c r="J30" i="2"/>
  <c r="B31" i="2"/>
  <c r="G16" i="2"/>
  <c r="C17" i="2" s="1"/>
  <c r="B17" i="2"/>
  <c r="H16" i="2"/>
  <c r="D17" i="2" s="1"/>
  <c r="L30" i="2" l="1"/>
  <c r="D31" i="2"/>
  <c r="I30" i="2"/>
  <c r="K30" i="2"/>
  <c r="C31" i="2"/>
  <c r="I16" i="2"/>
  <c r="E17" i="2" s="1"/>
  <c r="F17" i="2" s="1"/>
  <c r="M30" i="2" l="1"/>
  <c r="E31" i="2"/>
  <c r="F31" i="2"/>
  <c r="B18" i="2"/>
  <c r="G17" i="2"/>
  <c r="C18" i="2" s="1"/>
  <c r="J31" i="2" l="1"/>
  <c r="B32" i="2"/>
  <c r="G31" i="2"/>
  <c r="H17" i="2"/>
  <c r="D18" i="2" s="1"/>
  <c r="K31" i="2" l="1"/>
  <c r="C32" i="2"/>
  <c r="H31" i="2"/>
  <c r="I17" i="2"/>
  <c r="E18" i="2" s="1"/>
  <c r="F18" i="2" s="1"/>
  <c r="L31" i="2" l="1"/>
  <c r="D32" i="2"/>
  <c r="I31" i="2"/>
  <c r="B19" i="2"/>
  <c r="G18" i="2"/>
  <c r="C19" i="2" s="1"/>
  <c r="M31" i="2" l="1"/>
  <c r="E32" i="2"/>
  <c r="F32" i="2" s="1"/>
  <c r="H18" i="2"/>
  <c r="D19" i="2" s="1"/>
  <c r="F19" i="2" s="1"/>
  <c r="I18" i="2"/>
  <c r="E19" i="2" s="1"/>
  <c r="B33" i="2" l="1"/>
  <c r="J32" i="2"/>
  <c r="G32" i="2"/>
  <c r="G19" i="2"/>
  <c r="C20" i="2" s="1"/>
  <c r="H19" i="2"/>
  <c r="D20" i="2" s="1"/>
  <c r="B20" i="2"/>
  <c r="H32" i="2" l="1"/>
  <c r="C33" i="2"/>
  <c r="K32" i="2"/>
  <c r="I19" i="2"/>
  <c r="E20" i="2" s="1"/>
  <c r="F20" i="2"/>
  <c r="D33" i="2" l="1"/>
  <c r="L32" i="2"/>
  <c r="I32" i="2"/>
  <c r="G20" i="2"/>
  <c r="H20" i="2" s="1"/>
  <c r="E33" i="2" l="1"/>
  <c r="F33" i="2" s="1"/>
  <c r="M32" i="2"/>
  <c r="I20" i="2"/>
  <c r="G33" i="2" l="1"/>
  <c r="H33" i="2"/>
  <c r="J33" i="2"/>
  <c r="B34" i="2"/>
  <c r="L33" i="2" l="1"/>
  <c r="D34" i="2"/>
  <c r="I33" i="2"/>
  <c r="C34" i="2"/>
  <c r="K33" i="2"/>
  <c r="E34" i="2" l="1"/>
  <c r="F34" i="2" s="1"/>
  <c r="M33" i="2"/>
  <c r="B35" i="2" l="1"/>
  <c r="G34" i="2"/>
  <c r="J34" i="2"/>
  <c r="H34" i="2"/>
  <c r="I34" i="2"/>
  <c r="E35" i="2" l="1"/>
  <c r="M34" i="2"/>
  <c r="D35" i="2"/>
  <c r="L34" i="2"/>
  <c r="K34" i="2"/>
  <c r="C35" i="2"/>
  <c r="F35" i="2" s="1"/>
  <c r="J35" i="2" l="1"/>
  <c r="B36" i="2"/>
  <c r="G35" i="2"/>
  <c r="K35" i="2" l="1"/>
  <c r="C36" i="2"/>
  <c r="H35" i="2"/>
  <c r="L35" i="2" l="1"/>
  <c r="D36" i="2"/>
  <c r="I35" i="2"/>
  <c r="M35" i="2" l="1"/>
  <c r="E36" i="2"/>
  <c r="F36" i="2" s="1"/>
  <c r="B37" i="2" l="1"/>
  <c r="J36" i="2"/>
  <c r="G36" i="2"/>
  <c r="H36" i="2" l="1"/>
  <c r="C37" i="2"/>
  <c r="K36" i="2"/>
  <c r="D37" i="2" l="1"/>
  <c r="L36" i="2"/>
  <c r="I36" i="2"/>
  <c r="E37" i="2" l="1"/>
  <c r="F37" i="2" s="1"/>
  <c r="M36" i="2"/>
  <c r="J37" i="2" l="1"/>
  <c r="B38" i="2"/>
  <c r="G37" i="2"/>
  <c r="C38" i="2" l="1"/>
  <c r="K37" i="2"/>
  <c r="H37" i="2"/>
  <c r="D38" i="2" l="1"/>
  <c r="L37" i="2"/>
  <c r="I37" i="2"/>
  <c r="E38" i="2" l="1"/>
  <c r="F38" i="2" s="1"/>
  <c r="M37" i="2"/>
  <c r="G38" i="2" l="1"/>
  <c r="H38" i="2"/>
  <c r="I38" i="2"/>
  <c r="B39" i="2"/>
  <c r="J38" i="2"/>
  <c r="E39" i="2" l="1"/>
  <c r="M38" i="2"/>
  <c r="D39" i="2"/>
  <c r="L38" i="2"/>
  <c r="C39" i="2"/>
  <c r="F39" i="2" s="1"/>
  <c r="K38" i="2"/>
  <c r="J39" i="2" l="1"/>
  <c r="B40" i="2"/>
  <c r="G39" i="2"/>
  <c r="C40" i="2" l="1"/>
  <c r="K39" i="2"/>
  <c r="H39" i="2"/>
  <c r="L39" i="2" l="1"/>
  <c r="D40" i="2"/>
  <c r="I39" i="2"/>
  <c r="M39" i="2" l="1"/>
  <c r="E40" i="2"/>
  <c r="F40" i="2" s="1"/>
  <c r="B41" i="2" l="1"/>
  <c r="J40" i="2"/>
  <c r="G40" i="2"/>
  <c r="K40" i="2" l="1"/>
  <c r="C41" i="2"/>
  <c r="H40" i="2"/>
  <c r="I40" i="2" s="1"/>
  <c r="E41" i="2" l="1"/>
  <c r="M40" i="2"/>
  <c r="L40" i="2"/>
  <c r="D41" i="2"/>
  <c r="F41" i="2" s="1"/>
  <c r="G41" i="2" l="1"/>
  <c r="H41" i="2"/>
  <c r="J41" i="2"/>
  <c r="B42" i="2"/>
  <c r="D42" i="2" l="1"/>
  <c r="L41" i="2"/>
  <c r="I41" i="2"/>
  <c r="C42" i="2"/>
  <c r="K41" i="2"/>
  <c r="E42" i="2" l="1"/>
  <c r="M41" i="2"/>
  <c r="F42" i="2"/>
  <c r="J42" i="2" l="1"/>
  <c r="B43" i="2"/>
  <c r="G42" i="2"/>
  <c r="C43" i="2" l="1"/>
  <c r="K42" i="2"/>
  <c r="H42" i="2"/>
  <c r="D43" i="2" l="1"/>
  <c r="L42" i="2"/>
  <c r="I42" i="2"/>
  <c r="M42" i="2" l="1"/>
  <c r="E43" i="2"/>
  <c r="F43" i="2" s="1"/>
  <c r="J43" i="2" l="1"/>
  <c r="B44" i="2"/>
  <c r="G43" i="2"/>
  <c r="H43" i="2" l="1"/>
  <c r="K43" i="2"/>
  <c r="C44" i="2"/>
  <c r="L43" i="2" l="1"/>
  <c r="D44" i="2"/>
  <c r="I43" i="2"/>
  <c r="M43" i="2" l="1"/>
  <c r="E44" i="2"/>
  <c r="F44" i="2" s="1"/>
  <c r="B45" i="2" l="1"/>
  <c r="G44" i="2"/>
  <c r="H44" i="2"/>
  <c r="J44" i="2"/>
  <c r="D45" i="2" l="1"/>
  <c r="L44" i="2"/>
  <c r="I44" i="2"/>
  <c r="C45" i="2"/>
  <c r="K44" i="2"/>
  <c r="E45" i="2" l="1"/>
  <c r="M44" i="2"/>
  <c r="F45" i="2"/>
  <c r="G45" i="2" l="1"/>
  <c r="H45" i="2"/>
  <c r="J45" i="2"/>
  <c r="B46" i="2"/>
  <c r="I45" i="2"/>
  <c r="E46" i="2" l="1"/>
  <c r="M45" i="2"/>
  <c r="L45" i="2"/>
  <c r="D46" i="2"/>
  <c r="K45" i="2"/>
  <c r="C46" i="2"/>
  <c r="F46" i="2" s="1"/>
  <c r="G46" i="2" l="1"/>
  <c r="H46" i="2"/>
  <c r="B47" i="2"/>
  <c r="J46" i="2"/>
  <c r="L46" i="2" l="1"/>
  <c r="D47" i="2"/>
  <c r="I46" i="2"/>
  <c r="C47" i="2"/>
  <c r="K46" i="2"/>
  <c r="M46" i="2" l="1"/>
  <c r="E47" i="2"/>
  <c r="F47" i="2"/>
  <c r="J47" i="2" l="1"/>
  <c r="B48" i="2"/>
  <c r="G47" i="2"/>
  <c r="K47" i="2" l="1"/>
  <c r="C48" i="2"/>
  <c r="H47" i="2"/>
  <c r="L47" i="2" l="1"/>
  <c r="D48" i="2"/>
  <c r="I47" i="2"/>
  <c r="M47" i="2" l="1"/>
  <c r="E48" i="2"/>
  <c r="F48" i="2" s="1"/>
  <c r="G48" i="2" l="1"/>
  <c r="K48" i="2" s="1"/>
  <c r="J48" i="2"/>
  <c r="H48" i="2" l="1"/>
  <c r="L48" i="2" s="1"/>
  <c r="I48" i="2" l="1"/>
  <c r="M48" i="2" s="1"/>
</calcChain>
</file>

<file path=xl/sharedStrings.xml><?xml version="1.0" encoding="utf-8"?>
<sst xmlns="http://schemas.openxmlformats.org/spreadsheetml/2006/main" count="41" uniqueCount="37">
  <si>
    <t>Метод итераций</t>
  </si>
  <si>
    <t>n</t>
  </si>
  <si>
    <t>начальное приближение</t>
  </si>
  <si>
    <t xml:space="preserve">x= </t>
  </si>
  <si>
    <t>y=</t>
  </si>
  <si>
    <t>y/x</t>
  </si>
  <si>
    <t>-</t>
  </si>
  <si>
    <t>решение найдено</t>
  </si>
  <si>
    <t xml:space="preserve">ε </t>
  </si>
  <si>
    <t>точность вычичлений</t>
  </si>
  <si>
    <t>поиск нужной точности</t>
  </si>
  <si>
    <t>x</t>
  </si>
  <si>
    <t>y</t>
  </si>
  <si>
    <t>Oтвет:</t>
  </si>
  <si>
    <t>Матрица А</t>
  </si>
  <si>
    <t>esp1</t>
  </si>
  <si>
    <t>esp2</t>
  </si>
  <si>
    <t>esp4</t>
  </si>
  <si>
    <t>esp3</t>
  </si>
  <si>
    <t>Eps</t>
  </si>
  <si>
    <t>Проверка</t>
  </si>
  <si>
    <t xml:space="preserve">вектор x </t>
  </si>
  <si>
    <t>вектор b</t>
  </si>
  <si>
    <r>
      <t>x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1</t>
    </r>
    <r>
      <rPr>
        <b/>
        <i/>
        <sz val="11"/>
        <color theme="1"/>
        <rFont val="Calibri"/>
        <family val="2"/>
        <charset val="204"/>
        <scheme val="minor"/>
      </rPr>
      <t xml:space="preserve"> </t>
    </r>
    <r>
      <rPr>
        <b/>
        <i/>
        <vertAlign val="superscript"/>
        <sz val="11"/>
        <color theme="1"/>
        <rFont val="Calibri"/>
        <family val="2"/>
        <charset val="204"/>
        <scheme val="minor"/>
      </rPr>
      <t>(n-1)</t>
    </r>
  </si>
  <si>
    <r>
      <t>x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2</t>
    </r>
    <r>
      <rPr>
        <b/>
        <i/>
        <sz val="11"/>
        <color theme="1"/>
        <rFont val="Calibri"/>
        <family val="2"/>
        <charset val="204"/>
        <scheme val="minor"/>
      </rPr>
      <t xml:space="preserve"> </t>
    </r>
    <r>
      <rPr>
        <b/>
        <i/>
        <vertAlign val="superscript"/>
        <sz val="11"/>
        <color theme="1"/>
        <rFont val="Calibri"/>
        <family val="2"/>
        <charset val="204"/>
        <scheme val="minor"/>
      </rPr>
      <t>(n-1)</t>
    </r>
  </si>
  <si>
    <r>
      <t>x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3</t>
    </r>
    <r>
      <rPr>
        <b/>
        <i/>
        <vertAlign val="superscript"/>
        <sz val="11"/>
        <color theme="1"/>
        <rFont val="Calibri"/>
        <family val="2"/>
        <charset val="204"/>
        <scheme val="minor"/>
      </rPr>
      <t>(n-1)</t>
    </r>
  </si>
  <si>
    <r>
      <t>x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4</t>
    </r>
    <r>
      <rPr>
        <b/>
        <i/>
        <sz val="11"/>
        <color theme="1"/>
        <rFont val="Calibri"/>
        <family val="2"/>
        <charset val="204"/>
        <scheme val="minor"/>
      </rPr>
      <t xml:space="preserve"> </t>
    </r>
    <r>
      <rPr>
        <b/>
        <i/>
        <vertAlign val="superscript"/>
        <sz val="11"/>
        <color theme="1"/>
        <rFont val="Calibri"/>
        <family val="2"/>
        <charset val="204"/>
        <scheme val="minor"/>
      </rPr>
      <t>(n-1)</t>
    </r>
  </si>
  <si>
    <r>
      <t>x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1</t>
    </r>
    <r>
      <rPr>
        <b/>
        <i/>
        <sz val="11"/>
        <color theme="1"/>
        <rFont val="Calibri"/>
        <family val="2"/>
        <charset val="204"/>
        <scheme val="minor"/>
      </rPr>
      <t xml:space="preserve"> </t>
    </r>
    <r>
      <rPr>
        <b/>
        <i/>
        <vertAlign val="superscript"/>
        <sz val="11"/>
        <color theme="1"/>
        <rFont val="Calibri"/>
        <family val="2"/>
        <charset val="204"/>
        <scheme val="minor"/>
      </rPr>
      <t>(n)</t>
    </r>
  </si>
  <si>
    <r>
      <t>x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2</t>
    </r>
    <r>
      <rPr>
        <b/>
        <i/>
        <sz val="11"/>
        <color theme="1"/>
        <rFont val="Calibri"/>
        <family val="2"/>
        <charset val="204"/>
        <scheme val="minor"/>
      </rPr>
      <t xml:space="preserve"> </t>
    </r>
    <r>
      <rPr>
        <b/>
        <i/>
        <vertAlign val="superscript"/>
        <sz val="11"/>
        <color theme="1"/>
        <rFont val="Calibri"/>
        <family val="2"/>
        <charset val="204"/>
        <scheme val="minor"/>
      </rPr>
      <t>(n)</t>
    </r>
  </si>
  <si>
    <r>
      <t>x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3</t>
    </r>
    <r>
      <rPr>
        <b/>
        <i/>
        <sz val="11"/>
        <color theme="1"/>
        <rFont val="Calibri"/>
        <family val="2"/>
        <charset val="204"/>
        <scheme val="minor"/>
      </rPr>
      <t xml:space="preserve"> </t>
    </r>
    <r>
      <rPr>
        <b/>
        <i/>
        <vertAlign val="superscript"/>
        <sz val="11"/>
        <color theme="1"/>
        <rFont val="Calibri"/>
        <family val="2"/>
        <charset val="204"/>
        <scheme val="minor"/>
      </rPr>
      <t>(n)</t>
    </r>
  </si>
  <si>
    <r>
      <t>x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4</t>
    </r>
    <r>
      <rPr>
        <b/>
        <i/>
        <sz val="11"/>
        <color theme="1"/>
        <rFont val="Calibri"/>
        <family val="2"/>
        <charset val="204"/>
        <scheme val="minor"/>
      </rPr>
      <t xml:space="preserve"> </t>
    </r>
    <r>
      <rPr>
        <b/>
        <i/>
        <vertAlign val="superscript"/>
        <sz val="11"/>
        <color theme="1"/>
        <rFont val="Calibri"/>
        <family val="2"/>
        <charset val="204"/>
        <scheme val="minor"/>
      </rPr>
      <t>(n)</t>
    </r>
  </si>
  <si>
    <t>x - cos(y) = 3</t>
  </si>
  <si>
    <t>cos(x - 1) + y = 0,5</t>
  </si>
  <si>
    <r>
      <t>x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n</t>
    </r>
  </si>
  <si>
    <r>
      <t>y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n</t>
    </r>
  </si>
  <si>
    <r>
      <t>|x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n</t>
    </r>
    <r>
      <rPr>
        <b/>
        <i/>
        <sz val="11"/>
        <color theme="1"/>
        <rFont val="Calibri"/>
        <family val="2"/>
        <charset val="204"/>
        <scheme val="minor"/>
      </rPr>
      <t>-x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n+1</t>
    </r>
    <r>
      <rPr>
        <b/>
        <i/>
        <sz val="11"/>
        <color theme="1"/>
        <rFont val="Calibri"/>
        <family val="2"/>
        <charset val="204"/>
        <scheme val="minor"/>
      </rPr>
      <t>|</t>
    </r>
  </si>
  <si>
    <r>
      <t>|y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n</t>
    </r>
    <r>
      <rPr>
        <b/>
        <i/>
        <sz val="11"/>
        <color theme="1"/>
        <rFont val="Calibri"/>
        <family val="2"/>
        <charset val="204"/>
        <scheme val="minor"/>
      </rPr>
      <t>-y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n+1</t>
    </r>
    <r>
      <rPr>
        <b/>
        <i/>
        <sz val="11"/>
        <color theme="1"/>
        <rFont val="Calibri"/>
        <family val="2"/>
        <charset val="204"/>
        <scheme val="minor"/>
      </rPr>
      <t>|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</si>
</sst>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vertAlign val="subscript"/>
      <sz val="11"/>
      <color theme="1"/>
      <name val="Calibri"/>
      <family val="2"/>
      <charset val="204"/>
      <scheme val="minor"/>
    </font>
    <font>
      <b/>
      <i/>
      <vertAlign val="superscript"/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4" borderId="0" xfId="0" applyFill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5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5" fillId="5" borderId="11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5" borderId="20" xfId="0" applyFill="1" applyBorder="1"/>
    <xf numFmtId="0" fontId="0" fillId="5" borderId="1" xfId="0" applyFill="1" applyBorder="1"/>
    <xf numFmtId="0" fontId="0" fillId="5" borderId="3" xfId="0" applyFill="1" applyBorder="1"/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4" borderId="0" xfId="0" applyFill="1" applyAlignment="1">
      <alignment horizontal="center"/>
    </xf>
    <xf numFmtId="0" fontId="0" fillId="4" borderId="25" xfId="0" applyFill="1" applyBorder="1" applyAlignment="1">
      <alignment horizontal="center"/>
    </xf>
    <xf numFmtId="0" fontId="0" fillId="3" borderId="7" xfId="0" applyFill="1" applyBorder="1"/>
    <xf numFmtId="0" fontId="0" fillId="3" borderId="0" xfId="0" applyFill="1" applyAlignment="1">
      <alignment horizontal="center"/>
    </xf>
    <xf numFmtId="0" fontId="0" fillId="0" borderId="0" xfId="0" applyFill="1" applyAlignment="1"/>
    <xf numFmtId="0" fontId="0" fillId="3" borderId="2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Графический метод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'метод итераций'!$J$2</c:f>
              <c:strCache>
                <c:ptCount val="1"/>
                <c:pt idx="0">
                  <c:v>x - cos(y) = 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'метод итераций'!$J$3:$J$23</c:f>
              <c:numCache>
                <c:formatCode>General</c:formatCode>
                <c:ptCount val="21"/>
                <c:pt idx="0">
                  <c:v>4</c:v>
                </c:pt>
                <c:pt idx="1">
                  <c:v>3.9800665778412414</c:v>
                </c:pt>
                <c:pt idx="2">
                  <c:v>3.9210609940028851</c:v>
                </c:pt>
                <c:pt idx="3">
                  <c:v>3.8253356149096782</c:v>
                </c:pt>
                <c:pt idx="4">
                  <c:v>3.6967067093471653</c:v>
                </c:pt>
                <c:pt idx="5">
                  <c:v>3.5403023058681398</c:v>
                </c:pt>
                <c:pt idx="6">
                  <c:v>3.3623577544766734</c:v>
                </c:pt>
                <c:pt idx="7">
                  <c:v>3.1699671429002412</c:v>
                </c:pt>
                <c:pt idx="8">
                  <c:v>2.9708004776987114</c:v>
                </c:pt>
                <c:pt idx="9">
                  <c:v>2.7727979053069127</c:v>
                </c:pt>
                <c:pt idx="10">
                  <c:v>2.5838531634528574</c:v>
                </c:pt>
                <c:pt idx="11">
                  <c:v>2.4114988827446542</c:v>
                </c:pt>
                <c:pt idx="12">
                  <c:v>2.2626062844587547</c:v>
                </c:pt>
                <c:pt idx="13">
                  <c:v>2.1431112466310527</c:v>
                </c:pt>
                <c:pt idx="14">
                  <c:v>2.0577776593313422</c:v>
                </c:pt>
                <c:pt idx="15">
                  <c:v>2.0100075033995548</c:v>
                </c:pt>
                <c:pt idx="16">
                  <c:v>2.0017052242052467</c:v>
                </c:pt>
                <c:pt idx="17">
                  <c:v>2.0332018074205389</c:v>
                </c:pt>
                <c:pt idx="18">
                  <c:v>2.1032415836658531</c:v>
                </c:pt>
                <c:pt idx="19">
                  <c:v>2.2090322880855831</c:v>
                </c:pt>
              </c:numCache>
            </c:numRef>
          </c:xVal>
          <c:yVal>
            <c:numRef>
              <c:f>'метод итераций'!$I$3:$I$23</c:f>
              <c:numCache>
                <c:formatCode>General</c:formatCode>
                <c:ptCount val="2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CD-4BC5-91F5-DB77F115C258}"/>
            </c:ext>
          </c:extLst>
        </c:ser>
        <c:ser>
          <c:idx val="1"/>
          <c:order val="1"/>
          <c:tx>
            <c:strRef>
              <c:f>'метод итераций'!$K$2</c:f>
              <c:strCache>
                <c:ptCount val="1"/>
                <c:pt idx="0">
                  <c:v>cos(x - 1) + y = 0,5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'метод итераций'!$I$3:$I$23</c:f>
              <c:numCache>
                <c:formatCode>General</c:formatCode>
                <c:ptCount val="2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</c:numCache>
            </c:numRef>
          </c:xVal>
          <c:yVal>
            <c:numRef>
              <c:f>'метод итераций'!$K$3:$K$23</c:f>
              <c:numCache>
                <c:formatCode>General</c:formatCode>
                <c:ptCount val="21"/>
                <c:pt idx="0">
                  <c:v>-4.0302305868139765E-2</c:v>
                </c:pt>
                <c:pt idx="1">
                  <c:v>-0.19670670934716539</c:v>
                </c:pt>
                <c:pt idx="2">
                  <c:v>-0.32533561490967833</c:v>
                </c:pt>
                <c:pt idx="3">
                  <c:v>-0.4210609940028851</c:v>
                </c:pt>
                <c:pt idx="4">
                  <c:v>-0.48006657784124163</c:v>
                </c:pt>
                <c:pt idx="5">
                  <c:v>-0.5</c:v>
                </c:pt>
                <c:pt idx="6">
                  <c:v>-0.48006657784124163</c:v>
                </c:pt>
                <c:pt idx="7">
                  <c:v>-0.4210609940028851</c:v>
                </c:pt>
                <c:pt idx="8">
                  <c:v>-0.32533561490967822</c:v>
                </c:pt>
                <c:pt idx="9">
                  <c:v>-0.19670670934716539</c:v>
                </c:pt>
                <c:pt idx="10">
                  <c:v>-4.0302305868139765E-2</c:v>
                </c:pt>
                <c:pt idx="11">
                  <c:v>0.1376422455233266</c:v>
                </c:pt>
                <c:pt idx="12">
                  <c:v>0.33003285709975894</c:v>
                </c:pt>
                <c:pt idx="13">
                  <c:v>0.52919952230128886</c:v>
                </c:pt>
                <c:pt idx="14">
                  <c:v>0.72720209469308683</c:v>
                </c:pt>
                <c:pt idx="15">
                  <c:v>0.91614683654714235</c:v>
                </c:pt>
                <c:pt idx="16">
                  <c:v>1.0885011172553458</c:v>
                </c:pt>
                <c:pt idx="17">
                  <c:v>1.2373937155412453</c:v>
                </c:pt>
                <c:pt idx="18">
                  <c:v>1.3568887533689473</c:v>
                </c:pt>
                <c:pt idx="19">
                  <c:v>1.4422223406686581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7CD-4BC5-91F5-DB77F115C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145759"/>
        <c:axId val="547143263"/>
      </c:scatterChart>
      <c:valAx>
        <c:axId val="547145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7143263"/>
        <c:crosses val="autoZero"/>
        <c:crossBetween val="midCat"/>
      </c:valAx>
      <c:valAx>
        <c:axId val="54714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7145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6</xdr:row>
      <xdr:rowOff>57150</xdr:rowOff>
    </xdr:from>
    <xdr:to>
      <xdr:col>3</xdr:col>
      <xdr:colOff>580751</xdr:colOff>
      <xdr:row>10</xdr:row>
      <xdr:rowOff>190388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1200150"/>
          <a:ext cx="2190476" cy="8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7620</xdr:rowOff>
    </xdr:from>
    <xdr:to>
      <xdr:col>3</xdr:col>
      <xdr:colOff>615147</xdr:colOff>
      <xdr:row>4</xdr:row>
      <xdr:rowOff>180083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447619" cy="723810"/>
        </a:xfrm>
        <a:prstGeom prst="rect">
          <a:avLst/>
        </a:prstGeom>
      </xdr:spPr>
    </xdr:pic>
    <xdr:clientData/>
  </xdr:twoCellAnchor>
  <xdr:twoCellAnchor>
    <xdr:from>
      <xdr:col>12</xdr:col>
      <xdr:colOff>15240</xdr:colOff>
      <xdr:row>1</xdr:row>
      <xdr:rowOff>7621</xdr:rowOff>
    </xdr:from>
    <xdr:to>
      <xdr:col>19</xdr:col>
      <xdr:colOff>455084</xdr:colOff>
      <xdr:row>18</xdr:row>
      <xdr:rowOff>31751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7" sqref="E7"/>
    </sheetView>
  </sheetViews>
  <sheetFormatPr defaultRowHeight="15" x14ac:dyDescent="0.25"/>
  <sheetData>
    <row r="1" spans="1:6" x14ac:dyDescent="0.25">
      <c r="A1" s="10" t="s">
        <v>14</v>
      </c>
      <c r="B1" s="11"/>
      <c r="C1" s="11"/>
      <c r="D1" s="12"/>
    </row>
    <row r="2" spans="1:6" x14ac:dyDescent="0.25">
      <c r="A2" s="2">
        <v>15</v>
      </c>
      <c r="B2" s="1">
        <v>2</v>
      </c>
      <c r="C2" s="1">
        <v>3</v>
      </c>
      <c r="D2" s="3">
        <v>1</v>
      </c>
      <c r="F2" s="9" t="b">
        <f>ABS(A2)&gt;ABS(B2)+ABS(C2)+ABS(D2)</f>
        <v>1</v>
      </c>
    </row>
    <row r="3" spans="1:6" x14ac:dyDescent="0.25">
      <c r="A3" s="2">
        <v>1</v>
      </c>
      <c r="B3" s="1">
        <v>-15</v>
      </c>
      <c r="C3" s="1">
        <v>2</v>
      </c>
      <c r="D3" s="3">
        <v>3</v>
      </c>
      <c r="F3" s="9" t="b">
        <f>ABS(B3)&gt;ABS(A3)+ABS(C3)+ABS(D3)</f>
        <v>1</v>
      </c>
    </row>
    <row r="4" spans="1:6" x14ac:dyDescent="0.25">
      <c r="A4" s="2">
        <v>1</v>
      </c>
      <c r="B4" s="1">
        <v>-4</v>
      </c>
      <c r="C4" s="1">
        <v>15</v>
      </c>
      <c r="D4" s="3">
        <v>4</v>
      </c>
      <c r="F4" s="9" t="b">
        <f>ABS(C4)&gt;ABS(A4)+ABS(B4)+ABS(D4)</f>
        <v>1</v>
      </c>
    </row>
    <row r="5" spans="1:6" ht="15.75" thickBot="1" x14ac:dyDescent="0.3">
      <c r="A5" s="4">
        <v>2</v>
      </c>
      <c r="B5" s="5">
        <v>8</v>
      </c>
      <c r="C5" s="5">
        <v>1</v>
      </c>
      <c r="D5" s="6">
        <v>-15</v>
      </c>
      <c r="F5" s="9" t="b">
        <f>ABS(D5)&gt;ABS(A5)+ABS(B5)+ABS(C5)</f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activeCell="I57" sqref="I57"/>
    </sheetView>
  </sheetViews>
  <sheetFormatPr defaultRowHeight="15" x14ac:dyDescent="0.25"/>
  <cols>
    <col min="6" max="6" width="9.5703125" customWidth="1"/>
  </cols>
  <sheetData>
    <row r="1" spans="1:14" ht="19.5" thickBot="1" x14ac:dyDescent="0.4">
      <c r="A1" s="17" t="s">
        <v>1</v>
      </c>
      <c r="B1" s="18" t="s">
        <v>23</v>
      </c>
      <c r="C1" s="18" t="s">
        <v>24</v>
      </c>
      <c r="D1" s="18" t="s">
        <v>25</v>
      </c>
      <c r="E1" s="18" t="s">
        <v>26</v>
      </c>
      <c r="F1" s="18" t="s">
        <v>27</v>
      </c>
      <c r="G1" s="18" t="s">
        <v>28</v>
      </c>
      <c r="H1" s="18" t="s">
        <v>29</v>
      </c>
      <c r="I1" s="18" t="s">
        <v>30</v>
      </c>
      <c r="J1" s="18" t="s">
        <v>15</v>
      </c>
      <c r="K1" s="18" t="s">
        <v>16</v>
      </c>
      <c r="L1" s="18" t="s">
        <v>18</v>
      </c>
      <c r="M1" s="19" t="s">
        <v>17</v>
      </c>
      <c r="N1" s="20" t="s">
        <v>19</v>
      </c>
    </row>
    <row r="2" spans="1:14" ht="15.75" thickBot="1" x14ac:dyDescent="0.3">
      <c r="A2" s="14">
        <v>0</v>
      </c>
      <c r="B2" s="15">
        <v>0</v>
      </c>
      <c r="C2" s="15">
        <v>0</v>
      </c>
      <c r="D2" s="15">
        <v>0</v>
      </c>
      <c r="E2" s="15">
        <v>0</v>
      </c>
      <c r="F2" s="15">
        <f xml:space="preserve"> (15-2*C2-3*D2-E2)/15</f>
        <v>1</v>
      </c>
      <c r="G2" s="15">
        <f xml:space="preserve"> -(14-F2-2*D2-3*E2)/15</f>
        <v>-0.8666666666666667</v>
      </c>
      <c r="H2" s="15">
        <f>16-1*F2+4*G2-4*E2/15</f>
        <v>11.533333333333333</v>
      </c>
      <c r="I2" s="15">
        <f>-(11-2*F2-8*G2-H2)/15</f>
        <v>-0.29333333333333333</v>
      </c>
      <c r="J2" s="15" t="str">
        <f>IF(ABS(F2-B2)&lt;$N$2,"Stop","next")</f>
        <v>next</v>
      </c>
      <c r="K2" s="15" t="str">
        <f>IF(ABS(G2-C2)&lt;$N$2,"Stop","next")</f>
        <v>next</v>
      </c>
      <c r="L2" s="15" t="str">
        <f>IF(ABS(H2-D2)&lt;$N$2,"Stop","next")</f>
        <v>next</v>
      </c>
      <c r="M2" s="16" t="str">
        <f>IF(ABS(I2-E2)&lt;$N$2,"Stop","next")</f>
        <v>next</v>
      </c>
      <c r="N2" s="13">
        <v>1E-4</v>
      </c>
    </row>
    <row r="3" spans="1:14" x14ac:dyDescent="0.25">
      <c r="A3" s="2">
        <v>1</v>
      </c>
      <c r="B3" s="1">
        <f>F2</f>
        <v>1</v>
      </c>
      <c r="C3" s="1">
        <f>G2</f>
        <v>-0.8666666666666667</v>
      </c>
      <c r="D3" s="1">
        <f>H2</f>
        <v>11.533333333333333</v>
      </c>
      <c r="E3" s="1">
        <f>I2</f>
        <v>-0.29333333333333333</v>
      </c>
      <c r="F3" s="1">
        <f t="shared" ref="F3:F20" si="0" xml:space="preserve"> (15-2*C3-3*D3-E3)/15</f>
        <v>-1.1715555555555557</v>
      </c>
      <c r="G3" s="1">
        <f t="shared" ref="G3:G20" si="1" xml:space="preserve"> -(14-F3-2*D3-3*E3)/15</f>
        <v>0.46767407407407408</v>
      </c>
      <c r="H3" s="1">
        <f t="shared" ref="H3:H20" si="2">16-1*F3+4*G3-4*E3/15</f>
        <v>19.120474074074075</v>
      </c>
      <c r="I3" s="1">
        <f t="shared" ref="I3:I20" si="3">-(11-2*F3-8*G3-H3)/15</f>
        <v>0.63458370370370376</v>
      </c>
      <c r="J3" s="1" t="str">
        <f t="shared" ref="J3:J20" si="4">IF(ABS(F3-B3)&lt;$N$2,"Stop","next")</f>
        <v>next</v>
      </c>
      <c r="K3" s="1" t="str">
        <f t="shared" ref="K3:K20" si="5">IF(ABS(G3-C3)&lt;$N$2,"Stop","next")</f>
        <v>next</v>
      </c>
      <c r="L3" s="1" t="str">
        <f t="shared" ref="L3:L20" si="6">IF(ABS(H3-D3)&lt;$N$2,"Stop","next")</f>
        <v>next</v>
      </c>
      <c r="M3" s="3" t="str">
        <f t="shared" ref="M3:M20" si="7">IF(ABS(I3-E3)&lt;$N$2,"Stop","next")</f>
        <v>next</v>
      </c>
    </row>
    <row r="4" spans="1:14" x14ac:dyDescent="0.25">
      <c r="A4" s="2">
        <v>2</v>
      </c>
      <c r="B4" s="1">
        <f t="shared" ref="B4:B20" si="8">F3</f>
        <v>-1.1715555555555557</v>
      </c>
      <c r="C4" s="1">
        <f t="shared" ref="C4:C20" si="9">G3</f>
        <v>0.46767407407407408</v>
      </c>
      <c r="D4" s="1">
        <f t="shared" ref="D4:D20" si="10">H3</f>
        <v>19.120474074074075</v>
      </c>
      <c r="E4" s="1">
        <f t="shared" ref="E4:E20" si="11">I3</f>
        <v>0.63458370370370376</v>
      </c>
      <c r="F4" s="1">
        <f t="shared" si="0"/>
        <v>-2.9287569382716048</v>
      </c>
      <c r="G4" s="1">
        <f t="shared" si="1"/>
        <v>1.5477294880658439</v>
      </c>
      <c r="H4" s="1">
        <f t="shared" si="2"/>
        <v>24.950452569547327</v>
      </c>
      <c r="I4" s="1">
        <f t="shared" si="3"/>
        <v>1.3649849731687245</v>
      </c>
      <c r="J4" s="1" t="str">
        <f t="shared" si="4"/>
        <v>next</v>
      </c>
      <c r="K4" s="1" t="str">
        <f t="shared" si="5"/>
        <v>next</v>
      </c>
      <c r="L4" s="1" t="str">
        <f t="shared" si="6"/>
        <v>next</v>
      </c>
      <c r="M4" s="3" t="str">
        <f t="shared" si="7"/>
        <v>next</v>
      </c>
    </row>
    <row r="5" spans="1:14" x14ac:dyDescent="0.25">
      <c r="A5" s="2">
        <v>3</v>
      </c>
      <c r="B5" s="1">
        <f t="shared" si="8"/>
        <v>-2.9287569382716048</v>
      </c>
      <c r="C5" s="1">
        <f t="shared" si="9"/>
        <v>1.5477294880658439</v>
      </c>
      <c r="D5" s="1">
        <f t="shared" si="10"/>
        <v>24.950452569547327</v>
      </c>
      <c r="E5" s="1">
        <f t="shared" si="11"/>
        <v>1.3649849731687245</v>
      </c>
      <c r="F5" s="1">
        <f t="shared" si="0"/>
        <v>-4.2874534438628267</v>
      </c>
      <c r="G5" s="1">
        <f t="shared" si="1"/>
        <v>2.3805604409825336</v>
      </c>
      <c r="H5" s="1">
        <f t="shared" si="2"/>
        <v>29.445699214947968</v>
      </c>
      <c r="I5" s="1">
        <f t="shared" si="3"/>
        <v>1.9276850570055055</v>
      </c>
      <c r="J5" s="1" t="str">
        <f t="shared" si="4"/>
        <v>next</v>
      </c>
      <c r="K5" s="1" t="str">
        <f t="shared" si="5"/>
        <v>next</v>
      </c>
      <c r="L5" s="1" t="str">
        <f t="shared" si="6"/>
        <v>next</v>
      </c>
      <c r="M5" s="3" t="str">
        <f t="shared" si="7"/>
        <v>next</v>
      </c>
    </row>
    <row r="6" spans="1:14" x14ac:dyDescent="0.25">
      <c r="A6" s="2">
        <v>4</v>
      </c>
      <c r="B6" s="1">
        <f t="shared" si="8"/>
        <v>-4.2874534438628267</v>
      </c>
      <c r="C6" s="1">
        <f t="shared" si="9"/>
        <v>2.3805604409825336</v>
      </c>
      <c r="D6" s="1">
        <f t="shared" si="10"/>
        <v>29.445699214947968</v>
      </c>
      <c r="E6" s="1">
        <f t="shared" si="11"/>
        <v>1.9276850570055055</v>
      </c>
      <c r="F6" s="1">
        <f t="shared" si="0"/>
        <v>-5.3350602389209651</v>
      </c>
      <c r="G6" s="1">
        <f t="shared" si="1"/>
        <v>3.0226262241327655</v>
      </c>
      <c r="H6" s="1">
        <f t="shared" si="2"/>
        <v>32.911515786917228</v>
      </c>
      <c r="I6" s="1">
        <f t="shared" si="3"/>
        <v>2.3614936734758278</v>
      </c>
      <c r="J6" s="1" t="str">
        <f t="shared" si="4"/>
        <v>next</v>
      </c>
      <c r="K6" s="1" t="str">
        <f t="shared" si="5"/>
        <v>next</v>
      </c>
      <c r="L6" s="1" t="str">
        <f t="shared" si="6"/>
        <v>next</v>
      </c>
      <c r="M6" s="3" t="str">
        <f t="shared" si="7"/>
        <v>next</v>
      </c>
    </row>
    <row r="7" spans="1:14" x14ac:dyDescent="0.25">
      <c r="A7" s="2">
        <v>5</v>
      </c>
      <c r="B7" s="1">
        <f t="shared" si="8"/>
        <v>-5.3350602389209651</v>
      </c>
      <c r="C7" s="1">
        <f t="shared" si="9"/>
        <v>3.0226262241327655</v>
      </c>
      <c r="D7" s="1">
        <f t="shared" si="10"/>
        <v>32.911515786917228</v>
      </c>
      <c r="E7" s="1">
        <f t="shared" si="11"/>
        <v>2.3614936734758278</v>
      </c>
      <c r="F7" s="1">
        <f t="shared" si="0"/>
        <v>-6.1427528988328701</v>
      </c>
      <c r="G7" s="1">
        <f t="shared" si="1"/>
        <v>3.5176506463619379</v>
      </c>
      <c r="H7" s="1">
        <f t="shared" si="2"/>
        <v>35.583623838020408</v>
      </c>
      <c r="I7" s="1">
        <f t="shared" si="3"/>
        <v>2.6959548807500111</v>
      </c>
      <c r="J7" s="1" t="str">
        <f t="shared" si="4"/>
        <v>next</v>
      </c>
      <c r="K7" s="1" t="str">
        <f t="shared" si="5"/>
        <v>next</v>
      </c>
      <c r="L7" s="1" t="str">
        <f t="shared" si="6"/>
        <v>next</v>
      </c>
      <c r="M7" s="3" t="str">
        <f t="shared" si="7"/>
        <v>next</v>
      </c>
    </row>
    <row r="8" spans="1:14" x14ac:dyDescent="0.25">
      <c r="A8" s="2">
        <v>6</v>
      </c>
      <c r="B8" s="1">
        <f t="shared" si="8"/>
        <v>-6.1427528988328701</v>
      </c>
      <c r="C8" s="1">
        <f t="shared" si="9"/>
        <v>3.5176506463619379</v>
      </c>
      <c r="D8" s="1">
        <f t="shared" si="10"/>
        <v>35.583623838020408</v>
      </c>
      <c r="E8" s="1">
        <f t="shared" si="11"/>
        <v>2.6959548807500111</v>
      </c>
      <c r="F8" s="1">
        <f t="shared" si="0"/>
        <v>-6.7654751791690071</v>
      </c>
      <c r="G8" s="1">
        <f t="shared" si="1"/>
        <v>3.8993091426081228</v>
      </c>
      <c r="H8" s="1">
        <f t="shared" si="2"/>
        <v>37.643790448068167</v>
      </c>
      <c r="I8" s="1">
        <f t="shared" si="3"/>
        <v>2.9538208820396759</v>
      </c>
      <c r="J8" s="1" t="str">
        <f t="shared" si="4"/>
        <v>next</v>
      </c>
      <c r="K8" s="1" t="str">
        <f t="shared" si="5"/>
        <v>next</v>
      </c>
      <c r="L8" s="1" t="str">
        <f t="shared" si="6"/>
        <v>next</v>
      </c>
      <c r="M8" s="3" t="str">
        <f t="shared" si="7"/>
        <v>next</v>
      </c>
    </row>
    <row r="9" spans="1:14" x14ac:dyDescent="0.25">
      <c r="A9" s="2">
        <v>7</v>
      </c>
      <c r="B9" s="1">
        <f t="shared" si="8"/>
        <v>-6.7654751791690071</v>
      </c>
      <c r="C9" s="1">
        <f t="shared" si="9"/>
        <v>3.8993091426081228</v>
      </c>
      <c r="D9" s="1">
        <f t="shared" si="10"/>
        <v>37.643790448068167</v>
      </c>
      <c r="E9" s="1">
        <f t="shared" si="11"/>
        <v>2.9538208820396759</v>
      </c>
      <c r="F9" s="1">
        <f t="shared" si="0"/>
        <v>-7.2455873674306961</v>
      </c>
      <c r="G9" s="1">
        <f t="shared" si="1"/>
        <v>4.1935637449883112</v>
      </c>
      <c r="H9" s="1">
        <f t="shared" si="2"/>
        <v>39.232156778840029</v>
      </c>
      <c r="I9" s="1">
        <f t="shared" si="3"/>
        <v>3.1526328002590085</v>
      </c>
      <c r="J9" s="1" t="str">
        <f t="shared" si="4"/>
        <v>next</v>
      </c>
      <c r="K9" s="1" t="str">
        <f t="shared" si="5"/>
        <v>next</v>
      </c>
      <c r="L9" s="1" t="str">
        <f>IF(ABS(H9-D9)&lt;$N$2,"Stop","next")</f>
        <v>next</v>
      </c>
      <c r="M9" s="3" t="str">
        <f t="shared" si="7"/>
        <v>next</v>
      </c>
    </row>
    <row r="10" spans="1:14" x14ac:dyDescent="0.25">
      <c r="A10" s="2">
        <v>8</v>
      </c>
      <c r="B10" s="1">
        <f t="shared" si="8"/>
        <v>-7.2455873674306961</v>
      </c>
      <c r="C10" s="1">
        <f t="shared" si="9"/>
        <v>4.1935637449883112</v>
      </c>
      <c r="D10" s="1">
        <f t="shared" si="10"/>
        <v>39.232156778840029</v>
      </c>
      <c r="E10" s="1">
        <f t="shared" si="11"/>
        <v>3.1526328002590085</v>
      </c>
      <c r="F10" s="1">
        <f t="shared" si="0"/>
        <v>-7.6157487084503819</v>
      </c>
      <c r="G10" s="1">
        <f t="shared" si="1"/>
        <v>4.42043088333378</v>
      </c>
      <c r="H10" s="1">
        <f t="shared" si="2"/>
        <v>40.456770161716427</v>
      </c>
      <c r="I10" s="1">
        <f t="shared" si="3"/>
        <v>3.3059146540990603</v>
      </c>
      <c r="J10" s="1" t="str">
        <f t="shared" si="4"/>
        <v>next</v>
      </c>
      <c r="K10" s="1" t="str">
        <f t="shared" si="5"/>
        <v>next</v>
      </c>
      <c r="L10" s="1" t="str">
        <f t="shared" si="6"/>
        <v>next</v>
      </c>
      <c r="M10" s="3" t="str">
        <f t="shared" si="7"/>
        <v>next</v>
      </c>
    </row>
    <row r="11" spans="1:14" x14ac:dyDescent="0.25">
      <c r="A11" s="2">
        <v>9</v>
      </c>
      <c r="B11" s="1">
        <f t="shared" si="8"/>
        <v>-7.6157487084503819</v>
      </c>
      <c r="C11" s="1">
        <f t="shared" si="9"/>
        <v>4.42043088333378</v>
      </c>
      <c r="D11" s="1">
        <f t="shared" si="10"/>
        <v>40.456770161716427</v>
      </c>
      <c r="E11" s="1">
        <f t="shared" si="11"/>
        <v>3.3059146540990603</v>
      </c>
      <c r="F11" s="1">
        <f t="shared" si="0"/>
        <v>-7.9011391270610591</v>
      </c>
      <c r="G11" s="1">
        <f t="shared" si="1"/>
        <v>4.595343010577932</v>
      </c>
      <c r="H11" s="1">
        <f t="shared" si="2"/>
        <v>41.400933928279699</v>
      </c>
      <c r="I11" s="1">
        <f t="shared" si="3"/>
        <v>3.4240933172520687</v>
      </c>
      <c r="J11" s="1" t="str">
        <f t="shared" si="4"/>
        <v>next</v>
      </c>
      <c r="K11" s="1" t="str">
        <f t="shared" si="5"/>
        <v>next</v>
      </c>
      <c r="L11" s="1" t="str">
        <f t="shared" si="6"/>
        <v>next</v>
      </c>
      <c r="M11" s="3" t="str">
        <f t="shared" si="7"/>
        <v>next</v>
      </c>
    </row>
    <row r="12" spans="1:14" x14ac:dyDescent="0.25">
      <c r="A12" s="2">
        <v>10</v>
      </c>
      <c r="B12" s="1">
        <f t="shared" si="8"/>
        <v>-7.9011391270610591</v>
      </c>
      <c r="C12" s="1">
        <f t="shared" si="9"/>
        <v>4.595343010577932</v>
      </c>
      <c r="D12" s="1">
        <f t="shared" si="10"/>
        <v>41.400933928279699</v>
      </c>
      <c r="E12" s="1">
        <f t="shared" si="11"/>
        <v>3.4240933172520687</v>
      </c>
      <c r="F12" s="1">
        <f t="shared" si="0"/>
        <v>-8.1211720748831357</v>
      </c>
      <c r="G12" s="1">
        <f t="shared" si="1"/>
        <v>4.7301983822288314</v>
      </c>
      <c r="H12" s="1">
        <f t="shared" si="2"/>
        <v>42.128874052531238</v>
      </c>
      <c r="I12" s="1">
        <f t="shared" si="3"/>
        <v>3.5152077973730411</v>
      </c>
      <c r="J12" s="1" t="str">
        <f t="shared" si="4"/>
        <v>next</v>
      </c>
      <c r="K12" s="1" t="str">
        <f t="shared" si="5"/>
        <v>next</v>
      </c>
      <c r="L12" s="1" t="str">
        <f t="shared" si="6"/>
        <v>next</v>
      </c>
      <c r="M12" s="3" t="str">
        <f t="shared" si="7"/>
        <v>next</v>
      </c>
    </row>
    <row r="13" spans="1:14" x14ac:dyDescent="0.25">
      <c r="A13" s="2">
        <v>11</v>
      </c>
      <c r="B13" s="1">
        <f t="shared" si="8"/>
        <v>-8.1211720748831357</v>
      </c>
      <c r="C13" s="1">
        <f t="shared" si="9"/>
        <v>4.7301983822288314</v>
      </c>
      <c r="D13" s="1">
        <f t="shared" si="10"/>
        <v>42.128874052531238</v>
      </c>
      <c r="E13" s="1">
        <f t="shared" si="11"/>
        <v>3.5152077973730411</v>
      </c>
      <c r="F13" s="1">
        <f t="shared" si="0"/>
        <v>-8.2908151146282947</v>
      </c>
      <c r="G13" s="1">
        <f t="shared" si="1"/>
        <v>4.8341704255035536</v>
      </c>
      <c r="H13" s="1">
        <f t="shared" si="2"/>
        <v>42.690108070676359</v>
      </c>
      <c r="I13" s="1">
        <f t="shared" si="3"/>
        <v>3.5854560830298801</v>
      </c>
      <c r="J13" s="1" t="str">
        <f t="shared" si="4"/>
        <v>next</v>
      </c>
      <c r="K13" s="1" t="str">
        <f t="shared" si="5"/>
        <v>next</v>
      </c>
      <c r="L13" s="1" t="str">
        <f t="shared" si="6"/>
        <v>next</v>
      </c>
      <c r="M13" s="3" t="str">
        <f t="shared" si="7"/>
        <v>next</v>
      </c>
    </row>
    <row r="14" spans="1:14" x14ac:dyDescent="0.25">
      <c r="A14" s="2">
        <v>12</v>
      </c>
      <c r="B14" s="1">
        <f t="shared" si="8"/>
        <v>-8.2908151146282947</v>
      </c>
      <c r="C14" s="1">
        <f t="shared" si="9"/>
        <v>4.8341704255035536</v>
      </c>
      <c r="D14" s="1">
        <f t="shared" si="10"/>
        <v>42.690108070676359</v>
      </c>
      <c r="E14" s="1">
        <f t="shared" si="11"/>
        <v>3.5854560830298801</v>
      </c>
      <c r="F14" s="1">
        <f t="shared" si="0"/>
        <v>-8.4216080764044037</v>
      </c>
      <c r="G14" s="1">
        <f t="shared" si="1"/>
        <v>4.9143317542691971</v>
      </c>
      <c r="H14" s="1">
        <f t="shared" si="2"/>
        <v>43.122813471339889</v>
      </c>
      <c r="I14" s="1">
        <f t="shared" si="3"/>
        <v>3.6396167568456437</v>
      </c>
      <c r="J14" s="1" t="str">
        <f t="shared" si="4"/>
        <v>next</v>
      </c>
      <c r="K14" s="1" t="str">
        <f t="shared" si="5"/>
        <v>next</v>
      </c>
      <c r="L14" s="1" t="str">
        <f t="shared" si="6"/>
        <v>next</v>
      </c>
      <c r="M14" s="3" t="str">
        <f t="shared" si="7"/>
        <v>next</v>
      </c>
    </row>
    <row r="15" spans="1:14" x14ac:dyDescent="0.25">
      <c r="A15" s="2">
        <v>13</v>
      </c>
      <c r="B15" s="1">
        <f t="shared" si="8"/>
        <v>-8.4216080764044037</v>
      </c>
      <c r="C15" s="1">
        <f t="shared" si="9"/>
        <v>4.9143317542691971</v>
      </c>
      <c r="D15" s="1">
        <f t="shared" si="10"/>
        <v>43.122813471339889</v>
      </c>
      <c r="E15" s="1">
        <f t="shared" si="11"/>
        <v>3.6396167568456437</v>
      </c>
      <c r="F15" s="1">
        <f t="shared" si="0"/>
        <v>-8.5224480452935794</v>
      </c>
      <c r="G15" s="1">
        <f t="shared" si="1"/>
        <v>4.976135277861542</v>
      </c>
      <c r="H15" s="1">
        <f t="shared" si="2"/>
        <v>43.45642468824758</v>
      </c>
      <c r="I15" s="1">
        <f t="shared" si="3"/>
        <v>3.6813740547035172</v>
      </c>
      <c r="J15" s="1" t="str">
        <f t="shared" si="4"/>
        <v>next</v>
      </c>
      <c r="K15" s="1" t="str">
        <f t="shared" si="5"/>
        <v>next</v>
      </c>
      <c r="L15" s="1" t="str">
        <f t="shared" si="6"/>
        <v>next</v>
      </c>
      <c r="M15" s="3" t="str">
        <f t="shared" si="7"/>
        <v>next</v>
      </c>
    </row>
    <row r="16" spans="1:14" x14ac:dyDescent="0.25">
      <c r="A16" s="2">
        <v>14</v>
      </c>
      <c r="B16" s="1">
        <f t="shared" si="8"/>
        <v>-8.5224480452935794</v>
      </c>
      <c r="C16" s="1">
        <f t="shared" si="9"/>
        <v>4.976135277861542</v>
      </c>
      <c r="D16" s="1">
        <f t="shared" si="10"/>
        <v>43.45642468824758</v>
      </c>
      <c r="E16" s="1">
        <f t="shared" si="11"/>
        <v>3.6813740547035172</v>
      </c>
      <c r="F16" s="1">
        <f t="shared" si="0"/>
        <v>-8.6001945783446239</v>
      </c>
      <c r="G16" s="1">
        <f t="shared" si="1"/>
        <v>5.0237851308174051</v>
      </c>
      <c r="H16" s="1">
        <f t="shared" si="2"/>
        <v>43.713635353693313</v>
      </c>
      <c r="I16" s="1">
        <f t="shared" si="3"/>
        <v>3.713568482902887</v>
      </c>
      <c r="J16" s="1" t="str">
        <f t="shared" si="4"/>
        <v>next</v>
      </c>
      <c r="K16" s="1" t="str">
        <f t="shared" si="5"/>
        <v>next</v>
      </c>
      <c r="L16" s="1" t="str">
        <f t="shared" si="6"/>
        <v>next</v>
      </c>
      <c r="M16" s="3" t="str">
        <f t="shared" si="7"/>
        <v>next</v>
      </c>
    </row>
    <row r="17" spans="1:13" x14ac:dyDescent="0.25">
      <c r="A17" s="2">
        <v>15</v>
      </c>
      <c r="B17" s="1">
        <f t="shared" si="8"/>
        <v>-8.6001945783446239</v>
      </c>
      <c r="C17" s="1">
        <f t="shared" si="9"/>
        <v>5.0237851308174051</v>
      </c>
      <c r="D17" s="1">
        <f t="shared" si="10"/>
        <v>43.713635353693313</v>
      </c>
      <c r="E17" s="1">
        <f t="shared" si="11"/>
        <v>3.713568482902887</v>
      </c>
      <c r="F17" s="1">
        <f t="shared" si="0"/>
        <v>-8.6601363203745088</v>
      </c>
      <c r="G17" s="1">
        <f t="shared" si="1"/>
        <v>5.0605226557147187</v>
      </c>
      <c r="H17" s="1">
        <f t="shared" si="2"/>
        <v>43.911942014459285</v>
      </c>
      <c r="I17" s="1">
        <f t="shared" si="3"/>
        <v>3.7383900412952014</v>
      </c>
      <c r="J17" s="1" t="str">
        <f t="shared" si="4"/>
        <v>next</v>
      </c>
      <c r="K17" s="1" t="str">
        <f t="shared" si="5"/>
        <v>next</v>
      </c>
      <c r="L17" s="1" t="str">
        <f t="shared" si="6"/>
        <v>next</v>
      </c>
      <c r="M17" s="3" t="str">
        <f t="shared" si="7"/>
        <v>next</v>
      </c>
    </row>
    <row r="18" spans="1:13" x14ac:dyDescent="0.25">
      <c r="A18" s="2">
        <v>16</v>
      </c>
      <c r="B18" s="1">
        <f t="shared" si="8"/>
        <v>-8.6601363203745088</v>
      </c>
      <c r="C18" s="1">
        <f t="shared" si="9"/>
        <v>5.0605226557147187</v>
      </c>
      <c r="D18" s="1">
        <f t="shared" si="10"/>
        <v>43.911942014459285</v>
      </c>
      <c r="E18" s="1">
        <f t="shared" si="11"/>
        <v>3.7383900412952014</v>
      </c>
      <c r="F18" s="1">
        <f t="shared" si="0"/>
        <v>-8.7063507597401664</v>
      </c>
      <c r="G18" s="1">
        <f t="shared" si="1"/>
        <v>5.0888468928709338</v>
      </c>
      <c r="H18" s="1">
        <f t="shared" si="2"/>
        <v>44.064834320211851</v>
      </c>
      <c r="I18" s="1">
        <f t="shared" si="3"/>
        <v>3.757527196246599</v>
      </c>
      <c r="J18" s="1" t="str">
        <f t="shared" si="4"/>
        <v>next</v>
      </c>
      <c r="K18" s="1" t="str">
        <f t="shared" si="5"/>
        <v>next</v>
      </c>
      <c r="L18" s="1" t="str">
        <f t="shared" si="6"/>
        <v>next</v>
      </c>
      <c r="M18" s="3" t="str">
        <f t="shared" si="7"/>
        <v>next</v>
      </c>
    </row>
    <row r="19" spans="1:13" x14ac:dyDescent="0.25">
      <c r="A19" s="2">
        <v>17</v>
      </c>
      <c r="B19" s="1">
        <f t="shared" si="8"/>
        <v>-8.7063507597401664</v>
      </c>
      <c r="C19" s="1">
        <f t="shared" si="9"/>
        <v>5.0888468928709338</v>
      </c>
      <c r="D19" s="1">
        <f t="shared" si="10"/>
        <v>44.064834320211851</v>
      </c>
      <c r="E19" s="1">
        <f t="shared" si="11"/>
        <v>3.757527196246599</v>
      </c>
      <c r="F19" s="1">
        <f t="shared" si="0"/>
        <v>-8.7419815961749343</v>
      </c>
      <c r="G19" s="1">
        <f t="shared" si="1"/>
        <v>5.1106845755325709</v>
      </c>
      <c r="H19" s="1">
        <f t="shared" si="2"/>
        <v>44.182712645972792</v>
      </c>
      <c r="I19" s="1">
        <f t="shared" si="3"/>
        <v>3.7722817371922326</v>
      </c>
      <c r="J19" s="1" t="str">
        <f t="shared" si="4"/>
        <v>next</v>
      </c>
      <c r="K19" s="1" t="str">
        <f t="shared" si="5"/>
        <v>next</v>
      </c>
      <c r="L19" s="1" t="str">
        <f t="shared" si="6"/>
        <v>next</v>
      </c>
      <c r="M19" s="3" t="str">
        <f t="shared" si="7"/>
        <v>next</v>
      </c>
    </row>
    <row r="20" spans="1:13" x14ac:dyDescent="0.25">
      <c r="A20" s="2">
        <v>18</v>
      </c>
      <c r="B20" s="1">
        <f t="shared" si="8"/>
        <v>-8.7419815961749343</v>
      </c>
      <c r="C20" s="1">
        <f t="shared" si="9"/>
        <v>5.1106845755325709</v>
      </c>
      <c r="D20" s="1">
        <f t="shared" si="10"/>
        <v>44.182712645972792</v>
      </c>
      <c r="E20" s="1">
        <f t="shared" si="11"/>
        <v>3.7722817371922326</v>
      </c>
      <c r="F20" s="1">
        <f t="shared" si="0"/>
        <v>-8.7694525884117169</v>
      </c>
      <c r="G20" s="1">
        <f t="shared" si="1"/>
        <v>5.1275211943407042</v>
      </c>
      <c r="H20" s="1">
        <f t="shared" si="2"/>
        <v>44.273595569189936</v>
      </c>
      <c r="I20" s="1">
        <f t="shared" si="3"/>
        <v>3.7836573298061422</v>
      </c>
      <c r="J20" s="1" t="str">
        <f t="shared" si="4"/>
        <v>next</v>
      </c>
      <c r="K20" s="1" t="str">
        <f t="shared" si="5"/>
        <v>next</v>
      </c>
      <c r="L20" s="1" t="str">
        <f t="shared" si="6"/>
        <v>next</v>
      </c>
      <c r="M20" s="3" t="str">
        <f t="shared" si="7"/>
        <v>next</v>
      </c>
    </row>
    <row r="21" spans="1:13" x14ac:dyDescent="0.25">
      <c r="A21" s="2">
        <v>19</v>
      </c>
      <c r="B21" s="1">
        <f t="shared" ref="B21:B48" si="12">F20</f>
        <v>-8.7694525884117169</v>
      </c>
      <c r="C21" s="1">
        <f t="shared" ref="C21:C48" si="13">G20</f>
        <v>5.1275211943407042</v>
      </c>
      <c r="D21" s="1">
        <f t="shared" ref="D21:D48" si="14">H20</f>
        <v>44.273595569189936</v>
      </c>
      <c r="E21" s="1">
        <f t="shared" ref="E21:E48" si="15">I20</f>
        <v>3.7836573298061422</v>
      </c>
      <c r="F21" s="1">
        <f t="shared" ref="F21:F48" si="16" xml:space="preserve"> (15-2*C21-3*D21-E21)/15</f>
        <v>-8.7906324284038249</v>
      </c>
      <c r="G21" s="1">
        <f t="shared" ref="G21:G48" si="17" xml:space="preserve"> -(14-F21-2*D21-3*E21)/15</f>
        <v>5.1405020466262981</v>
      </c>
      <c r="H21" s="1">
        <f t="shared" ref="H21:H48" si="18">16-1*F21+4*G21-4*E21/15</f>
        <v>44.343665326960718</v>
      </c>
      <c r="I21" s="1">
        <f t="shared" ref="I21:I48" si="19">-(11-2*F21-8*G21-H21)/15</f>
        <v>3.79242778954423</v>
      </c>
      <c r="J21" s="1" t="str">
        <f t="shared" ref="J21:J48" si="20">IF(ABS(F21-B21)&lt;$N$2,"Stop","next")</f>
        <v>next</v>
      </c>
      <c r="K21" s="1" t="str">
        <f t="shared" ref="K21:K48" si="21">IF(ABS(G21-C21)&lt;$N$2,"Stop","next")</f>
        <v>next</v>
      </c>
      <c r="L21" s="1" t="str">
        <f t="shared" ref="L21:L48" si="22">IF(ABS(H21-D21)&lt;$N$2,"Stop","next")</f>
        <v>next</v>
      </c>
      <c r="M21" s="3" t="str">
        <f t="shared" ref="M21:M48" si="23">IF(ABS(I21-E21)&lt;$N$2,"Stop","next")</f>
        <v>next</v>
      </c>
    </row>
    <row r="22" spans="1:13" x14ac:dyDescent="0.25">
      <c r="A22" s="2">
        <v>20</v>
      </c>
      <c r="B22" s="1">
        <f t="shared" si="12"/>
        <v>-8.7906324284038249</v>
      </c>
      <c r="C22" s="1">
        <f t="shared" si="13"/>
        <v>5.1405020466262981</v>
      </c>
      <c r="D22" s="1">
        <f t="shared" si="14"/>
        <v>44.343665326960718</v>
      </c>
      <c r="E22" s="1">
        <f t="shared" si="15"/>
        <v>3.79242778954423</v>
      </c>
      <c r="F22" s="1">
        <f t="shared" si="16"/>
        <v>-8.8069618575785977</v>
      </c>
      <c r="G22" s="1">
        <f t="shared" si="17"/>
        <v>5.1505101443317018</v>
      </c>
      <c r="H22" s="1">
        <f t="shared" si="18"/>
        <v>44.39768835769361</v>
      </c>
      <c r="I22" s="1">
        <f t="shared" si="19"/>
        <v>3.7991897198126687</v>
      </c>
      <c r="J22" s="1" t="str">
        <f t="shared" si="20"/>
        <v>next</v>
      </c>
      <c r="K22" s="1" t="str">
        <f t="shared" si="21"/>
        <v>next</v>
      </c>
      <c r="L22" s="1" t="str">
        <f t="shared" si="22"/>
        <v>next</v>
      </c>
      <c r="M22" s="3" t="str">
        <f t="shared" si="23"/>
        <v>next</v>
      </c>
    </row>
    <row r="23" spans="1:13" x14ac:dyDescent="0.25">
      <c r="A23" s="2">
        <v>21</v>
      </c>
      <c r="B23" s="1">
        <f t="shared" si="12"/>
        <v>-8.8069618575785977</v>
      </c>
      <c r="C23" s="1">
        <f t="shared" si="13"/>
        <v>5.1505101443317018</v>
      </c>
      <c r="D23" s="1">
        <f t="shared" si="14"/>
        <v>44.39768835769361</v>
      </c>
      <c r="E23" s="1">
        <f t="shared" si="15"/>
        <v>3.7991897198126687</v>
      </c>
      <c r="F23" s="1">
        <f t="shared" si="16"/>
        <v>-8.8195516721037936</v>
      </c>
      <c r="G23" s="1">
        <f t="shared" si="17"/>
        <v>5.1582262801814291</v>
      </c>
      <c r="H23" s="1">
        <f t="shared" si="18"/>
        <v>44.439339534212799</v>
      </c>
      <c r="I23" s="1">
        <f t="shared" si="19"/>
        <v>3.8044030954304429</v>
      </c>
      <c r="J23" s="1" t="str">
        <f t="shared" si="20"/>
        <v>next</v>
      </c>
      <c r="K23" s="1" t="str">
        <f t="shared" si="21"/>
        <v>next</v>
      </c>
      <c r="L23" s="1" t="str">
        <f t="shared" si="22"/>
        <v>next</v>
      </c>
      <c r="M23" s="3" t="str">
        <f t="shared" si="23"/>
        <v>next</v>
      </c>
    </row>
    <row r="24" spans="1:13" x14ac:dyDescent="0.25">
      <c r="A24" s="2">
        <v>22</v>
      </c>
      <c r="B24" s="1">
        <f t="shared" si="12"/>
        <v>-8.8195516721037936</v>
      </c>
      <c r="C24" s="1">
        <f t="shared" si="13"/>
        <v>5.1582262801814291</v>
      </c>
      <c r="D24" s="1">
        <f t="shared" si="14"/>
        <v>44.439339534212799</v>
      </c>
      <c r="E24" s="1">
        <f t="shared" si="15"/>
        <v>3.8044030954304429</v>
      </c>
      <c r="F24" s="1">
        <f t="shared" si="16"/>
        <v>-8.829258283895447</v>
      </c>
      <c r="G24" s="1">
        <f t="shared" si="17"/>
        <v>5.1641753380547657</v>
      </c>
      <c r="H24" s="1">
        <f t="shared" si="18"/>
        <v>44.471452143999727</v>
      </c>
      <c r="I24" s="1">
        <f t="shared" si="19"/>
        <v>3.808422552043131</v>
      </c>
      <c r="J24" s="1" t="str">
        <f t="shared" si="20"/>
        <v>next</v>
      </c>
      <c r="K24" s="1" t="str">
        <f t="shared" si="21"/>
        <v>next</v>
      </c>
      <c r="L24" s="1" t="str">
        <f t="shared" si="22"/>
        <v>next</v>
      </c>
      <c r="M24" s="3" t="str">
        <f t="shared" si="23"/>
        <v>next</v>
      </c>
    </row>
    <row r="25" spans="1:13" x14ac:dyDescent="0.25">
      <c r="A25" s="2">
        <v>23</v>
      </c>
      <c r="B25" s="1">
        <f t="shared" si="12"/>
        <v>-8.829258283895447</v>
      </c>
      <c r="C25" s="1">
        <f t="shared" si="13"/>
        <v>5.1641753380547657</v>
      </c>
      <c r="D25" s="1">
        <f t="shared" si="14"/>
        <v>44.471452143999727</v>
      </c>
      <c r="E25" s="1">
        <f t="shared" si="15"/>
        <v>3.808422552043131</v>
      </c>
      <c r="F25" s="1">
        <f t="shared" si="16"/>
        <v>-8.8367419773434559</v>
      </c>
      <c r="G25" s="1">
        <f t="shared" si="17"/>
        <v>5.1687619977856931</v>
      </c>
      <c r="H25" s="1">
        <f t="shared" si="18"/>
        <v>44.496210621274727</v>
      </c>
      <c r="I25" s="1">
        <f t="shared" si="19"/>
        <v>3.8115215099248911</v>
      </c>
      <c r="J25" s="1" t="str">
        <f t="shared" si="20"/>
        <v>next</v>
      </c>
      <c r="K25" s="1" t="str">
        <f t="shared" si="21"/>
        <v>next</v>
      </c>
      <c r="L25" s="1" t="str">
        <f t="shared" si="22"/>
        <v>next</v>
      </c>
      <c r="M25" s="3" t="str">
        <f t="shared" si="23"/>
        <v>next</v>
      </c>
    </row>
    <row r="26" spans="1:13" x14ac:dyDescent="0.25">
      <c r="A26" s="2">
        <v>24</v>
      </c>
      <c r="B26" s="1">
        <f t="shared" si="12"/>
        <v>-8.8367419773434559</v>
      </c>
      <c r="C26" s="1">
        <f t="shared" si="13"/>
        <v>5.1687619977856931</v>
      </c>
      <c r="D26" s="1">
        <f t="shared" si="14"/>
        <v>44.496210621274727</v>
      </c>
      <c r="E26" s="1">
        <f t="shared" si="15"/>
        <v>3.8115215099248911</v>
      </c>
      <c r="F26" s="1">
        <f t="shared" si="16"/>
        <v>-8.842511824621365</v>
      </c>
      <c r="G26" s="1">
        <f t="shared" si="17"/>
        <v>5.1722982631801839</v>
      </c>
      <c r="H26" s="1">
        <f t="shared" si="18"/>
        <v>44.515299141362128</v>
      </c>
      <c r="I26" s="1">
        <f t="shared" si="19"/>
        <v>3.8139107731707247</v>
      </c>
      <c r="J26" s="1" t="str">
        <f t="shared" si="20"/>
        <v>next</v>
      </c>
      <c r="K26" s="1" t="str">
        <f t="shared" si="21"/>
        <v>next</v>
      </c>
      <c r="L26" s="1" t="str">
        <f t="shared" si="22"/>
        <v>next</v>
      </c>
      <c r="M26" s="3" t="str">
        <f t="shared" si="23"/>
        <v>next</v>
      </c>
    </row>
    <row r="27" spans="1:13" x14ac:dyDescent="0.25">
      <c r="A27" s="2">
        <v>25</v>
      </c>
      <c r="B27" s="1">
        <f t="shared" si="12"/>
        <v>-8.842511824621365</v>
      </c>
      <c r="C27" s="1">
        <f t="shared" si="13"/>
        <v>5.1722982631801839</v>
      </c>
      <c r="D27" s="1">
        <f t="shared" si="14"/>
        <v>44.515299141362128</v>
      </c>
      <c r="E27" s="1">
        <f t="shared" si="15"/>
        <v>3.8139107731707247</v>
      </c>
      <c r="F27" s="1">
        <f t="shared" si="16"/>
        <v>-8.8469603149078306</v>
      </c>
      <c r="G27" s="1">
        <f t="shared" si="17"/>
        <v>5.1750246858219064</v>
      </c>
      <c r="H27" s="1">
        <f t="shared" si="18"/>
        <v>44.530016185349929</v>
      </c>
      <c r="I27" s="1">
        <f t="shared" si="19"/>
        <v>3.8157528694739682</v>
      </c>
      <c r="J27" s="1" t="str">
        <f t="shared" si="20"/>
        <v>next</v>
      </c>
      <c r="K27" s="1" t="str">
        <f t="shared" si="21"/>
        <v>next</v>
      </c>
      <c r="L27" s="1" t="str">
        <f t="shared" si="22"/>
        <v>next</v>
      </c>
      <c r="M27" s="3" t="str">
        <f t="shared" si="23"/>
        <v>next</v>
      </c>
    </row>
    <row r="28" spans="1:13" x14ac:dyDescent="0.25">
      <c r="A28" s="2">
        <v>26</v>
      </c>
      <c r="B28" s="1">
        <f t="shared" si="12"/>
        <v>-8.8469603149078306</v>
      </c>
      <c r="C28" s="1">
        <f t="shared" si="13"/>
        <v>5.1750246858219064</v>
      </c>
      <c r="D28" s="1">
        <f t="shared" si="14"/>
        <v>44.530016185349929</v>
      </c>
      <c r="E28" s="1">
        <f t="shared" si="15"/>
        <v>3.8157528694739682</v>
      </c>
      <c r="F28" s="1">
        <f t="shared" si="16"/>
        <v>-8.8503900531445048</v>
      </c>
      <c r="G28" s="1">
        <f t="shared" si="17"/>
        <v>5.1771267283984832</v>
      </c>
      <c r="H28" s="1">
        <f t="shared" si="18"/>
        <v>44.541362868212047</v>
      </c>
      <c r="I28" s="1">
        <f t="shared" si="19"/>
        <v>3.8171731059407268</v>
      </c>
      <c r="J28" s="1" t="str">
        <f t="shared" si="20"/>
        <v>next</v>
      </c>
      <c r="K28" s="1" t="str">
        <f t="shared" si="21"/>
        <v>next</v>
      </c>
      <c r="L28" s="1" t="str">
        <f t="shared" si="22"/>
        <v>next</v>
      </c>
      <c r="M28" s="3" t="str">
        <f t="shared" si="23"/>
        <v>next</v>
      </c>
    </row>
    <row r="29" spans="1:13" x14ac:dyDescent="0.25">
      <c r="A29" s="2">
        <v>27</v>
      </c>
      <c r="B29" s="1">
        <f t="shared" si="12"/>
        <v>-8.8503900531445048</v>
      </c>
      <c r="C29" s="1">
        <f t="shared" si="13"/>
        <v>5.1771267283984832</v>
      </c>
      <c r="D29" s="1">
        <f t="shared" si="14"/>
        <v>44.541362868212047</v>
      </c>
      <c r="E29" s="1">
        <f t="shared" si="15"/>
        <v>3.8171731059407268</v>
      </c>
      <c r="F29" s="1">
        <f t="shared" si="16"/>
        <v>-8.8530343444915882</v>
      </c>
      <c r="G29" s="1">
        <f t="shared" si="17"/>
        <v>5.1787473806503117</v>
      </c>
      <c r="H29" s="1">
        <f t="shared" si="18"/>
        <v>44.550111038841976</v>
      </c>
      <c r="I29" s="1">
        <f t="shared" si="19"/>
        <v>3.8182680930040864</v>
      </c>
      <c r="J29" s="1" t="str">
        <f t="shared" si="20"/>
        <v>next</v>
      </c>
      <c r="K29" s="1" t="str">
        <f t="shared" si="21"/>
        <v>next</v>
      </c>
      <c r="L29" s="1" t="str">
        <f t="shared" si="22"/>
        <v>next</v>
      </c>
      <c r="M29" s="3" t="str">
        <f t="shared" si="23"/>
        <v>next</v>
      </c>
    </row>
    <row r="30" spans="1:13" x14ac:dyDescent="0.25">
      <c r="A30" s="2">
        <v>28</v>
      </c>
      <c r="B30" s="1">
        <f t="shared" si="12"/>
        <v>-8.8530343444915882</v>
      </c>
      <c r="C30" s="1">
        <f t="shared" si="13"/>
        <v>5.1787473806503117</v>
      </c>
      <c r="D30" s="1">
        <f t="shared" si="14"/>
        <v>44.550111038841976</v>
      </c>
      <c r="E30" s="1">
        <f t="shared" si="15"/>
        <v>3.8182680930040864</v>
      </c>
      <c r="F30" s="1">
        <f t="shared" si="16"/>
        <v>-8.8550730647220419</v>
      </c>
      <c r="G30" s="1">
        <f t="shared" si="17"/>
        <v>5.1799968861316126</v>
      </c>
      <c r="H30" s="1">
        <f t="shared" si="18"/>
        <v>44.556855784447407</v>
      </c>
      <c r="I30" s="1">
        <f t="shared" si="19"/>
        <v>3.8191123162704148</v>
      </c>
      <c r="J30" s="1" t="str">
        <f t="shared" si="20"/>
        <v>next</v>
      </c>
      <c r="K30" s="1" t="str">
        <f t="shared" si="21"/>
        <v>next</v>
      </c>
      <c r="L30" s="1" t="str">
        <f t="shared" si="22"/>
        <v>next</v>
      </c>
      <c r="M30" s="3" t="str">
        <f t="shared" si="23"/>
        <v>next</v>
      </c>
    </row>
    <row r="31" spans="1:13" x14ac:dyDescent="0.25">
      <c r="A31" s="2">
        <v>29</v>
      </c>
      <c r="B31" s="1">
        <f t="shared" si="12"/>
        <v>-8.8550730647220419</v>
      </c>
      <c r="C31" s="1">
        <f t="shared" si="13"/>
        <v>5.1799968861316126</v>
      </c>
      <c r="D31" s="1">
        <f t="shared" si="14"/>
        <v>44.556855784447407</v>
      </c>
      <c r="E31" s="1">
        <f t="shared" si="15"/>
        <v>3.8191123162704148</v>
      </c>
      <c r="F31" s="1">
        <f t="shared" si="16"/>
        <v>-8.8566448961250579</v>
      </c>
      <c r="G31" s="1">
        <f t="shared" si="17"/>
        <v>5.1809602414387337</v>
      </c>
      <c r="H31" s="1">
        <f t="shared" si="18"/>
        <v>44.562055910874548</v>
      </c>
      <c r="I31" s="1">
        <f t="shared" si="19"/>
        <v>3.8197632033422866</v>
      </c>
      <c r="J31" s="1" t="str">
        <f t="shared" si="20"/>
        <v>next</v>
      </c>
      <c r="K31" s="1" t="str">
        <f t="shared" si="21"/>
        <v>next</v>
      </c>
      <c r="L31" s="1" t="str">
        <f t="shared" si="22"/>
        <v>next</v>
      </c>
      <c r="M31" s="3" t="str">
        <f t="shared" si="23"/>
        <v>next</v>
      </c>
    </row>
    <row r="32" spans="1:13" x14ac:dyDescent="0.25">
      <c r="A32" s="2">
        <v>30</v>
      </c>
      <c r="B32" s="1">
        <f t="shared" si="12"/>
        <v>-8.8566448961250579</v>
      </c>
      <c r="C32" s="1">
        <f t="shared" si="13"/>
        <v>5.1809602414387337</v>
      </c>
      <c r="D32" s="1">
        <f t="shared" si="14"/>
        <v>44.562055910874548</v>
      </c>
      <c r="E32" s="1">
        <f t="shared" si="15"/>
        <v>3.8197632033422866</v>
      </c>
      <c r="F32" s="1">
        <f t="shared" si="16"/>
        <v>-8.857856761256226</v>
      </c>
      <c r="G32" s="1">
        <f t="shared" si="17"/>
        <v>5.1817029780346484</v>
      </c>
      <c r="H32" s="1">
        <f t="shared" si="18"/>
        <v>44.566065152503541</v>
      </c>
      <c r="I32" s="1">
        <f t="shared" si="19"/>
        <v>3.8202650302845518</v>
      </c>
      <c r="J32" s="1" t="str">
        <f t="shared" si="20"/>
        <v>next</v>
      </c>
      <c r="K32" s="1" t="str">
        <f t="shared" si="21"/>
        <v>next</v>
      </c>
      <c r="L32" s="1" t="str">
        <f t="shared" si="22"/>
        <v>next</v>
      </c>
      <c r="M32" s="3" t="str">
        <f t="shared" si="23"/>
        <v>next</v>
      </c>
    </row>
    <row r="33" spans="1:13" x14ac:dyDescent="0.25">
      <c r="A33" s="2">
        <v>31</v>
      </c>
      <c r="B33" s="1">
        <f t="shared" si="12"/>
        <v>-8.857856761256226</v>
      </c>
      <c r="C33" s="1">
        <f t="shared" si="13"/>
        <v>5.1817029780346484</v>
      </c>
      <c r="D33" s="1">
        <f t="shared" si="14"/>
        <v>44.566065152503541</v>
      </c>
      <c r="E33" s="1">
        <f t="shared" si="15"/>
        <v>3.8202650302845518</v>
      </c>
      <c r="F33" s="1">
        <f t="shared" si="16"/>
        <v>-8.8587910962576313</v>
      </c>
      <c r="G33" s="1">
        <f t="shared" si="17"/>
        <v>5.1822756199735398</v>
      </c>
      <c r="H33" s="1">
        <f t="shared" si="18"/>
        <v>44.569156234742579</v>
      </c>
      <c r="I33" s="1">
        <f t="shared" si="19"/>
        <v>3.8206519334677087</v>
      </c>
      <c r="J33" s="1" t="str">
        <f t="shared" si="20"/>
        <v>next</v>
      </c>
      <c r="K33" s="1" t="str">
        <f t="shared" si="21"/>
        <v>next</v>
      </c>
      <c r="L33" s="1" t="str">
        <f t="shared" si="22"/>
        <v>next</v>
      </c>
      <c r="M33" s="3" t="str">
        <f t="shared" si="23"/>
        <v>next</v>
      </c>
    </row>
    <row r="34" spans="1:13" x14ac:dyDescent="0.25">
      <c r="A34" s="2">
        <v>32</v>
      </c>
      <c r="B34" s="1">
        <f t="shared" si="12"/>
        <v>-8.8587910962576313</v>
      </c>
      <c r="C34" s="1">
        <f t="shared" si="13"/>
        <v>5.1822756199735398</v>
      </c>
      <c r="D34" s="1">
        <f t="shared" si="14"/>
        <v>44.569156234742579</v>
      </c>
      <c r="E34" s="1">
        <f t="shared" si="15"/>
        <v>3.8206519334677087</v>
      </c>
      <c r="F34" s="1">
        <f t="shared" si="16"/>
        <v>-8.8595114585095001</v>
      </c>
      <c r="G34" s="1">
        <f t="shared" si="17"/>
        <v>5.1827171207585856</v>
      </c>
      <c r="H34" s="1">
        <f t="shared" si="18"/>
        <v>44.571539425952459</v>
      </c>
      <c r="I34" s="1">
        <f t="shared" si="19"/>
        <v>3.8209502316668096</v>
      </c>
      <c r="J34" s="1" t="str">
        <f t="shared" si="20"/>
        <v>next</v>
      </c>
      <c r="K34" s="1" t="str">
        <f t="shared" si="21"/>
        <v>next</v>
      </c>
      <c r="L34" s="1" t="str">
        <f t="shared" si="22"/>
        <v>next</v>
      </c>
      <c r="M34" s="3" t="str">
        <f t="shared" si="23"/>
        <v>next</v>
      </c>
    </row>
    <row r="35" spans="1:13" x14ac:dyDescent="0.25">
      <c r="A35" s="2">
        <v>33</v>
      </c>
      <c r="B35" s="1">
        <f t="shared" si="12"/>
        <v>-8.8595114585095001</v>
      </c>
      <c r="C35" s="1">
        <f t="shared" si="13"/>
        <v>5.1827171207585856</v>
      </c>
      <c r="D35" s="1">
        <f t="shared" si="14"/>
        <v>44.571539425952459</v>
      </c>
      <c r="E35" s="1">
        <f t="shared" si="15"/>
        <v>3.8209502316668096</v>
      </c>
      <c r="F35" s="1">
        <f t="shared" si="16"/>
        <v>-8.8600668500694226</v>
      </c>
      <c r="G35" s="1">
        <f t="shared" si="17"/>
        <v>5.1830575131223942</v>
      </c>
      <c r="H35" s="1">
        <f t="shared" si="18"/>
        <v>44.573376840781187</v>
      </c>
      <c r="I35" s="1">
        <f t="shared" si="19"/>
        <v>3.8211802163747661</v>
      </c>
      <c r="J35" s="1" t="str">
        <f t="shared" si="20"/>
        <v>next</v>
      </c>
      <c r="K35" s="1" t="str">
        <f t="shared" si="21"/>
        <v>next</v>
      </c>
      <c r="L35" s="1" t="str">
        <f t="shared" si="22"/>
        <v>next</v>
      </c>
      <c r="M35" s="3" t="str">
        <f t="shared" si="23"/>
        <v>next</v>
      </c>
    </row>
    <row r="36" spans="1:13" x14ac:dyDescent="0.25">
      <c r="A36" s="2">
        <v>34</v>
      </c>
      <c r="B36" s="1">
        <f t="shared" si="12"/>
        <v>-8.8600668500694226</v>
      </c>
      <c r="C36" s="1">
        <f t="shared" si="13"/>
        <v>5.1830575131223942</v>
      </c>
      <c r="D36" s="1">
        <f t="shared" si="14"/>
        <v>44.573376840781187</v>
      </c>
      <c r="E36" s="1">
        <f t="shared" si="15"/>
        <v>3.8211802163747661</v>
      </c>
      <c r="F36" s="1">
        <f t="shared" si="16"/>
        <v>-8.8604950509975406</v>
      </c>
      <c r="G36" s="1">
        <f t="shared" si="17"/>
        <v>5.183319951979275</v>
      </c>
      <c r="H36" s="1">
        <f t="shared" si="18"/>
        <v>44.574793467881371</v>
      </c>
      <c r="I36" s="1">
        <f t="shared" si="19"/>
        <v>3.8213575321146993</v>
      </c>
      <c r="J36" s="1" t="str">
        <f t="shared" si="20"/>
        <v>next</v>
      </c>
      <c r="K36" s="1" t="str">
        <f t="shared" si="21"/>
        <v>next</v>
      </c>
      <c r="L36" s="1" t="str">
        <f t="shared" si="22"/>
        <v>next</v>
      </c>
      <c r="M36" s="3" t="str">
        <f t="shared" si="23"/>
        <v>next</v>
      </c>
    </row>
    <row r="37" spans="1:13" x14ac:dyDescent="0.25">
      <c r="A37" s="2">
        <v>35</v>
      </c>
      <c r="B37" s="1">
        <f t="shared" si="12"/>
        <v>-8.8604950509975406</v>
      </c>
      <c r="C37" s="1">
        <f t="shared" si="13"/>
        <v>5.183319951979275</v>
      </c>
      <c r="D37" s="1">
        <f t="shared" si="14"/>
        <v>44.574793467881371</v>
      </c>
      <c r="E37" s="1">
        <f t="shared" si="15"/>
        <v>3.8213575321146993</v>
      </c>
      <c r="F37" s="1">
        <f t="shared" si="16"/>
        <v>-8.8608251893144896</v>
      </c>
      <c r="G37" s="1">
        <f t="shared" si="17"/>
        <v>5.1835222895194892</v>
      </c>
      <c r="H37" s="1">
        <f t="shared" si="18"/>
        <v>44.57588567216186</v>
      </c>
      <c r="I37" s="1">
        <f t="shared" si="19"/>
        <v>3.8214942406459196</v>
      </c>
      <c r="J37" s="1" t="str">
        <f t="shared" si="20"/>
        <v>next</v>
      </c>
      <c r="K37" s="1" t="str">
        <f t="shared" si="21"/>
        <v>next</v>
      </c>
      <c r="L37" s="1" t="str">
        <f t="shared" si="22"/>
        <v>next</v>
      </c>
      <c r="M37" s="3" t="str">
        <f t="shared" si="23"/>
        <v>next</v>
      </c>
    </row>
    <row r="38" spans="1:13" x14ac:dyDescent="0.25">
      <c r="A38" s="2">
        <v>36</v>
      </c>
      <c r="B38" s="1">
        <f t="shared" si="12"/>
        <v>-8.8608251893144896</v>
      </c>
      <c r="C38" s="1">
        <f t="shared" si="13"/>
        <v>5.1835222895194892</v>
      </c>
      <c r="D38" s="1">
        <f t="shared" si="14"/>
        <v>44.57588567216186</v>
      </c>
      <c r="E38" s="1">
        <f t="shared" si="15"/>
        <v>3.8214942406459196</v>
      </c>
      <c r="F38" s="1">
        <f t="shared" si="16"/>
        <v>-8.8610797224113664</v>
      </c>
      <c r="G38" s="1">
        <f t="shared" si="17"/>
        <v>5.1836782895900066</v>
      </c>
      <c r="H38" s="1">
        <f t="shared" si="18"/>
        <v>44.576727749932488</v>
      </c>
      <c r="I38" s="1">
        <f t="shared" si="19"/>
        <v>3.8215996414553208</v>
      </c>
      <c r="J38" s="1" t="str">
        <f t="shared" si="20"/>
        <v>next</v>
      </c>
      <c r="K38" s="1" t="str">
        <f t="shared" si="21"/>
        <v>next</v>
      </c>
      <c r="L38" s="1" t="str">
        <f t="shared" si="22"/>
        <v>next</v>
      </c>
      <c r="M38" s="3" t="str">
        <f t="shared" si="23"/>
        <v>next</v>
      </c>
    </row>
    <row r="39" spans="1:13" x14ac:dyDescent="0.25">
      <c r="A39" s="2">
        <v>37</v>
      </c>
      <c r="B39" s="1">
        <f t="shared" si="12"/>
        <v>-8.8610797224113664</v>
      </c>
      <c r="C39" s="1">
        <f t="shared" si="13"/>
        <v>5.1836782895900066</v>
      </c>
      <c r="D39" s="1">
        <f t="shared" si="14"/>
        <v>44.576727749932488</v>
      </c>
      <c r="E39" s="1">
        <f t="shared" si="15"/>
        <v>3.8215996414553208</v>
      </c>
      <c r="F39" s="1">
        <f t="shared" si="16"/>
        <v>-8.861275964695519</v>
      </c>
      <c r="G39" s="1">
        <f t="shared" si="17"/>
        <v>5.1837985639690283</v>
      </c>
      <c r="H39" s="1">
        <f t="shared" si="18"/>
        <v>44.577376982850211</v>
      </c>
      <c r="I39" s="1">
        <f t="shared" si="19"/>
        <v>3.8216809043474265</v>
      </c>
      <c r="J39" s="1" t="str">
        <f t="shared" si="20"/>
        <v>next</v>
      </c>
      <c r="K39" s="1" t="str">
        <f t="shared" si="21"/>
        <v>next</v>
      </c>
      <c r="L39" s="1" t="str">
        <f t="shared" si="22"/>
        <v>next</v>
      </c>
      <c r="M39" s="3" t="str">
        <f t="shared" si="23"/>
        <v>Stop</v>
      </c>
    </row>
    <row r="40" spans="1:13" x14ac:dyDescent="0.25">
      <c r="A40" s="2">
        <v>38</v>
      </c>
      <c r="B40" s="1">
        <f t="shared" si="12"/>
        <v>-8.861275964695519</v>
      </c>
      <c r="C40" s="1">
        <f t="shared" si="13"/>
        <v>5.1837985639690283</v>
      </c>
      <c r="D40" s="1">
        <f t="shared" si="14"/>
        <v>44.577376982850211</v>
      </c>
      <c r="E40" s="1">
        <f t="shared" si="15"/>
        <v>3.8216809043474265</v>
      </c>
      <c r="F40" s="1">
        <f t="shared" si="16"/>
        <v>-8.8614272653890751</v>
      </c>
      <c r="G40" s="1">
        <f t="shared" si="17"/>
        <v>5.1838912942235753</v>
      </c>
      <c r="H40" s="1">
        <f t="shared" si="18"/>
        <v>44.5778775344574</v>
      </c>
      <c r="I40" s="1">
        <f t="shared" si="19"/>
        <v>3.8217435571645235</v>
      </c>
      <c r="J40" s="1" t="str">
        <f t="shared" si="20"/>
        <v>next</v>
      </c>
      <c r="K40" s="1" t="str">
        <f t="shared" si="21"/>
        <v>Stop</v>
      </c>
      <c r="L40" s="1" t="str">
        <f t="shared" si="22"/>
        <v>next</v>
      </c>
      <c r="M40" s="3" t="str">
        <f t="shared" si="23"/>
        <v>Stop</v>
      </c>
    </row>
    <row r="41" spans="1:13" x14ac:dyDescent="0.25">
      <c r="A41" s="2">
        <v>39</v>
      </c>
      <c r="B41" s="1">
        <f t="shared" si="12"/>
        <v>-8.8614272653890751</v>
      </c>
      <c r="C41" s="1">
        <f t="shared" si="13"/>
        <v>5.1838912942235753</v>
      </c>
      <c r="D41" s="1">
        <f t="shared" si="14"/>
        <v>44.5778775344574</v>
      </c>
      <c r="E41" s="1">
        <f t="shared" si="15"/>
        <v>3.8217435571645235</v>
      </c>
      <c r="F41" s="1">
        <f t="shared" si="16"/>
        <v>-8.861543916598924</v>
      </c>
      <c r="G41" s="1">
        <f t="shared" si="17"/>
        <v>5.1839627882539636</v>
      </c>
      <c r="H41" s="1">
        <f t="shared" si="18"/>
        <v>44.578263454370905</v>
      </c>
      <c r="I41" s="1">
        <f t="shared" si="19"/>
        <v>3.8217918618136508</v>
      </c>
      <c r="J41" s="1" t="str">
        <f t="shared" si="20"/>
        <v>next</v>
      </c>
      <c r="K41" s="1" t="str">
        <f t="shared" si="21"/>
        <v>Stop</v>
      </c>
      <c r="L41" s="1" t="str">
        <f t="shared" si="22"/>
        <v>next</v>
      </c>
      <c r="M41" s="3" t="str">
        <f t="shared" si="23"/>
        <v>Stop</v>
      </c>
    </row>
    <row r="42" spans="1:13" x14ac:dyDescent="0.25">
      <c r="A42" s="2">
        <v>40</v>
      </c>
      <c r="B42" s="1">
        <f t="shared" si="12"/>
        <v>-8.861543916598924</v>
      </c>
      <c r="C42" s="1">
        <f t="shared" si="13"/>
        <v>5.1839627882539636</v>
      </c>
      <c r="D42" s="1">
        <f t="shared" si="14"/>
        <v>44.578263454370905</v>
      </c>
      <c r="E42" s="1">
        <f t="shared" si="15"/>
        <v>3.8217918618136508</v>
      </c>
      <c r="F42" s="1">
        <f t="shared" si="16"/>
        <v>-8.8616338534289518</v>
      </c>
      <c r="G42" s="1">
        <f t="shared" si="17"/>
        <v>5.184017909383587</v>
      </c>
      <c r="H42" s="1">
        <f t="shared" si="18"/>
        <v>44.578560994479659</v>
      </c>
      <c r="I42" s="1">
        <f t="shared" si="19"/>
        <v>3.8218291041793635</v>
      </c>
      <c r="J42" s="1" t="str">
        <f t="shared" si="20"/>
        <v>Stop</v>
      </c>
      <c r="K42" s="1" t="str">
        <f t="shared" si="21"/>
        <v>Stop</v>
      </c>
      <c r="L42" s="1" t="str">
        <f t="shared" si="22"/>
        <v>next</v>
      </c>
      <c r="M42" s="3" t="str">
        <f t="shared" si="23"/>
        <v>Stop</v>
      </c>
    </row>
    <row r="43" spans="1:13" x14ac:dyDescent="0.25">
      <c r="A43" s="2">
        <v>41</v>
      </c>
      <c r="B43" s="1">
        <f t="shared" si="12"/>
        <v>-8.8616338534289518</v>
      </c>
      <c r="C43" s="1">
        <f t="shared" si="13"/>
        <v>5.184017909383587</v>
      </c>
      <c r="D43" s="1">
        <f t="shared" si="14"/>
        <v>44.578560994479659</v>
      </c>
      <c r="E43" s="1">
        <f t="shared" si="15"/>
        <v>3.8218291041793635</v>
      </c>
      <c r="F43" s="1">
        <f t="shared" si="16"/>
        <v>-8.861703193759034</v>
      </c>
      <c r="G43" s="1">
        <f t="shared" si="17"/>
        <v>5.1840604071825576</v>
      </c>
      <c r="H43" s="1">
        <f t="shared" si="18"/>
        <v>44.578790394708108</v>
      </c>
      <c r="I43" s="1">
        <f t="shared" si="19"/>
        <v>3.8218578176433669</v>
      </c>
      <c r="J43" s="1" t="str">
        <f t="shared" si="20"/>
        <v>Stop</v>
      </c>
      <c r="K43" s="1" t="str">
        <f t="shared" si="21"/>
        <v>Stop</v>
      </c>
      <c r="L43" s="1" t="str">
        <f t="shared" si="22"/>
        <v>next</v>
      </c>
      <c r="M43" s="3" t="str">
        <f t="shared" si="23"/>
        <v>Stop</v>
      </c>
    </row>
    <row r="44" spans="1:13" x14ac:dyDescent="0.25">
      <c r="A44" s="2">
        <v>42</v>
      </c>
      <c r="B44" s="1">
        <f t="shared" si="12"/>
        <v>-8.861703193759034</v>
      </c>
      <c r="C44" s="1">
        <f t="shared" si="13"/>
        <v>5.1840604071825576</v>
      </c>
      <c r="D44" s="1">
        <f t="shared" si="14"/>
        <v>44.578790394708108</v>
      </c>
      <c r="E44" s="1">
        <f t="shared" si="15"/>
        <v>3.8218578176433669</v>
      </c>
      <c r="F44" s="1">
        <f t="shared" si="16"/>
        <v>-8.861756654408854</v>
      </c>
      <c r="G44" s="1">
        <f t="shared" si="17"/>
        <v>5.1840931725291641</v>
      </c>
      <c r="H44" s="1">
        <f t="shared" si="18"/>
        <v>44.578967259820615</v>
      </c>
      <c r="I44" s="1">
        <f t="shared" si="19"/>
        <v>3.8218799554157479</v>
      </c>
      <c r="J44" s="1" t="str">
        <f t="shared" si="20"/>
        <v>Stop</v>
      </c>
      <c r="K44" s="1" t="str">
        <f t="shared" si="21"/>
        <v>Stop</v>
      </c>
      <c r="L44" s="1" t="str">
        <f t="shared" si="22"/>
        <v>next</v>
      </c>
      <c r="M44" s="3" t="str">
        <f t="shared" si="23"/>
        <v>Stop</v>
      </c>
    </row>
    <row r="45" spans="1:13" x14ac:dyDescent="0.25">
      <c r="A45" s="2">
        <v>43</v>
      </c>
      <c r="B45" s="1">
        <f t="shared" si="12"/>
        <v>-8.861756654408854</v>
      </c>
      <c r="C45" s="1">
        <f t="shared" si="13"/>
        <v>5.1840931725291641</v>
      </c>
      <c r="D45" s="1">
        <f t="shared" si="14"/>
        <v>44.578967259820615</v>
      </c>
      <c r="E45" s="1">
        <f t="shared" si="15"/>
        <v>3.8218799554157479</v>
      </c>
      <c r="F45" s="1">
        <f t="shared" si="16"/>
        <v>-8.8617978719957264</v>
      </c>
      <c r="G45" s="1">
        <f t="shared" si="17"/>
        <v>5.184118434259517</v>
      </c>
      <c r="H45" s="1">
        <f t="shared" si="18"/>
        <v>44.579103620922929</v>
      </c>
      <c r="I45" s="1">
        <f t="shared" si="19"/>
        <v>3.8218970234005076</v>
      </c>
      <c r="J45" s="1" t="str">
        <f t="shared" si="20"/>
        <v>Stop</v>
      </c>
      <c r="K45" s="1" t="str">
        <f t="shared" si="21"/>
        <v>Stop</v>
      </c>
      <c r="L45" s="1" t="str">
        <f t="shared" si="22"/>
        <v>next</v>
      </c>
      <c r="M45" s="3" t="str">
        <f t="shared" si="23"/>
        <v>Stop</v>
      </c>
    </row>
    <row r="46" spans="1:13" ht="15.75" thickBot="1" x14ac:dyDescent="0.3">
      <c r="A46" s="2">
        <v>44</v>
      </c>
      <c r="B46" s="1">
        <f t="shared" si="12"/>
        <v>-8.8617978719957264</v>
      </c>
      <c r="C46" s="1">
        <f t="shared" si="13"/>
        <v>5.184118434259517</v>
      </c>
      <c r="D46" s="1">
        <f t="shared" si="14"/>
        <v>44.579103620922929</v>
      </c>
      <c r="E46" s="1">
        <f t="shared" si="15"/>
        <v>3.8218970234005076</v>
      </c>
      <c r="F46" s="23">
        <f t="shared" si="16"/>
        <v>-8.861829650312556</v>
      </c>
      <c r="G46" s="23">
        <f t="shared" si="17"/>
        <v>5.1841379107823213</v>
      </c>
      <c r="H46" s="23">
        <f t="shared" si="18"/>
        <v>44.579208753868379</v>
      </c>
      <c r="I46" s="23">
        <f t="shared" si="19"/>
        <v>3.8219101826334554</v>
      </c>
      <c r="J46" s="1" t="str">
        <f t="shared" si="20"/>
        <v>Stop</v>
      </c>
      <c r="K46" s="1" t="str">
        <f t="shared" si="21"/>
        <v>Stop</v>
      </c>
      <c r="L46" s="1" t="str">
        <f t="shared" si="22"/>
        <v>next</v>
      </c>
      <c r="M46" s="3" t="str">
        <f t="shared" si="23"/>
        <v>Stop</v>
      </c>
    </row>
    <row r="47" spans="1:13" ht="15.75" thickBot="1" x14ac:dyDescent="0.3">
      <c r="A47" s="2">
        <v>45</v>
      </c>
      <c r="B47" s="1">
        <f t="shared" si="12"/>
        <v>-8.861829650312556</v>
      </c>
      <c r="C47" s="1">
        <f t="shared" si="13"/>
        <v>5.1841379107823213</v>
      </c>
      <c r="D47" s="1">
        <f t="shared" si="14"/>
        <v>44.579208753868379</v>
      </c>
      <c r="E47" s="21">
        <f t="shared" si="15"/>
        <v>3.8219101826334554</v>
      </c>
      <c r="F47" s="25">
        <f t="shared" si="16"/>
        <v>-8.8618541510535476</v>
      </c>
      <c r="G47" s="26">
        <f t="shared" si="17"/>
        <v>5.1841529269722377</v>
      </c>
      <c r="H47" s="26">
        <f t="shared" si="18"/>
        <v>44.579289810240248</v>
      </c>
      <c r="I47" s="27">
        <f t="shared" si="19"/>
        <v>3.8219203282607368</v>
      </c>
      <c r="J47" s="28" t="str">
        <f t="shared" si="20"/>
        <v>Stop</v>
      </c>
      <c r="K47" s="29" t="str">
        <f t="shared" si="21"/>
        <v>Stop</v>
      </c>
      <c r="L47" s="29" t="str">
        <f t="shared" si="22"/>
        <v>Stop</v>
      </c>
      <c r="M47" s="30" t="str">
        <f t="shared" si="23"/>
        <v>Stop</v>
      </c>
    </row>
    <row r="48" spans="1:13" ht="15.75" thickBot="1" x14ac:dyDescent="0.3">
      <c r="A48" s="4">
        <v>46</v>
      </c>
      <c r="B48" s="5">
        <f t="shared" si="12"/>
        <v>-8.8618541510535476</v>
      </c>
      <c r="C48" s="5">
        <f t="shared" si="13"/>
        <v>5.1841529269722377</v>
      </c>
      <c r="D48" s="5">
        <f t="shared" si="14"/>
        <v>44.579289810240248</v>
      </c>
      <c r="E48" s="5">
        <f t="shared" si="15"/>
        <v>3.8219203282607368</v>
      </c>
      <c r="F48" s="24">
        <f t="shared" si="16"/>
        <v>-8.8618730408617292</v>
      </c>
      <c r="G48" s="24">
        <f t="shared" si="17"/>
        <v>5.1841645042933973</v>
      </c>
      <c r="H48" s="24">
        <f t="shared" si="18"/>
        <v>44.579352303832458</v>
      </c>
      <c r="I48" s="24">
        <f t="shared" si="19"/>
        <v>3.8219281504304119</v>
      </c>
      <c r="J48" s="5" t="str">
        <f t="shared" si="20"/>
        <v>Stop</v>
      </c>
      <c r="K48" s="5" t="str">
        <f t="shared" si="21"/>
        <v>Stop</v>
      </c>
      <c r="L48" s="5" t="str">
        <f t="shared" si="22"/>
        <v>Stop</v>
      </c>
      <c r="M48" s="6" t="str">
        <f t="shared" si="23"/>
        <v>Stop</v>
      </c>
    </row>
    <row r="50" spans="1:6" ht="15.75" thickBot="1" x14ac:dyDescent="0.3">
      <c r="A50" t="s">
        <v>20</v>
      </c>
    </row>
    <row r="51" spans="1:6" ht="15.75" thickBot="1" x14ac:dyDescent="0.3">
      <c r="A51" s="31" t="s">
        <v>14</v>
      </c>
      <c r="B51" s="32"/>
      <c r="C51" s="32"/>
      <c r="D51" s="32"/>
      <c r="E51" s="18" t="s">
        <v>21</v>
      </c>
      <c r="F51" s="19" t="s">
        <v>22</v>
      </c>
    </row>
    <row r="52" spans="1:6" x14ac:dyDescent="0.25">
      <c r="A52" s="14">
        <v>15</v>
      </c>
      <c r="B52" s="15">
        <v>2</v>
      </c>
      <c r="C52" s="15">
        <v>3</v>
      </c>
      <c r="D52" s="15">
        <v>1</v>
      </c>
      <c r="E52" s="15">
        <f>F47</f>
        <v>-8.8618541510535476</v>
      </c>
      <c r="F52" s="16">
        <f t="array" ref="F52:F55">MMULT(A52:D55,E52:E55)</f>
        <v>15.000283347122723</v>
      </c>
    </row>
    <row r="53" spans="1:6" x14ac:dyDescent="0.25">
      <c r="A53" s="2">
        <v>1</v>
      </c>
      <c r="B53" s="1">
        <v>-15</v>
      </c>
      <c r="C53" s="1">
        <v>2</v>
      </c>
      <c r="D53" s="1">
        <v>3</v>
      </c>
      <c r="E53" s="1">
        <f>G47</f>
        <v>5.1841529269722377</v>
      </c>
      <c r="F53" s="3">
        <v>14.000192549625584</v>
      </c>
    </row>
    <row r="54" spans="1:6" x14ac:dyDescent="0.25">
      <c r="A54" s="2">
        <v>1</v>
      </c>
      <c r="B54" s="1">
        <v>-4</v>
      </c>
      <c r="C54" s="1">
        <v>15</v>
      </c>
      <c r="D54" s="1">
        <v>4</v>
      </c>
      <c r="E54" s="1">
        <f>H47</f>
        <v>44.579289810240248</v>
      </c>
      <c r="F54" s="3">
        <v>654.37856260770423</v>
      </c>
    </row>
    <row r="55" spans="1:6" ht="15.75" thickBot="1" x14ac:dyDescent="0.3">
      <c r="A55" s="4">
        <v>2</v>
      </c>
      <c r="B55" s="5">
        <v>8</v>
      </c>
      <c r="C55" s="5">
        <v>1</v>
      </c>
      <c r="D55" s="5">
        <v>-15</v>
      </c>
      <c r="E55" s="5">
        <f>I47</f>
        <v>3.8219203282607368</v>
      </c>
      <c r="F55" s="6">
        <v>11</v>
      </c>
    </row>
  </sheetData>
  <mergeCells count="1">
    <mergeCell ref="A51:D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="86" zoomScaleNormal="86" workbookViewId="0">
      <selection activeCell="G30" sqref="G30"/>
    </sheetView>
  </sheetViews>
  <sheetFormatPr defaultRowHeight="15" x14ac:dyDescent="0.25"/>
  <cols>
    <col min="1" max="1" width="8.85546875" customWidth="1"/>
    <col min="4" max="4" width="11" bestFit="1" customWidth="1"/>
    <col min="5" max="5" width="10.5703125" customWidth="1"/>
    <col min="7" max="7" width="13.85546875" customWidth="1"/>
    <col min="10" max="10" width="12.28515625" customWidth="1"/>
    <col min="11" max="11" width="18.28515625" customWidth="1"/>
    <col min="15" max="15" width="15.5703125" customWidth="1"/>
  </cols>
  <sheetData>
    <row r="1" spans="1:11" ht="14.45" customHeight="1" thickBot="1" x14ac:dyDescent="0.3">
      <c r="A1" s="43" t="s">
        <v>0</v>
      </c>
      <c r="B1" s="43"/>
      <c r="C1" s="43"/>
      <c r="D1" s="43"/>
    </row>
    <row r="2" spans="1:11" ht="15.75" thickBot="1" x14ac:dyDescent="0.3">
      <c r="A2" s="8"/>
      <c r="B2" s="8"/>
      <c r="C2" s="8"/>
      <c r="D2" s="8"/>
      <c r="E2" s="8"/>
      <c r="F2" s="39" t="s">
        <v>9</v>
      </c>
      <c r="G2" s="39"/>
      <c r="I2" s="33" t="s">
        <v>5</v>
      </c>
      <c r="J2" s="34" t="s">
        <v>31</v>
      </c>
      <c r="K2" s="35" t="s">
        <v>32</v>
      </c>
    </row>
    <row r="3" spans="1:11" x14ac:dyDescent="0.25">
      <c r="E3" t="s">
        <v>8</v>
      </c>
      <c r="F3">
        <v>0.01</v>
      </c>
      <c r="I3" s="14">
        <v>0</v>
      </c>
      <c r="J3" s="15">
        <f>COS(I3)+3</f>
        <v>4</v>
      </c>
      <c r="K3" s="16">
        <f>0.5-COS(I3-1)</f>
        <v>-4.0302305868139765E-2</v>
      </c>
    </row>
    <row r="4" spans="1:11" x14ac:dyDescent="0.25">
      <c r="I4" s="2">
        <v>0.2</v>
      </c>
      <c r="J4" s="1">
        <f t="shared" ref="J4:J22" si="0">COS(I4)+3</f>
        <v>3.9800665778412414</v>
      </c>
      <c r="K4" s="3">
        <f t="shared" ref="K4:K22" si="1">0.5-COS(I4-1)</f>
        <v>-0.19670670934716539</v>
      </c>
    </row>
    <row r="5" spans="1:11" x14ac:dyDescent="0.25">
      <c r="I5" s="2">
        <v>0.4</v>
      </c>
      <c r="J5" s="1">
        <f t="shared" si="0"/>
        <v>3.9210609940028851</v>
      </c>
      <c r="K5" s="3">
        <f t="shared" si="1"/>
        <v>-0.32533561490967833</v>
      </c>
    </row>
    <row r="6" spans="1:11" ht="15.75" thickBot="1" x14ac:dyDescent="0.3">
      <c r="I6" s="2">
        <v>0.6</v>
      </c>
      <c r="J6" s="1">
        <f t="shared" si="0"/>
        <v>3.8253356149096782</v>
      </c>
      <c r="K6" s="3">
        <f t="shared" si="1"/>
        <v>-0.4210609940028851</v>
      </c>
    </row>
    <row r="7" spans="1:11" ht="18.75" thickBot="1" x14ac:dyDescent="0.4">
      <c r="A7" s="17" t="s">
        <v>1</v>
      </c>
      <c r="B7" s="18" t="s">
        <v>33</v>
      </c>
      <c r="C7" s="18" t="s">
        <v>34</v>
      </c>
      <c r="D7" s="18" t="s">
        <v>35</v>
      </c>
      <c r="E7" s="19" t="s">
        <v>36</v>
      </c>
      <c r="F7" s="41" t="s">
        <v>10</v>
      </c>
      <c r="G7" s="42"/>
      <c r="I7" s="2">
        <v>0.8</v>
      </c>
      <c r="J7" s="1">
        <f t="shared" si="0"/>
        <v>3.6967067093471653</v>
      </c>
      <c r="K7" s="3">
        <f t="shared" si="1"/>
        <v>-0.48006657784124163</v>
      </c>
    </row>
    <row r="8" spans="1:11" x14ac:dyDescent="0.25">
      <c r="A8" s="14">
        <v>0</v>
      </c>
      <c r="B8" s="15">
        <f>O21</f>
        <v>3.4</v>
      </c>
      <c r="C8" s="15">
        <f>O22</f>
        <v>1.2</v>
      </c>
      <c r="D8" s="15" t="s">
        <v>6</v>
      </c>
      <c r="E8" s="16" t="s">
        <v>6</v>
      </c>
      <c r="F8" t="s">
        <v>6</v>
      </c>
      <c r="I8" s="2">
        <v>1</v>
      </c>
      <c r="J8" s="1">
        <f t="shared" si="0"/>
        <v>3.5403023058681398</v>
      </c>
      <c r="K8" s="3">
        <f t="shared" si="1"/>
        <v>-0.5</v>
      </c>
    </row>
    <row r="9" spans="1:11" x14ac:dyDescent="0.25">
      <c r="A9" s="2">
        <v>1</v>
      </c>
      <c r="B9" s="1">
        <f>COS(C8)+3</f>
        <v>3.3623577544766734</v>
      </c>
      <c r="C9" s="1">
        <f>0.5-COS(B8-1)</f>
        <v>1.2373937155412453</v>
      </c>
      <c r="D9" s="1">
        <f>ABS(B9-B10)</f>
        <v>3.5097593813716799E-2</v>
      </c>
      <c r="E9" s="3">
        <f>ABS(C9-C10)</f>
        <v>2.5942305951158318E-2</v>
      </c>
      <c r="F9">
        <f>IF(AND(D9&lt;$F$3,E9&lt;$F$3),1,0)</f>
        <v>0</v>
      </c>
      <c r="I9" s="2">
        <v>1.2</v>
      </c>
      <c r="J9" s="1">
        <f t="shared" si="0"/>
        <v>3.3623577544766734</v>
      </c>
      <c r="K9" s="3">
        <f t="shared" si="1"/>
        <v>-0.48006657784124163</v>
      </c>
    </row>
    <row r="10" spans="1:11" x14ac:dyDescent="0.25">
      <c r="A10" s="2">
        <v>2</v>
      </c>
      <c r="B10" s="1">
        <f t="shared" ref="B10:B17" si="2">COS(C9)+3</f>
        <v>3.3272601606629566</v>
      </c>
      <c r="C10" s="1">
        <f t="shared" ref="C10:C17" si="3">0.5-COS(B9-1)</f>
        <v>1.211451409590087</v>
      </c>
      <c r="D10" s="1">
        <f t="shared" ref="D10:D17" si="4">ABS(B10-B11)</f>
        <v>2.4400907162389185E-2</v>
      </c>
      <c r="E10" s="3">
        <f t="shared" ref="E10:E17" si="5">ABS(C10-C11)</f>
        <v>2.5097406984742943E-2</v>
      </c>
      <c r="F10">
        <f t="shared" ref="F10:F17" si="6">IF(AND(D10&lt;$F$3,E10&lt;$F$3),1,0)</f>
        <v>0</v>
      </c>
      <c r="I10" s="2">
        <v>1.4</v>
      </c>
      <c r="J10" s="1">
        <f t="shared" si="0"/>
        <v>3.1699671429002412</v>
      </c>
      <c r="K10" s="3">
        <f t="shared" si="1"/>
        <v>-0.4210609940028851</v>
      </c>
    </row>
    <row r="11" spans="1:11" x14ac:dyDescent="0.25">
      <c r="A11" s="2">
        <v>3</v>
      </c>
      <c r="B11" s="1">
        <f>COS(C10)+3</f>
        <v>3.3516610678253458</v>
      </c>
      <c r="C11" s="1">
        <f t="shared" si="3"/>
        <v>1.1863540026053441</v>
      </c>
      <c r="D11" s="1">
        <f t="shared" si="4"/>
        <v>2.338115748200531E-2</v>
      </c>
      <c r="E11" s="3">
        <f t="shared" si="5"/>
        <v>1.7539909675782006E-2</v>
      </c>
      <c r="F11">
        <f t="shared" si="6"/>
        <v>0</v>
      </c>
      <c r="I11" s="2">
        <v>1.6</v>
      </c>
      <c r="J11" s="1">
        <f t="shared" si="0"/>
        <v>2.9708004776987114</v>
      </c>
      <c r="K11" s="3">
        <f t="shared" si="1"/>
        <v>-0.32533561490967822</v>
      </c>
    </row>
    <row r="12" spans="1:11" x14ac:dyDescent="0.25">
      <c r="A12" s="2">
        <v>4</v>
      </c>
      <c r="B12" s="1">
        <f t="shared" si="2"/>
        <v>3.3750422253073511</v>
      </c>
      <c r="C12" s="1">
        <f t="shared" si="3"/>
        <v>1.2038939122811261</v>
      </c>
      <c r="D12" s="1">
        <f t="shared" si="4"/>
        <v>1.6316487233331678E-2</v>
      </c>
      <c r="E12" s="3">
        <f t="shared" si="5"/>
        <v>1.6413849597116226E-2</v>
      </c>
      <c r="F12">
        <f t="shared" si="6"/>
        <v>0</v>
      </c>
      <c r="I12" s="2">
        <v>1.8</v>
      </c>
      <c r="J12" s="1">
        <f t="shared" si="0"/>
        <v>2.7727979053069127</v>
      </c>
      <c r="K12" s="3">
        <f t="shared" si="1"/>
        <v>-0.19670670934716539</v>
      </c>
    </row>
    <row r="13" spans="1:11" x14ac:dyDescent="0.25">
      <c r="A13" s="2">
        <v>5</v>
      </c>
      <c r="B13" s="1">
        <f t="shared" si="2"/>
        <v>3.3587257380740194</v>
      </c>
      <c r="C13" s="1">
        <f>0.5-COS(B12-1)</f>
        <v>1.2203077618782423</v>
      </c>
      <c r="D13" s="1">
        <f t="shared" si="4"/>
        <v>1.5369027009778158E-2</v>
      </c>
      <c r="E13" s="3">
        <f t="shared" si="5"/>
        <v>1.1413385352711636E-2</v>
      </c>
      <c r="F13">
        <f t="shared" si="6"/>
        <v>0</v>
      </c>
      <c r="I13" s="2">
        <v>2</v>
      </c>
      <c r="J13" s="1">
        <f t="shared" si="0"/>
        <v>2.5838531634528574</v>
      </c>
      <c r="K13" s="3">
        <f t="shared" si="1"/>
        <v>-4.0302305868139765E-2</v>
      </c>
    </row>
    <row r="14" spans="1:11" x14ac:dyDescent="0.25">
      <c r="A14" s="2">
        <v>6</v>
      </c>
      <c r="B14" s="1">
        <f t="shared" si="2"/>
        <v>3.3433567110642413</v>
      </c>
      <c r="C14" s="1">
        <f t="shared" si="3"/>
        <v>1.2088943765255307</v>
      </c>
      <c r="D14" s="1">
        <f t="shared" si="4"/>
        <v>1.0696913192732804E-2</v>
      </c>
      <c r="E14" s="3">
        <f t="shared" si="5"/>
        <v>1.0923294500797986E-2</v>
      </c>
      <c r="F14">
        <f t="shared" si="6"/>
        <v>0</v>
      </c>
      <c r="I14" s="2">
        <v>2.2000000000000002</v>
      </c>
      <c r="J14" s="1">
        <f t="shared" si="0"/>
        <v>2.4114988827446542</v>
      </c>
      <c r="K14" s="3">
        <f t="shared" si="1"/>
        <v>0.1376422455233266</v>
      </c>
    </row>
    <row r="15" spans="1:11" x14ac:dyDescent="0.25">
      <c r="A15" s="2">
        <v>7</v>
      </c>
      <c r="B15" s="1">
        <f t="shared" si="2"/>
        <v>3.3540536242569741</v>
      </c>
      <c r="C15" s="1">
        <f t="shared" si="3"/>
        <v>1.1979710820247327</v>
      </c>
      <c r="D15" s="1">
        <f t="shared" si="4"/>
        <v>1.0194413953394044E-2</v>
      </c>
      <c r="E15" s="3">
        <f t="shared" si="5"/>
        <v>7.6202590545921822E-3</v>
      </c>
      <c r="F15">
        <f t="shared" si="6"/>
        <v>0</v>
      </c>
      <c r="I15" s="2">
        <v>2.4</v>
      </c>
      <c r="J15" s="1">
        <f t="shared" si="0"/>
        <v>2.2626062844587547</v>
      </c>
      <c r="K15" s="3">
        <f t="shared" si="1"/>
        <v>0.33003285709975894</v>
      </c>
    </row>
    <row r="16" spans="1:11" x14ac:dyDescent="0.25">
      <c r="A16" s="2">
        <v>8</v>
      </c>
      <c r="B16" s="7">
        <f t="shared" si="2"/>
        <v>3.3642480382103681</v>
      </c>
      <c r="C16" s="7">
        <f t="shared" si="3"/>
        <v>1.2055913410793249</v>
      </c>
      <c r="D16" s="1">
        <f t="shared" si="4"/>
        <v>7.1072692065348164E-3</v>
      </c>
      <c r="E16" s="3">
        <f t="shared" si="5"/>
        <v>7.1871657438538072E-3</v>
      </c>
      <c r="F16">
        <f t="shared" si="6"/>
        <v>1</v>
      </c>
      <c r="G16" s="36" t="s">
        <v>7</v>
      </c>
      <c r="H16" s="37"/>
      <c r="I16" s="2">
        <v>2.6</v>
      </c>
      <c r="J16" s="1">
        <f t="shared" si="0"/>
        <v>2.1431112466310527</v>
      </c>
      <c r="K16" s="3">
        <f t="shared" si="1"/>
        <v>0.52919952230128886</v>
      </c>
    </row>
    <row r="17" spans="1:16" ht="15.75" thickBot="1" x14ac:dyDescent="0.3">
      <c r="A17" s="4">
        <v>9</v>
      </c>
      <c r="B17" s="5">
        <f t="shared" si="2"/>
        <v>3.3571407690038333</v>
      </c>
      <c r="C17" s="5">
        <f t="shared" si="3"/>
        <v>1.2127785068231787</v>
      </c>
      <c r="D17" s="5">
        <f t="shared" si="4"/>
        <v>3.3571407690038333</v>
      </c>
      <c r="E17" s="6">
        <f t="shared" si="5"/>
        <v>1.2127785068231787</v>
      </c>
      <c r="F17">
        <f t="shared" si="6"/>
        <v>0</v>
      </c>
      <c r="I17" s="2">
        <v>2.8</v>
      </c>
      <c r="J17" s="1">
        <f t="shared" si="0"/>
        <v>2.0577776593313422</v>
      </c>
      <c r="K17" s="3">
        <f t="shared" si="1"/>
        <v>0.72720209469308683</v>
      </c>
    </row>
    <row r="18" spans="1:16" x14ac:dyDescent="0.25">
      <c r="I18" s="2">
        <v>3</v>
      </c>
      <c r="J18" s="1">
        <f t="shared" si="0"/>
        <v>2.0100075033995548</v>
      </c>
      <c r="K18" s="3">
        <f t="shared" si="1"/>
        <v>0.91614683654714235</v>
      </c>
    </row>
    <row r="19" spans="1:16" ht="15.75" thickBot="1" x14ac:dyDescent="0.3">
      <c r="B19" s="1" t="s">
        <v>11</v>
      </c>
      <c r="C19" s="1" t="s">
        <v>12</v>
      </c>
      <c r="I19" s="2">
        <v>3.2</v>
      </c>
      <c r="J19" s="1">
        <f t="shared" si="0"/>
        <v>2.0017052242052467</v>
      </c>
      <c r="K19" s="3">
        <f t="shared" si="1"/>
        <v>1.0885011172553458</v>
      </c>
    </row>
    <row r="20" spans="1:16" ht="15.75" thickBot="1" x14ac:dyDescent="0.3">
      <c r="A20" s="38" t="s">
        <v>13</v>
      </c>
      <c r="B20" s="22">
        <f>B16</f>
        <v>3.3642480382103681</v>
      </c>
      <c r="C20" s="1">
        <f>C16</f>
        <v>1.2055913410793249</v>
      </c>
      <c r="I20" s="2">
        <v>3.4</v>
      </c>
      <c r="J20" s="1">
        <f t="shared" si="0"/>
        <v>2.0332018074205389</v>
      </c>
      <c r="K20" s="3">
        <f t="shared" si="1"/>
        <v>1.2373937155412453</v>
      </c>
      <c r="N20" s="39" t="s">
        <v>2</v>
      </c>
      <c r="O20" s="39"/>
      <c r="P20" s="40"/>
    </row>
    <row r="21" spans="1:16" x14ac:dyDescent="0.25">
      <c r="I21" s="2">
        <v>3.6</v>
      </c>
      <c r="J21" s="1">
        <f t="shared" si="0"/>
        <v>2.1032415836658531</v>
      </c>
      <c r="K21" s="3">
        <f t="shared" si="1"/>
        <v>1.3568887533689473</v>
      </c>
      <c r="N21" t="s">
        <v>3</v>
      </c>
      <c r="O21">
        <v>3.4</v>
      </c>
    </row>
    <row r="22" spans="1:16" ht="15.75" thickBot="1" x14ac:dyDescent="0.3">
      <c r="I22" s="4">
        <v>3.8</v>
      </c>
      <c r="J22" s="5">
        <f t="shared" si="0"/>
        <v>2.2090322880855831</v>
      </c>
      <c r="K22" s="6">
        <f t="shared" si="1"/>
        <v>1.4422223406686581</v>
      </c>
      <c r="N22" t="s">
        <v>4</v>
      </c>
      <c r="O22">
        <v>1.2</v>
      </c>
    </row>
  </sheetData>
  <mergeCells count="6">
    <mergeCell ref="A2:E2"/>
    <mergeCell ref="A1:D1"/>
    <mergeCell ref="G16:H16"/>
    <mergeCell ref="F2:G2"/>
    <mergeCell ref="N20:O20"/>
    <mergeCell ref="F7:G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проверка сходимости метода З.</vt:lpstr>
      <vt:lpstr>методом Зейделя</vt:lpstr>
      <vt:lpstr>метод итераций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setus</dc:creator>
  <cp:lastModifiedBy>Администратор</cp:lastModifiedBy>
  <dcterms:created xsi:type="dcterms:W3CDTF">2023-12-12T21:18:19Z</dcterms:created>
  <dcterms:modified xsi:type="dcterms:W3CDTF">2023-12-13T06:58:17Z</dcterms:modified>
</cp:coreProperties>
</file>