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namedSheetViews/namedSheetView1.xml" ContentType="application/vnd.ms-excel.namedsheetview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eviden.sharepoint.com/sites/100004511/Shared Documents/RCSA/"/>
    </mc:Choice>
  </mc:AlternateContent>
  <xr:revisionPtr revIDLastSave="262" documentId="8_{778B7446-C099-4B7E-826C-D71D3BD7F735}" xr6:coauthVersionLast="47" xr6:coauthVersionMax="47" xr10:uidLastSave="{5919BF50-9A90-4B81-84E3-4BA4792DF617}"/>
  <bookViews>
    <workbookView xWindow="-120" yWindow="-120" windowWidth="20730" windowHeight="11160" activeTab="4" xr2:uid="{4C311510-8401-41A2-B4F3-E19E54E5F101}"/>
  </bookViews>
  <sheets>
    <sheet name="Transaction Risk Register" sheetId="1" r:id="rId1"/>
    <sheet name="Non Transactional RR" sheetId="3" r:id="rId2"/>
    <sheet name="Infosec &amp; BCP RR" sheetId="8" r:id="rId3"/>
    <sheet name="KRI" sheetId="7" r:id="rId4"/>
    <sheet name="RCSA Summary" sheetId="4" r:id="rId5"/>
    <sheet name="KRI Summary" sheetId="6" r:id="rId6"/>
    <sheet name="Risk Rating Scale" sheetId="2" r:id="rId7"/>
  </sheets>
  <externalReferences>
    <externalReference r:id="rId8"/>
    <externalReference r:id="rId9"/>
    <externalReference r:id="rId10"/>
    <externalReference r:id="rId11"/>
  </externalReferences>
  <definedNames>
    <definedName name="_xlnm._FilterDatabase" localSheetId="3" hidden="1">KRI!$A$1:$T$48</definedName>
    <definedName name="_xlnm._FilterDatabase" localSheetId="1" hidden="1">'Non Transactional RR'!$A$1:$AI$11</definedName>
    <definedName name="_xlnm._FilterDatabase" localSheetId="0" hidden="1">'Transaction Risk Register'!$A$1:$AQ$108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4" i="8" l="1"/>
  <c r="AK24" i="8" s="1"/>
  <c r="AC23" i="8"/>
  <c r="AK23" i="8" s="1"/>
  <c r="AC22" i="8"/>
  <c r="AK22" i="8" s="1"/>
  <c r="AJ21" i="8"/>
  <c r="AC21" i="8"/>
  <c r="AK21" i="8" s="1"/>
  <c r="AC20" i="8"/>
  <c r="AK20" i="8" s="1"/>
  <c r="AC19" i="8"/>
  <c r="AJ19" i="8" s="1"/>
  <c r="AK18" i="8"/>
  <c r="AC18" i="8"/>
  <c r="AJ18" i="8" s="1"/>
  <c r="AC17" i="8"/>
  <c r="AK17" i="8" s="1"/>
  <c r="AC16" i="8"/>
  <c r="AK16" i="8" s="1"/>
  <c r="AC15" i="8"/>
  <c r="AK15" i="8" s="1"/>
  <c r="AC14" i="8"/>
  <c r="AK14" i="8" s="1"/>
  <c r="AC13" i="8"/>
  <c r="AK13" i="8" s="1"/>
  <c r="AC12" i="8"/>
  <c r="AJ12" i="8" s="1"/>
  <c r="AC11" i="8"/>
  <c r="AJ11" i="8" s="1"/>
  <c r="AK10" i="8"/>
  <c r="AC10" i="8"/>
  <c r="AJ10" i="8" s="1"/>
  <c r="AC9" i="8"/>
  <c r="AK9" i="8" s="1"/>
  <c r="AC8" i="8"/>
  <c r="AK8" i="8" s="1"/>
  <c r="AC7" i="8"/>
  <c r="AK7" i="8" s="1"/>
  <c r="AC6" i="8"/>
  <c r="AK6" i="8" s="1"/>
  <c r="AC5" i="8"/>
  <c r="AK5" i="8" s="1"/>
  <c r="AC4" i="8"/>
  <c r="AK4" i="8" s="1"/>
  <c r="AK3" i="8"/>
  <c r="AC3" i="8"/>
  <c r="AJ3" i="8" s="1"/>
  <c r="AC2" i="8"/>
  <c r="AJ2" i="8" s="1"/>
  <c r="AJ13" i="8" l="1"/>
  <c r="AJ5" i="8"/>
  <c r="AJ14" i="8"/>
  <c r="AK11" i="8"/>
  <c r="AK2" i="8"/>
  <c r="AJ6" i="8"/>
  <c r="AK19" i="8"/>
  <c r="AJ22" i="8"/>
  <c r="AJ17" i="8"/>
  <c r="AJ4" i="8"/>
  <c r="AJ20" i="8"/>
  <c r="AJ7" i="8"/>
  <c r="AK12" i="8"/>
  <c r="AJ15" i="8"/>
  <c r="AJ23" i="8"/>
  <c r="AJ9" i="8"/>
  <c r="AJ24" i="8"/>
  <c r="AJ8" i="8"/>
  <c r="AJ16" i="8"/>
  <c r="V11" i="3" l="1"/>
  <c r="AD11" i="3" s="1"/>
  <c r="H24" i="4"/>
  <c r="F24" i="4"/>
  <c r="D24" i="4"/>
  <c r="AC11" i="3" l="1"/>
  <c r="AC108" i="1"/>
  <c r="AK108" i="1" s="1"/>
  <c r="AC107" i="1"/>
  <c r="AK107" i="1" s="1"/>
  <c r="AC106" i="1"/>
  <c r="AK106" i="1" s="1"/>
  <c r="AC105" i="1"/>
  <c r="AK105" i="1" s="1"/>
  <c r="AL105" i="1" l="1"/>
  <c r="AL107" i="1"/>
  <c r="AL108" i="1"/>
  <c r="AL106" i="1"/>
  <c r="H10" i="4"/>
  <c r="J48" i="7"/>
  <c r="F10" i="4"/>
  <c r="D10" i="4"/>
  <c r="V10" i="3" l="1"/>
  <c r="AD10" i="3" s="1"/>
  <c r="V9" i="3"/>
  <c r="AD9" i="3" s="1"/>
  <c r="V8" i="3"/>
  <c r="AD8" i="3" s="1"/>
  <c r="V7" i="3"/>
  <c r="AD7" i="3" s="1"/>
  <c r="V6" i="3"/>
  <c r="AC6" i="3" s="1"/>
  <c r="V5" i="3"/>
  <c r="AD5" i="3" s="1"/>
  <c r="V4" i="3"/>
  <c r="AD4" i="3" s="1"/>
  <c r="V3" i="3"/>
  <c r="AD3" i="3" s="1"/>
  <c r="V2" i="3"/>
  <c r="AD2" i="3" l="1"/>
  <c r="AC2" i="3"/>
  <c r="AC8" i="3"/>
  <c r="AD6" i="3"/>
  <c r="AC9" i="3"/>
  <c r="AC3" i="3"/>
  <c r="AC4" i="3"/>
  <c r="AC7" i="3"/>
  <c r="AC10" i="3"/>
  <c r="AC5" i="3"/>
  <c r="AC104" i="1"/>
  <c r="AC103" i="1"/>
  <c r="AC102" i="1"/>
  <c r="AC101" i="1"/>
  <c r="AC53" i="1"/>
  <c r="AK53" i="1" s="1"/>
  <c r="AC79" i="1"/>
  <c r="AL79" i="1" s="1"/>
  <c r="AC78" i="1"/>
  <c r="AL78" i="1" s="1"/>
  <c r="AC77" i="1"/>
  <c r="AL77" i="1" s="1"/>
  <c r="AC76" i="1"/>
  <c r="AK76" i="1" s="1"/>
  <c r="AC75" i="1"/>
  <c r="AL75" i="1" s="1"/>
  <c r="AC74" i="1"/>
  <c r="AK74" i="1" s="1"/>
  <c r="AC73" i="1"/>
  <c r="AL73" i="1" s="1"/>
  <c r="AC72" i="1"/>
  <c r="AK72" i="1" s="1"/>
  <c r="AC71" i="1"/>
  <c r="AK71" i="1" s="1"/>
  <c r="AC70" i="1"/>
  <c r="AL70" i="1" s="1"/>
  <c r="AC69" i="1"/>
  <c r="AL69" i="1" s="1"/>
  <c r="AC68" i="1"/>
  <c r="AL68" i="1" s="1"/>
  <c r="AC67" i="1"/>
  <c r="AL67" i="1" s="1"/>
  <c r="AC66" i="1"/>
  <c r="AL66" i="1" s="1"/>
  <c r="AC65" i="1"/>
  <c r="AL65" i="1" s="1"/>
  <c r="AC64" i="1"/>
  <c r="AL64" i="1" s="1"/>
  <c r="AC63" i="1"/>
  <c r="AL63" i="1" s="1"/>
  <c r="AC62" i="1"/>
  <c r="AL62" i="1" s="1"/>
  <c r="AC61" i="1"/>
  <c r="AL61" i="1" s="1"/>
  <c r="AC60" i="1"/>
  <c r="AL60" i="1" s="1"/>
  <c r="AC59" i="1"/>
  <c r="AK59" i="1" s="1"/>
  <c r="AC58" i="1"/>
  <c r="AK58" i="1" s="1"/>
  <c r="AC57" i="1"/>
  <c r="AL57" i="1" s="1"/>
  <c r="AC56" i="1"/>
  <c r="AL56" i="1" s="1"/>
  <c r="AC55" i="1"/>
  <c r="AL55" i="1" s="1"/>
  <c r="AC54" i="1"/>
  <c r="AK54" i="1" s="1"/>
  <c r="AC52" i="1"/>
  <c r="AL52" i="1" s="1"/>
  <c r="AC51" i="1"/>
  <c r="AK51" i="1" s="1"/>
  <c r="AC50" i="1"/>
  <c r="AK50" i="1" s="1"/>
  <c r="AC49" i="1"/>
  <c r="AK49" i="1" s="1"/>
  <c r="AC48" i="1"/>
  <c r="AK48" i="1" s="1"/>
  <c r="AC47" i="1"/>
  <c r="AK47" i="1" s="1"/>
  <c r="AC46" i="1"/>
  <c r="AL46" i="1" s="1"/>
  <c r="AC45" i="1"/>
  <c r="AK45" i="1" s="1"/>
  <c r="AC44" i="1"/>
  <c r="AK44" i="1" s="1"/>
  <c r="AC35" i="1"/>
  <c r="AL35" i="1" s="1"/>
  <c r="AC36" i="1"/>
  <c r="AL36" i="1" s="1"/>
  <c r="AC34" i="1"/>
  <c r="AL34" i="1" s="1"/>
  <c r="AC33" i="1"/>
  <c r="AL33" i="1" s="1"/>
  <c r="AC39" i="1"/>
  <c r="AK39" i="1" s="1"/>
  <c r="AC38" i="1"/>
  <c r="AL38" i="1" s="1"/>
  <c r="AC37" i="1"/>
  <c r="AL37" i="1" s="1"/>
  <c r="AC32" i="1"/>
  <c r="AL32" i="1" s="1"/>
  <c r="AC31" i="1"/>
  <c r="AL31" i="1" s="1"/>
  <c r="AK101" i="1" l="1"/>
  <c r="AL101" i="1"/>
  <c r="AK102" i="1"/>
  <c r="AL102" i="1"/>
  <c r="AK103" i="1"/>
  <c r="AL103" i="1"/>
  <c r="AK104" i="1"/>
  <c r="AL104" i="1"/>
  <c r="AK46" i="1"/>
  <c r="AK70" i="1"/>
  <c r="AK55" i="1"/>
  <c r="AK67" i="1"/>
  <c r="AK56" i="1"/>
  <c r="AL58" i="1"/>
  <c r="AK57" i="1"/>
  <c r="AL44" i="1"/>
  <c r="AL45" i="1"/>
  <c r="AK79" i="1"/>
  <c r="AK78" i="1"/>
  <c r="AK77" i="1"/>
  <c r="AL76" i="1"/>
  <c r="AK75" i="1"/>
  <c r="AL74" i="1"/>
  <c r="AK73" i="1"/>
  <c r="AL72" i="1"/>
  <c r="AL71" i="1"/>
  <c r="AK69" i="1"/>
  <c r="AK68" i="1"/>
  <c r="AK66" i="1"/>
  <c r="AK65" i="1"/>
  <c r="AK64" i="1"/>
  <c r="AK63" i="1"/>
  <c r="AK62" i="1"/>
  <c r="AK61" i="1"/>
  <c r="AK60" i="1"/>
  <c r="AL59" i="1"/>
  <c r="AL54" i="1"/>
  <c r="AL53" i="1"/>
  <c r="AK52" i="1"/>
  <c r="AL51" i="1"/>
  <c r="AL50" i="1"/>
  <c r="AL49" i="1"/>
  <c r="AL48" i="1"/>
  <c r="AL47" i="1"/>
  <c r="AK35" i="1"/>
  <c r="AK36" i="1"/>
  <c r="AK31" i="1"/>
  <c r="AK37" i="1"/>
  <c r="AK34" i="1"/>
  <c r="AL39" i="1"/>
  <c r="AK38" i="1"/>
  <c r="AK32" i="1"/>
  <c r="AK33" i="1"/>
  <c r="AC82" i="1" l="1"/>
  <c r="AL82" i="1" s="1"/>
  <c r="AC81" i="1"/>
  <c r="AL81" i="1" s="1"/>
  <c r="AC80" i="1"/>
  <c r="AL80" i="1" s="1"/>
  <c r="AC89" i="1"/>
  <c r="AK89" i="1" s="1"/>
  <c r="AK82" i="1" l="1"/>
  <c r="AK81" i="1"/>
  <c r="AK80" i="1"/>
  <c r="AL89" i="1"/>
  <c r="AC88" i="1" l="1"/>
  <c r="AL88" i="1" s="1"/>
  <c r="AC84" i="1"/>
  <c r="AK84" i="1" s="1"/>
  <c r="AC83" i="1"/>
  <c r="AK83" i="1" s="1"/>
  <c r="AC30" i="1"/>
  <c r="AL30" i="1" s="1"/>
  <c r="AC29" i="1"/>
  <c r="AK29" i="1" s="1"/>
  <c r="AC28" i="1"/>
  <c r="AL28" i="1" s="1"/>
  <c r="AC27" i="1"/>
  <c r="AL27" i="1" s="1"/>
  <c r="AC26" i="1"/>
  <c r="AK26" i="1" s="1"/>
  <c r="AC25" i="1"/>
  <c r="AK25" i="1" s="1"/>
  <c r="AC24" i="1"/>
  <c r="AK24" i="1" s="1"/>
  <c r="AC23" i="1"/>
  <c r="AK23" i="1" s="1"/>
  <c r="AC22" i="1"/>
  <c r="AL22" i="1" s="1"/>
  <c r="AC21" i="1"/>
  <c r="AK21" i="1" s="1"/>
  <c r="AC20" i="1"/>
  <c r="AL20" i="1" s="1"/>
  <c r="AC19" i="1"/>
  <c r="AL19" i="1" s="1"/>
  <c r="AC18" i="1"/>
  <c r="AL18" i="1" s="1"/>
  <c r="AC17" i="1"/>
  <c r="AL17" i="1" s="1"/>
  <c r="AC15" i="1"/>
  <c r="AK15" i="1" s="1"/>
  <c r="AL83" i="1" l="1"/>
  <c r="AK88" i="1"/>
  <c r="AL84" i="1"/>
  <c r="AL15" i="1"/>
  <c r="AK18" i="1"/>
  <c r="AK30" i="1"/>
  <c r="AL29" i="1"/>
  <c r="AK28" i="1"/>
  <c r="AK27" i="1"/>
  <c r="AL26" i="1"/>
  <c r="AL25" i="1"/>
  <c r="AL24" i="1"/>
  <c r="AL23" i="1"/>
  <c r="AK22" i="1"/>
  <c r="AL21" i="1"/>
  <c r="AK20" i="1"/>
  <c r="AK19" i="1"/>
  <c r="AK17" i="1"/>
  <c r="AC43" i="1"/>
  <c r="AL43" i="1" s="1"/>
  <c r="AC42" i="1"/>
  <c r="AL42" i="1" s="1"/>
  <c r="AK43" i="1" l="1"/>
  <c r="AK42" i="1"/>
  <c r="AC85" i="1"/>
  <c r="AL85" i="1" s="1"/>
  <c r="AC2" i="1"/>
  <c r="AK2" i="1" s="1"/>
  <c r="AC91" i="1"/>
  <c r="AK91" i="1" s="1"/>
  <c r="AC92" i="1"/>
  <c r="AK92" i="1" s="1"/>
  <c r="AC93" i="1"/>
  <c r="AK93" i="1" s="1"/>
  <c r="AC94" i="1"/>
  <c r="AL94" i="1" s="1"/>
  <c r="AC95" i="1"/>
  <c r="AL95" i="1" s="1"/>
  <c r="AC96" i="1"/>
  <c r="AK96" i="1" s="1"/>
  <c r="AC97" i="1"/>
  <c r="AK97" i="1" s="1"/>
  <c r="AC98" i="1"/>
  <c r="AK98" i="1" s="1"/>
  <c r="AC99" i="1"/>
  <c r="AK99" i="1" s="1"/>
  <c r="AC100" i="1"/>
  <c r="AK100" i="1" s="1"/>
  <c r="AC3" i="1"/>
  <c r="AK3" i="1" s="1"/>
  <c r="AC4" i="1"/>
  <c r="AK4" i="1" s="1"/>
  <c r="AC40" i="1"/>
  <c r="AK40" i="1" s="1"/>
  <c r="AC41" i="1"/>
  <c r="AK41" i="1" s="1"/>
  <c r="AC5" i="1"/>
  <c r="AK5" i="1" s="1"/>
  <c r="AC6" i="1"/>
  <c r="AK6" i="1" s="1"/>
  <c r="AC7" i="1"/>
  <c r="AK7" i="1" s="1"/>
  <c r="AC87" i="1"/>
  <c r="AK87" i="1" s="1"/>
  <c r="AC8" i="1"/>
  <c r="AK8" i="1" s="1"/>
  <c r="AC9" i="1"/>
  <c r="AK9" i="1" s="1"/>
  <c r="AC86" i="1"/>
  <c r="AK86" i="1" s="1"/>
  <c r="AC10" i="1"/>
  <c r="AL10" i="1" s="1"/>
  <c r="AC11" i="1"/>
  <c r="AK11" i="1" s="1"/>
  <c r="AC90" i="1"/>
  <c r="AL90" i="1" s="1"/>
  <c r="AC12" i="1"/>
  <c r="AL12" i="1" s="1"/>
  <c r="AC13" i="1"/>
  <c r="AK13" i="1" s="1"/>
  <c r="AC14" i="1"/>
  <c r="AK14" i="1" s="1"/>
  <c r="AC16" i="1"/>
  <c r="AK16" i="1" s="1"/>
  <c r="AL40" i="1" l="1"/>
  <c r="AK95" i="1"/>
  <c r="AL86" i="1"/>
  <c r="AL8" i="1"/>
  <c r="AK85" i="1"/>
  <c r="AK10" i="1"/>
  <c r="AL99" i="1"/>
  <c r="AL13" i="1"/>
  <c r="AL92" i="1"/>
  <c r="AL7" i="1"/>
  <c r="AL100" i="1"/>
  <c r="AK94" i="1"/>
  <c r="AK12" i="1"/>
  <c r="AL87" i="1"/>
  <c r="AL3" i="1"/>
  <c r="AL14" i="1"/>
  <c r="AL96" i="1"/>
  <c r="AK90" i="1"/>
  <c r="AL41" i="1"/>
  <c r="AL6" i="1"/>
  <c r="AL98" i="1"/>
  <c r="AL91" i="1"/>
  <c r="AL93" i="1"/>
  <c r="AL11" i="1"/>
  <c r="AL5" i="1"/>
  <c r="AL97" i="1"/>
  <c r="AL2" i="1"/>
  <c r="AL16" i="1"/>
  <c r="AL9" i="1"/>
  <c r="AL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Nikita Murkunde</author>
  </authors>
  <commentList>
    <comment ref="AH5" authorId="0" shapeId="0" xr:uid="{AF43AFD9-D4A0-4385-AB47-17C8379493BE}">
      <text>
        <r>
          <rPr>
            <b/>
            <sz val="9"/>
            <color indexed="81"/>
            <rFont val="Tahoma"/>
            <family val="2"/>
          </rPr>
          <t>Nikita Murkunde:</t>
        </r>
        <r>
          <rPr>
            <sz val="9"/>
            <color indexed="81"/>
            <rFont val="Tahoma"/>
            <family val="2"/>
          </rPr>
          <t xml:space="preserve">
Kapilesh</t>
        </r>
      </text>
    </comment>
    <comment ref="AH6" authorId="0" shapeId="0" xr:uid="{A6F5483F-2FEE-4D18-BAA1-178A1494ADFC}">
      <text>
        <r>
          <rPr>
            <b/>
            <sz val="9"/>
            <color indexed="81"/>
            <rFont val="Tahoma"/>
            <family val="2"/>
          </rPr>
          <t>Nikita Murkunde:</t>
        </r>
        <r>
          <rPr>
            <sz val="9"/>
            <color indexed="81"/>
            <rFont val="Tahoma"/>
            <family val="2"/>
          </rPr>
          <t xml:space="preserve">
Kapilesh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tc={C1A300FA-A163-4FC9-AFBE-A77235F16BA4}</author>
    <author>tc={67C38043-B35D-4683-B471-83614B95AB7D}</author>
    <author>tc={A570FA97-F5FB-469E-A031-67428A9019AB}</author>
    <author>tc={59733696-3389-4181-A9F9-4DEEFA8DC5D8}</author>
    <author>tc={3860301C-72E5-4D6E-AC42-E5371FCBAED8}</author>
    <author>tc={8ABA1B5C-ED3F-4E61-9B41-CF96ADCF817C}</author>
    <author>tc={778FD590-C53F-42EC-857F-C46E83443D37}</author>
    <author>tc={9F15CE8C-E4D4-494A-9917-2EE6DEDDBD04}</author>
  </authors>
  <commentList>
    <comment ref="AA10" authorId="0" shapeId="0" xr:uid="{C1A300FA-A163-4FC9-AFBE-A77235F16BA4}">
      <text>
        <t>[Threaded comment]
Your version of Excel allows you to read this threaded comment; however, any edits to it will get removed if the file is opened in a newer version of Excel. Learn more: https://go.microsoft.com/fwlink/?linkid=870924
Comment:
    Check?? Have we found any instance?</t>
      </text>
    </comment>
    <comment ref="AO10" authorId="1" shapeId="0" xr:uid="{67C38043-B35D-4683-B471-83614B95AB7D}">
      <text>
        <t>[Threaded comment]
Your version of Excel allows you to read this threaded comment; however, any edits to it will get removed if the file is opened in a newer version of Excel. Learn more: https://go.microsoft.com/fwlink/?linkid=870924
Comment:
    Not clear</t>
      </text>
    </comment>
    <comment ref="F16" authorId="2" shapeId="0" xr:uid="{A570FA97-F5FB-469E-A031-67428A9019AB}">
      <text>
        <t>[Threaded comment]
Your version of Excel allows you to read this threaded comment; however, any edits to it will get removed if the file is opened in a newer version of Excel. Learn more: https://go.microsoft.com/fwlink/?linkid=870924
Comment:
    Combine</t>
      </text>
    </comment>
    <comment ref="X17" authorId="3" shapeId="0" xr:uid="{59733696-3389-4181-A9F9-4DEEFA8DC5D8}">
      <text>
        <t>[Threaded comment]
Your version of Excel allows you to read this threaded comment; however, any edits to it will get removed if the file is opened in a newer version of Excel. Learn more: https://go.microsoft.com/fwlink/?linkid=870924
Comment:
    Re-write the risk</t>
      </text>
    </comment>
    <comment ref="N18" authorId="4" shapeId="0" xr:uid="{3860301C-72E5-4D6E-AC42-E5371FCBAED8}">
      <text>
        <t>[Threaded comment]
Your version of Excel allows you to read this threaded comment; however, any edits to it will get removed if the file is opened in a newer version of Excel. Learn more: https://go.microsoft.com/fwlink/?linkid=870924
Comment:
    Not clear what is the risk? Is it generic email ID or processing ID?</t>
      </text>
    </comment>
    <comment ref="F21" authorId="5" shapeId="0" xr:uid="{8ABA1B5C-ED3F-4E61-9B41-CF96ADCF817C}">
      <text>
        <t>[Threaded comment]
Your version of Excel allows you to read this threaded comment; however, any edits to it will get removed if the file is opened in a newer version of Excel. Learn more: https://go.microsoft.com/fwlink/?linkid=870924
Comment:
    Is this now required if everything is on the system/Mobiles?</t>
      </text>
    </comment>
    <comment ref="F22" authorId="6" shapeId="0" xr:uid="{778FD590-C53F-42EC-857F-C46E83443D37}">
      <text>
        <t>[Threaded comment]
Your version of Excel allows you to read this threaded comment; however, any edits to it will get removed if the file is opened in a newer version of Excel. Learn more: https://go.microsoft.com/fwlink/?linkid=870924
Comment:
    What is the risk here?</t>
      </text>
    </comment>
    <comment ref="F24" authorId="7" shapeId="0" xr:uid="{9F15CE8C-E4D4-494A-9917-2EE6DEDDBD04}">
      <text>
        <t>[Threaded comment]
Your version of Excel allows you to read this threaded comment; however, any edits to it will get removed if the file is opened in a newer version of Excel. Learn more: https://go.microsoft.com/fwlink/?linkid=870924
Comment:
    Combine 39 and 40</t>
      </text>
    </comment>
  </commentList>
</comments>
</file>

<file path=xl/sharedStrings.xml><?xml version="1.0" encoding="utf-8"?>
<sst xmlns="http://schemas.openxmlformats.org/spreadsheetml/2006/main" count="6135" uniqueCount="1726">
  <si>
    <t>Sr. No</t>
  </si>
  <si>
    <t>Vertical</t>
  </si>
  <si>
    <t>Account</t>
  </si>
  <si>
    <t>Process</t>
  </si>
  <si>
    <t>Sub Process</t>
  </si>
  <si>
    <t>Activity</t>
  </si>
  <si>
    <t>Head Count</t>
  </si>
  <si>
    <t xml:space="preserve">Volume </t>
  </si>
  <si>
    <t>Frequency (daily/weekly/monthly)</t>
  </si>
  <si>
    <t>Any Volume trends</t>
  </si>
  <si>
    <t>SOP Available</t>
  </si>
  <si>
    <t>No. of SOP</t>
  </si>
  <si>
    <t>Activity Description</t>
  </si>
  <si>
    <t>SLA Target</t>
  </si>
  <si>
    <t>No. Of errors</t>
  </si>
  <si>
    <t>Type of Errors</t>
  </si>
  <si>
    <t>Risk Description</t>
  </si>
  <si>
    <t>Type of Risk (Financial/Non-Financial/Regulatory)</t>
  </si>
  <si>
    <t>Likelyhood</t>
  </si>
  <si>
    <t>Impact</t>
  </si>
  <si>
    <t>Risk Score</t>
  </si>
  <si>
    <t>Control Name</t>
  </si>
  <si>
    <t>Control Description</t>
  </si>
  <si>
    <t>Control Effectiveness</t>
  </si>
  <si>
    <t>Design 
Effectiveness</t>
  </si>
  <si>
    <t>Control Owner</t>
  </si>
  <si>
    <t>Type of control (Preventive-Manual, Detective-Automated, Process, People)</t>
  </si>
  <si>
    <t>Residual Risk Considering Design Effectiveness</t>
  </si>
  <si>
    <t>Test steps &amp; Methodology</t>
  </si>
  <si>
    <t>Testing Objective</t>
  </si>
  <si>
    <t>What to Look at</t>
  </si>
  <si>
    <t>What to Look for</t>
  </si>
  <si>
    <t>What to report</t>
  </si>
  <si>
    <t>Insurance</t>
  </si>
  <si>
    <t>Financial</t>
  </si>
  <si>
    <t>3 - Somewhat Likely</t>
  </si>
  <si>
    <t>4 - High</t>
  </si>
  <si>
    <t>2 -Partially Effective</t>
  </si>
  <si>
    <t>3 - Manual process</t>
  </si>
  <si>
    <t>Operations Team</t>
  </si>
  <si>
    <t>Preventive-Manual</t>
  </si>
  <si>
    <t>3 - Moderate</t>
  </si>
  <si>
    <t>2 -Partially automated</t>
  </si>
  <si>
    <t>4 - Likely</t>
  </si>
  <si>
    <t>Daily</t>
  </si>
  <si>
    <t>Onshore team</t>
  </si>
  <si>
    <t>Preventive - Manual</t>
  </si>
  <si>
    <t>1 - Effective</t>
  </si>
  <si>
    <t>Onshore Team</t>
  </si>
  <si>
    <t>Yes</t>
  </si>
  <si>
    <t>5 - Critical</t>
  </si>
  <si>
    <t>Detective Manual</t>
  </si>
  <si>
    <t>Automated, Manual</t>
  </si>
  <si>
    <t>1 - Automated</t>
  </si>
  <si>
    <t>Detective - Automated</t>
  </si>
  <si>
    <t>3 - Needs Improvement</t>
  </si>
  <si>
    <t>End Client</t>
  </si>
  <si>
    <t>Aegon</t>
  </si>
  <si>
    <t>Indexing</t>
  </si>
  <si>
    <t>Arc 1, 2, 3 &amp; Complaint indexing</t>
  </si>
  <si>
    <t>PEGA, Composer</t>
  </si>
  <si>
    <t>Last qtr - 7000</t>
  </si>
  <si>
    <t>1 sop of Arc 1 (indexing) &amp; 2 for Arc 2 (Complaint indexing) &amp; 1 sop for Arc 3 (Indexing)</t>
  </si>
  <si>
    <t>CI - Capture Inbond cases are recd in PEGA. Indexer checks the instructions &amp; create case as per instructions  for eg money in money out servicing. (Cases received on PEGA via email, paper scan are seggregated &amp; distributed to respective teams like Arc 1, Arc 2, Arc 3 &amp; complaint team as per instructions mentioned. They are verified in Composer before distributing</t>
  </si>
  <si>
    <t>Paragon Scanning Team (post). Email received from Onshore team &amp; end client</t>
  </si>
  <si>
    <t>distrbution of emails/posts as per instructions.</t>
  </si>
  <si>
    <t>Distribution of work as per instructions</t>
  </si>
  <si>
    <t>Internal platform (Arc 123) pl chck</t>
  </si>
  <si>
    <t>16-17</t>
  </si>
  <si>
    <t>Wrong indexing done. Weekly report recd from onshore team</t>
  </si>
  <si>
    <t>Risk of missing additional instructions,(if two separate instructions in the same mail) Missing out on creating additional work as per instructions. No maker checker.For any query one needs to consult the onshore team</t>
  </si>
  <si>
    <t>Direct Debit, Withdrawl &amp; transfer out</t>
  </si>
  <si>
    <t>Target Plan</t>
  </si>
  <si>
    <t>Info Request</t>
  </si>
  <si>
    <t>AWD for instructions &amp; Dcorum for taking action</t>
  </si>
  <si>
    <t>IFA / Scheme</t>
  </si>
  <si>
    <t>End client pension details</t>
  </si>
  <si>
    <t xml:space="preserve">Info provided </t>
  </si>
  <si>
    <t>If erroneous data is provided it may raise an IDD issue</t>
  </si>
  <si>
    <t>After accredation of successfully completing 5 cases in a row. The person is allowed to independently handle the process</t>
  </si>
  <si>
    <t>Change of Personal Details</t>
  </si>
  <si>
    <t>180-200</t>
  </si>
  <si>
    <t>End client sends emails for changes in any personal details. The same is modified on Dcorum &amp; sent the confirmation to the end client.</t>
  </si>
  <si>
    <t xml:space="preserve">End Client / IFA/Scheme(employer) </t>
  </si>
  <si>
    <t>End client changes in personal details</t>
  </si>
  <si>
    <t>Gone Away</t>
  </si>
  <si>
    <t xml:space="preserve">Those end clients who have shifted to new residence…for such clients emails are sent for updating new address. This is done either through Scheme or the end client directly. </t>
  </si>
  <si>
    <t>Aegon Team</t>
  </si>
  <si>
    <t>Change of address</t>
  </si>
  <si>
    <t>Change of address done</t>
  </si>
  <si>
    <t>Statement Request /Fund Value Request /illustration Request</t>
  </si>
  <si>
    <t xml:space="preserve">Statement / Fund Value/ Illustration  - Request is received from IFA/Scheme/End client. The same is processed &amp; sent. </t>
  </si>
  <si>
    <t>IFA / Scheme / End Client</t>
  </si>
  <si>
    <t>Change of Beneficiary</t>
  </si>
  <si>
    <t>70-80</t>
  </si>
  <si>
    <t>Change of beneficiary</t>
  </si>
  <si>
    <t>AWD for instructions &amp; Dcorum for taking action, ORIGO, Experion, Compass, Oracle</t>
  </si>
  <si>
    <t>40-50</t>
  </si>
  <si>
    <t xml:space="preserve">Cases received on ORIGO application for transfer out claims by Onshore team. This origo sheet is continuously updated by Onshoe Team. The client details are then verified in Dcorum. A separate folder is created with all client details &amp; transfer out request. Details are verified with checklist provided by the Onshore team. Also verified with PSI Pension Scams Intelligence list provided by Onshore team. Payment History is checked for last 3 mnths. The process claim is uploaded on Compass app &amp; is kept pending for 3 days. all personal details are again verified in Compass. After checking all details claim request is generated. The Compass claim report is generated in Oracle. The 3 days pending is case is compass is then authorised by another team member here.                                                                 </t>
  </si>
  <si>
    <t>BACS - Kind of Payment below 50k</t>
  </si>
  <si>
    <t>In Bacs cheque details &amp; final payment details are prepared. Onshore team provides the list of cases to be worked on BACS. All the BACS data is uploaded on payment requisition template which appears to Onshore team &amp; then payment is done by Onshore team.</t>
  </si>
  <si>
    <t>Cheque details &amp; payment authorisation</t>
  </si>
  <si>
    <t>Maker checker available inhouse &amp; on onshore team</t>
  </si>
  <si>
    <t>Change Payment</t>
  </si>
  <si>
    <t>AWD &amp; Dcorum</t>
  </si>
  <si>
    <t>Request is received from the Onshore Team for change of payment[contributon of pension]. Contribution levels are checked in Dcorum &amp; flash card. Details are checked in flash card on the basis of pension scheme &amp; client name. Flash cards are basically client details made available to us by Onshore team via shared folder. Contribution of pension [is changed on weely/monthly/yes] is checked in the flash report. Once all the details are correct, it is informed to the Onshore team. Further processing is done from the onshore team</t>
  </si>
  <si>
    <t>Change of contrbution levels</t>
  </si>
  <si>
    <t>Changes verified</t>
  </si>
  <si>
    <t>Change TRA [Target Retirement Age]</t>
  </si>
  <si>
    <t>20-30</t>
  </si>
  <si>
    <t>Request is received from the Onshore Team for change of TRA [Target Retirment Age] Previous retirment age is checked in Dcorum. Required changes are made on the Online portal available on Dcorum. An auto confirmation post is sent to the end client. And if updated manually in dcorum then letter/email is sent to client as per his request. All cases are sent to onshor quality team for approval/chcecking.</t>
  </si>
  <si>
    <t>Change in retirement age</t>
  </si>
  <si>
    <t>Changed age</t>
  </si>
  <si>
    <t xml:space="preserve">Request is received from the Onshore team or end client on AWD. Client details are checked on Dcorum. Any difference or mismatch in client details are verified/cofirmed with the onshore team/end client before final processesing or changes are done. Change of beneficiary's address is new work type which is being carried out too. An auto email/post is sent to client once the new beneficiary is added in the plan. A new feature in Target Plan Portal is made available wherein the end client can view his beneficiary changes. The end client can also directly change the beneficiary name. </t>
  </si>
  <si>
    <t>Onshore team/End client</t>
  </si>
  <si>
    <t>Authority to Bank (money in)</t>
  </si>
  <si>
    <t>AWD &amp; Dcorum &amp; Compass, Origo</t>
  </si>
  <si>
    <t>Receiving funds</t>
  </si>
  <si>
    <t>Maker-Checker, Checklist</t>
  </si>
  <si>
    <t>Arc 1</t>
  </si>
  <si>
    <t>Third Party</t>
  </si>
  <si>
    <t>Composer - Evolve, Pega, Report Zone, Experian, Outlool</t>
  </si>
  <si>
    <t>100-200</t>
  </si>
  <si>
    <t>200-250 (first two day of the week)</t>
  </si>
  <si>
    <t>This process is basically releasing client information to the third party. Instructions are received in Pega. Email or paper instructions are revceived in Pega under document tab. Basic personal information of Client needs to be matched with composer. AML status &amp; FCDS status to be verified. Firm details like name, address &amp; FCA number is required.  LOA (letter of authority) must be signed by the client. Declaration date should be within 6 mnths. Digital Signature is not accepted (except a certain 6 formats made available &amp; approved by Onshore team). The third party information is then keyed in the Composer under relation tab which is linked to the client. Information Pack (all client details personal &amp; investment related) is then downloaded from the Report Zone. Confirmation email is sent to IFA &amp; client</t>
  </si>
  <si>
    <t>IFA</t>
  </si>
  <si>
    <t>Client linked to third party</t>
  </si>
  <si>
    <t>Releasing client info to third party</t>
  </si>
  <si>
    <t>IFA &amp; Client</t>
  </si>
  <si>
    <t>IDD /DPA risk involved if wrong data access given to wrong third party &amp; vice versa. Repeatation chances if case is wrongly indexed &amp; processor does not check if the firm is already set against the client or not</t>
  </si>
  <si>
    <t xml:space="preserve">No checker involved. Checkpoints: All the windows to be closed once the work is completed &amp; desktop to be cleared. Sample check done by Onshore team. </t>
  </si>
  <si>
    <t>Advisor Transfer</t>
  </si>
  <si>
    <t>Composer - Evolve, Pega, Experian, Outlook, System Admin</t>
  </si>
  <si>
    <t>50-70</t>
  </si>
  <si>
    <t>This process is basically giving access to client information to the advisor (IFA). Instructions are received in Pega. Email or paper instructions are revceived in Pega under document tab. Basic personal information of Client needs to be matched with composer. AML status &amp; FCDS status to be verified. Firm details like name, address &amp; FCA number &amp; individual advisor name is required.  LOA (letter of authority) must be signed by the client. Declaration date should be within 6 mnths. Digital Signature is not accepted (except a certain 6 formats made available &amp; approved by Onshore team). The advisor is given access in the Composer under account details tab which is linked to the client. If any ongoing advisor charges are mentioned on LOA, this needs to be added in Disbursement Tab on the composer. Confirmation email is sent to IFA &amp; client</t>
  </si>
  <si>
    <t>Client access to advisor</t>
  </si>
  <si>
    <t>Adding advisor to the client account</t>
  </si>
  <si>
    <t xml:space="preserve">No checker. CASS breach. </t>
  </si>
  <si>
    <t xml:space="preserve">Sample check done by Onshore team. </t>
  </si>
  <si>
    <t>Arc 2</t>
  </si>
  <si>
    <t>This process is basically giving access to client information to the advisor (IFA). Instructions are received in Pega. Email or paper instructions are revceived in Pega under document tab. Basic personal information of Client needs to be matched with composer. AML status &amp; FCDS status to be verified. Firm details like name, address &amp; FCA number &amp; individual advisor name is required.  LOA (letter of authority) must be signed by the client. Declaration date should be within 6 mnths. Digital Signature is not accepted (except a certain 6 formats made available &amp; approved by Onshore team). The advisor is given access in the Composer under account details tab which is linked to the client. If any ongoing advisor charges are mentioned on LOA, this has to be maintained in Excel &amp; this excel is sent to Onshore team at EOD. Confirmation email is sent to IFA &amp; client</t>
  </si>
  <si>
    <t>This process is basically removing access of client information from the advisor (IFA). Instructions are received in Pega. Email or paper instructions are revceived in Pega under document tab. Basic personal information of Client needs to be matched with composer. AML status &amp; FCDS status to be verified. Firm details like name, address &amp; FCA number &amp; individual advisor name is required.  The advisor is then removed from the Composer under account details tab which is linked to the client. If any ongoing advisor charges are mentioned on Composer, this has to be removed. Confirmation email is sent to IFA &amp; client</t>
  </si>
  <si>
    <t>IFA or Client</t>
  </si>
  <si>
    <t>Removing of access of advisor from the client's account</t>
  </si>
  <si>
    <t>Removal of access</t>
  </si>
  <si>
    <t>If instructions not checked &amp; matched properly CASS breach is possible. No checker</t>
  </si>
  <si>
    <t>Change of Address</t>
  </si>
  <si>
    <t>PEGA, Composer, Experian, Post code finder link, Outlook</t>
  </si>
  <si>
    <t>Instructions received on Pega via email or paper for request to change the client address. As per the instructions, client address is verified in Pega &amp; uploaded if it matches in the system. If not, it needs to be searched &amp; verified from Post code finder link &amp; then uploaded in the Pega &amp; once submitted it gets automatically updated in composer. An auto confirmation is sent to client through Pega.</t>
  </si>
  <si>
    <t>Client</t>
  </si>
  <si>
    <t>Incorrect post code or wrong address updation. No checker</t>
  </si>
  <si>
    <t>Sample check done by Onshore team. No internal controls</t>
  </si>
  <si>
    <t>Client Maintenance</t>
  </si>
  <si>
    <t>PEGA, Composer, Experian,  Outlook</t>
  </si>
  <si>
    <t>Instructions received on Pega via email or paper for request to change the client personal details. As per the instructions, client's personal details like name change, NINO change, DOB change, Email ID etc is verified in Pega with the documents proof provided. Once the documents are verified, all the data is manually amended in Composer. A confirmation is sent to client.</t>
  </si>
  <si>
    <t>Change of personal details</t>
  </si>
  <si>
    <t>Change of client's personal details</t>
  </si>
  <si>
    <t>Any typo error w.r.t personal details. No checker</t>
  </si>
  <si>
    <t>Arc 3</t>
  </si>
  <si>
    <t xml:space="preserve">Incorrect post code or wrong address updation. </t>
  </si>
  <si>
    <t>Maker-Checker available</t>
  </si>
  <si>
    <t>300-400</t>
  </si>
  <si>
    <t>Instructions received on Pega via email or paper for request confirming the client does not exist on the given address. An email is sent to the client/employer/advisor(IFA) for confirmation of the present address via email. The case is kept in 'Pend' upto 4 weeks or until the response is received. if the client responds then indexing team attaches the response &amp; un pend the case. If there is no response until 4 weeks, the case automatically gets un pend. Chasers are sent to the client thrice &amp; pend the case again. If still there is no response from the client, then the case is closed from our end</t>
  </si>
  <si>
    <t>Post, Royal mail</t>
  </si>
  <si>
    <t>DPA breach, wrong address updated or correspondence sent to wrong client.</t>
  </si>
  <si>
    <t>Sample check done by Onshore team. No internal controls. Reviewing done until accredition not recd.</t>
  </si>
  <si>
    <t>Expression of wish</t>
  </si>
  <si>
    <t>Pega, Composer &amp; Outlook</t>
  </si>
  <si>
    <t>200-250</t>
  </si>
  <si>
    <t>Instructions are received from the client by Email or post. Confirmation of the wish to set the beneficiary of the holdings after death is verified. If beneficiary name n percentage is unclear, email querry is raised for clarification from the client. The beneficiary is then updated on Pega as per instructions. Confirmation is sent to the client.</t>
  </si>
  <si>
    <t>Updating beneficiary</t>
  </si>
  <si>
    <t>Instructions are received from the client by Email or post. Confirmation of the wish to set the beneficiary of the holdings after death is verified. The beneficiary is then updated on Pega as per instructions. Confirmation is sent to the client.</t>
  </si>
  <si>
    <t>Beneficiary not updated or incorrect beneficiary or incorrect percentage in case of multiple beneficiaries</t>
  </si>
  <si>
    <t>Switch of funds</t>
  </si>
  <si>
    <t>20-25</t>
  </si>
  <si>
    <t xml:space="preserve">Instructions received on Pega for switching of funds or any available cash balance to the funds or any balance available in the funds to cash.  Instructions like funds are available &amp; if sufficient balance is available to switch. After verfication the funds are switched as per instructions recd. Any discrepancy is reverted to the Onshore team. </t>
  </si>
  <si>
    <t>FPM - Financial Planning Manager</t>
  </si>
  <si>
    <t>Switching of funds &amp; cash balance</t>
  </si>
  <si>
    <t>Transferrring in wrong funds or more/less amount of cash balance switched</t>
  </si>
  <si>
    <t>Transfer Authority</t>
  </si>
  <si>
    <t>Pega, Composer &amp; Outlook, Origo</t>
  </si>
  <si>
    <t>500-600</t>
  </si>
  <si>
    <t xml:space="preserve">Instructions are received from the client or advisor on Pega. TA application is received which needs to be validated. Info like client details, DOB, NINO, Plan number, full or partial instructions etc are then matched/verified in Composer(Evolve). If any discrepancy or mismatch in details, then it is kept on pend and chased with client or IFA.  Check the AML status &amp; FCDS. In the expectation tab, client plan no is checked &amp; date is notified (3 weeks) for processing. A checklist is followed in PEGA once the case has been submitted in composer. The entry then reflects in Origo showing that the transaction has been executed. </t>
  </si>
  <si>
    <t>End Client / IFA</t>
  </si>
  <si>
    <t>Transfer of money</t>
  </si>
  <si>
    <t>Money received</t>
  </si>
  <si>
    <t xml:space="preserve">If client has requested for partial &amp; full amt is taken &amp; vice versa. Mismatch plan number executed without verifying. </t>
  </si>
  <si>
    <t>Sample check is done by Onshore team. No internal checker.</t>
  </si>
  <si>
    <t>Instructions are received from the client or advisor on Pega. TA application is received which needs to be validated. Info like client details, DOB, NINO, Plan number, full or partial instructions etc are then matched/verified in Composer(Evolve). If any discrepancy or mismatch in details, then it is kept on pend and chased with client or IFA.  Check the AML status &amp; FCDS. In the expectation tab, client plan no is checked &amp; date is notified (3 weeks) for processing. A checklist is followed in PEGA once the case has been submitted in composer. A document (cover letter) is prepared &amp; dropped in a path provided by Onshore to be further printed and sent to client(done by Onshore)</t>
  </si>
  <si>
    <t>Pega, Composer</t>
  </si>
  <si>
    <t>Instructions recd for husband &amp; wife, executed only for one</t>
  </si>
  <si>
    <t>AML verification</t>
  </si>
  <si>
    <t>Pega, Composer &amp; Experian</t>
  </si>
  <si>
    <t>60-80</t>
  </si>
  <si>
    <t>Verification of AML</t>
  </si>
  <si>
    <t>AML status changed</t>
  </si>
  <si>
    <t>Documents are not attested or verified. If client details are incorrectly copy pasted which can lead to wrong authentication on Experian</t>
  </si>
  <si>
    <t xml:space="preserve">Pega, Composer </t>
  </si>
  <si>
    <t>80 Bi-monthly &amp; month end</t>
  </si>
  <si>
    <t>Request is received from client/IFA for setting up monthly contribution for his funds. Personal details like client DOB, address, AML, NINO are verified. If these details are insufficient or mismatch in composer then the process is referred by to the client or IFA and case is kept in pend. Once confirmation is received the monthly contirbution is set in the Composer along with the Bank details. Once the setup is done a confirmation email is sent to client/IFA.</t>
  </si>
  <si>
    <t>Request is received from client/IFA for amendments on monthly contribution for his funds. Personal details like client DOB, address, AML, NINO are verified. If these details are insufficient or mismatch in composer then the process is referred by to the client or IFA and case is kept in pend. Once confirmation is received the necessary amendment in the contribution is set in the Composer. Once the altertions are done a confirmation email is sent to client/IFA.</t>
  </si>
  <si>
    <t>Setting up of monthly contribution</t>
  </si>
  <si>
    <t>Amendment/Alteration of monthly contribution</t>
  </si>
  <si>
    <t>Wrong bank details, wrong amount, CASS breach, DPA / IDD breach</t>
  </si>
  <si>
    <t>Internal maker-checker available. Checklist provided. Sample check is done by Onshore team.</t>
  </si>
  <si>
    <t>Cheque in a PDF format is received from existing client on Pega. Cheque is authenticated. Expectation amount is matched by processor on Composer. If mismatched, the case is referred to Onshore team who then sets the expectation in the Composer &amp; then the offshore team can process the case. Till then the case is kept in pend. Onshore team sometimes advices to amend the amount on the expectation as per amount on cheque. Then expectation gets processed on Composer.</t>
  </si>
  <si>
    <t>Client investment via cheque</t>
  </si>
  <si>
    <t>Wrong bank details, wrong amount, CASS breach,</t>
  </si>
  <si>
    <t xml:space="preserve">Approval done by Onshore team. Checklist provided. </t>
  </si>
  <si>
    <t>Transfer in confirmation</t>
  </si>
  <si>
    <t>Cheq deposit /transfer</t>
  </si>
  <si>
    <t>End client / IFA</t>
  </si>
  <si>
    <t xml:space="preserve">Match expectation amount with given letter &amp; check if amount applied </t>
  </si>
  <si>
    <t>Correct Expectation amount.</t>
  </si>
  <si>
    <t>Non Financial</t>
  </si>
  <si>
    <t>ADDACS Notification</t>
  </si>
  <si>
    <t>SIP contribution amendment</t>
  </si>
  <si>
    <t>Pega, Composer, Advisor portal</t>
  </si>
  <si>
    <t>GIA to ISA Switch</t>
  </si>
  <si>
    <t>GIA - General Investment Account / ISA - Individual Saving Account. Instructions are received on Pega for withdrawing from GIA &amp; investing in ISA product. Client details are checked, subcription amt is checked which should not exceed 20000 GBP in ISA. Once all the details are verified a deal is processed &amp; account/amount is invested in ISA from GIA. Checklist is done &amp; submitted in Pega</t>
  </si>
  <si>
    <t>End client</t>
  </si>
  <si>
    <t>GIA to ISA transfer</t>
  </si>
  <si>
    <t>Unit Conversion</t>
  </si>
  <si>
    <t>Pega, Composer, Advisor portal, Report Zone</t>
  </si>
  <si>
    <t>Instructions are received from client on Pega to convert dirty funds (where some charges are applicable on every fund) into clean funds (where standard charges are applicable as platform charges only). Client details are checked/verified with details on composer. Once verified, the funds are then searched on Report Zone (where all fund list &amp; info of funds &amp; clients is available). These details are taken from Report Zone and pasted on Advisor Portal. The tab BUNDLE TO UNBUNDLE is clicked to clean the funds. Checklist is done &amp; submitted in Pega</t>
  </si>
  <si>
    <t>Dirty funds</t>
  </si>
  <si>
    <t>Clean funds</t>
  </si>
  <si>
    <t>Checking done by Onshore team</t>
  </si>
  <si>
    <t>Daily 12.30 GBT</t>
  </si>
  <si>
    <t>Money In</t>
  </si>
  <si>
    <t>Money Out</t>
  </si>
  <si>
    <t>Pay Retirement Benefit/UFPLS (Uncrystalised Funds Pension Lumpsum</t>
  </si>
  <si>
    <t>Composer - Evolve, Pega, Experian, Outlook</t>
  </si>
  <si>
    <t>Full or partial request on email, paper/post &amp; web channel</t>
  </si>
  <si>
    <t>Cash released to the client as per his request. Final payment</t>
  </si>
  <si>
    <t xml:space="preserve">If clients details are not verified, Bank account not verified if client holding multiple bank account. Full payment instead of partial. </t>
  </si>
  <si>
    <t xml:space="preserve">Transfer out </t>
  </si>
  <si>
    <t>Composer - Evolve, Pega, Experian, Outlook, Origo</t>
  </si>
  <si>
    <t>Composer - Evolve, Pega, Outlook</t>
  </si>
  <si>
    <t>Only paper request is received in Pega for transfering one investment scheme to other. Clients details like AML, FCDS, Banking details etc are verified with existing records before placing the deal. If any details are mismatched or not made available the case is referrred to Onshore team/client for providing the necessary documents. The case is kept in pend till then. Once the documents are received &amp; verified TSD is placed in Composer.  The case is then kept on hold for 5 days to enable the cash movement from one investment manager to other. Once the cash gets settled it is paid out to the investment manager by again verifying banking details, payment methods like Chaps &amp; Fast Pay. If the amount is greater than 250k the payment is made through Chaps, if below made through Fast Pay. Two letters of confirmation are sent one each to client &amp; investment manager.</t>
  </si>
  <si>
    <t>Two types of request are received for transfer out - Origo (online from investment manager) &amp; Paper (IFA or Client or Investment manager).Online/Paper request is received in Pega for transfering one investment scheme to other. Clients details like AML, FCDS, Banking details etc are verified with existing records before placing the deal. If any details are mismatched or not made available the case is referrred to Onshore team/client for providing the necessary documents. The case is kept in pend till then. Once the documents are received &amp; verified TSD is placed in Composer.  The case is then kept on hold for 5 days to enable the cash movement from one investment manager to other. Once the cash gets settled it is paid out to the investment manager by again verifying banking details, payment methods like Chaps &amp; Fast Pay. If the amount is greater than 250k the payment is made through Chaps, if below made through Fast Pay. If request is received via paper then Two letters of confirmation are sent one each to client &amp; investment manager, else for online request, confirmation is sent via origo &amp; letter sent to the client</t>
  </si>
  <si>
    <t>Investment manager, IFA, Client</t>
  </si>
  <si>
    <t>Transfer of money from one investment manager to other</t>
  </si>
  <si>
    <t>Same day</t>
  </si>
  <si>
    <t>Delay in transferring of units, incorrect amount transferred, client details not verified</t>
  </si>
  <si>
    <t>Inherent Risk Score Matrix</t>
  </si>
  <si>
    <t>Inherent Risk</t>
  </si>
  <si>
    <t>Residual Risk</t>
  </si>
  <si>
    <t>1 - Very Low</t>
  </si>
  <si>
    <t>2 - Low</t>
  </si>
  <si>
    <t>Likelihood</t>
  </si>
  <si>
    <t>Design effectiveness</t>
  </si>
  <si>
    <t>5 - Very Likely</t>
  </si>
  <si>
    <t>Moderate
6</t>
  </si>
  <si>
    <t>Moderate
7</t>
  </si>
  <si>
    <t>High
8</t>
  </si>
  <si>
    <t>Critical
9</t>
  </si>
  <si>
    <t>Critical
10</t>
  </si>
  <si>
    <t>1 - Very Unlikely</t>
  </si>
  <si>
    <t>Low
5</t>
  </si>
  <si>
    <t>2 - Unlikely</t>
  </si>
  <si>
    <t>Low
4</t>
  </si>
  <si>
    <t>Very Low
3</t>
  </si>
  <si>
    <t>Very Low
2</t>
  </si>
  <si>
    <t>Inherent Primary</t>
  </si>
  <si>
    <t>Inherent Secondary</t>
  </si>
  <si>
    <t>Residual Score  Considering Design Effectiveness</t>
  </si>
  <si>
    <t>1 -Very Low</t>
  </si>
  <si>
    <t xml:space="preserve">5 - Critical
</t>
  </si>
  <si>
    <t>High
7</t>
  </si>
  <si>
    <t>Critical
8</t>
  </si>
  <si>
    <t xml:space="preserve"> 3 - Moderate</t>
  </si>
  <si>
    <t>Very Low
4</t>
  </si>
  <si>
    <t>Residual Score  Considering Control Effectiveness</t>
  </si>
  <si>
    <t>Maker-Checker available until accredition received. In NIGO stage 50k and above cases are reviewed by the offshore checker, more than 100k cases are reviewed by the Onshore team. In Open stage, 50k and above are verified by the Offshore team.</t>
  </si>
  <si>
    <t>BC Lite</t>
  </si>
  <si>
    <t>Composer - Evolve, Pega, Outlook, Experian</t>
  </si>
  <si>
    <t>instructions, amount, bank details, frequency, specific amount (full/partial)</t>
  </si>
  <si>
    <t>Wrong client (IDD), wrong bank details, 25% cash in the account , paying full instead of partial &amp; vice versa, CASS breach</t>
  </si>
  <si>
    <t>Onshore checker &amp; approval. Checklist provided in Pega</t>
  </si>
  <si>
    <t>Withdrawl (Ad hoc)</t>
  </si>
  <si>
    <t>Instruction for withdrawl of ISA &amp; GIA money is sent by IFA on PEGA. Instructions are received on email or paper. Pre checks like client personal details like email verification, DOB, NINO, Bank details are verified, Signature is verified with old documents. Check if the cash is available in the cash facility account (after redeeming the fund -done by onshore team). If any mismatch or amount shortage the case is referred to IFA/End client. Once all the verification is complete, CORRO is created accordingly i.e if the amount is full or partial, bank details, payment method is mentioned. Payment method - if the amount is below 10 pounds BACS is used, above 10 to 250 FASTPAY, and above 250 CHAPS method is used. Then the CORRO is sent for checking &amp; approval by Onshore team. After approval, fraud check is done &amp; finally authorised to pay. Payment is done from Onshore side</t>
  </si>
  <si>
    <t>IFA / End client</t>
  </si>
  <si>
    <t>Bank details, amount - Partial or full, Fund selection, Payment method</t>
  </si>
  <si>
    <t>Partial or full amount payout to client</t>
  </si>
  <si>
    <t>Wrong client (IDD), wrong bank details, paying full instead of partial &amp; vice versa, CASS breach, selection of wrong payment method, selection of wrong wrapper (GIA or ISA), email verification</t>
  </si>
  <si>
    <t>Withdrawl (Ad hoc - Income)</t>
  </si>
  <si>
    <t>Wrong client (IDD), wrong bank details, paying full instead of partial &amp; vice versa, CASS breach, selection of wrong payment method, selection of wrong wrapper, email verification</t>
  </si>
  <si>
    <t>checklist is available, Over the shoulder check for higher value of 1 lakh pound &amp; above. All cases are checked internally below 10000 pounds. All cases checked for people without accredition. Internal check. Authorisation by Onshore team</t>
  </si>
  <si>
    <t>Servicing</t>
  </si>
  <si>
    <t xml:space="preserve">Transfer Claim </t>
  </si>
  <si>
    <t>Money out</t>
  </si>
  <si>
    <t>Residual Risk Considering Control Effectiveness</t>
  </si>
  <si>
    <t>Pension payout (partial or full) on monthly basis</t>
  </si>
  <si>
    <t>50-60</t>
  </si>
  <si>
    <t xml:space="preserve">Maker-Checker available until accredition received. </t>
  </si>
  <si>
    <t>Manage Distribution</t>
  </si>
  <si>
    <t>PEGA, Composer, Experian, Outlook</t>
  </si>
  <si>
    <t>Instructions received on Pega via email or paper for request to change mandate details like Natural Income, RE-purchase asset &amp; Remain in cash. Client details like name, address, dob, NINO, FCDS &amp; AML are verified. Incase of any mismatch or absence of details the case is referred to the Onshore. Once approval or details received, the case is processed by changing the requested mandate A confirmation is sent to client through email.</t>
  </si>
  <si>
    <t>Change of mandate</t>
  </si>
  <si>
    <t>Mandate changed/amended in Composer</t>
  </si>
  <si>
    <t>Regular Withdrawal</t>
  </si>
  <si>
    <t>25-30</t>
  </si>
  <si>
    <t>ReReg Out - Paper Info</t>
  </si>
  <si>
    <t>ReReg Out - ATG Info</t>
  </si>
  <si>
    <t>ReReg Out - Paper Transfer</t>
  </si>
  <si>
    <t>ReReg Out - ATG Transfer</t>
  </si>
  <si>
    <t>ReReg Out - Child Cash</t>
  </si>
  <si>
    <t>ReReg Out - Child Asset</t>
  </si>
  <si>
    <t>ReReg Out - Confirm Closure</t>
  </si>
  <si>
    <t>PEGA, Composer, ATG</t>
  </si>
  <si>
    <t>5-10</t>
  </si>
  <si>
    <t>60-70</t>
  </si>
  <si>
    <t>80-90</t>
  </si>
  <si>
    <t>100-120</t>
  </si>
  <si>
    <t>Instructions received on Pega &amp; validate (check all clients details like signature, product, declaration date, NINO, FCDS &amp; AML. Request is received for valuation of statement of existing client to be transferred out. Incase of any mismatch or absence of details the case is referred to the Onshore. Once approval or details received, the case is processed by selecting the NPM (New Plan Manager) name as per the Transfer Authority received</t>
  </si>
  <si>
    <t>NPM</t>
  </si>
  <si>
    <t>Valuation of statement</t>
  </si>
  <si>
    <t>Valuation of statement given to NPM (manually)</t>
  </si>
  <si>
    <t>End Client / NPM</t>
  </si>
  <si>
    <t>Wrong valuation sent to NPM, DPA breach, Delay in sending the valuation</t>
  </si>
  <si>
    <t>Instructions received on ATG &amp; validate (check all clients details like product, declaration date, NINO, FCDS &amp; AML between ATG &amp; Composer). Request is received for valuation of statement of existing client to be transferred out. Incase of any mismatch or absence of details the case is referred to the Onshore. Once confirmation received, the case is processed by updating the product on ATG and submit the case of PEGA.</t>
  </si>
  <si>
    <t>Valuation of statement given to NPM (electronically)</t>
  </si>
  <si>
    <t>Wrong product updated, Wrong valuation, Incase of wrong updation the information request is auto rejected on ATG</t>
  </si>
  <si>
    <t>Alloting incorrect mandate which can result in financial loss. COBS breach (Anything that would be identified as a CASS breach but is in a Pension product would be classed as COBS</t>
  </si>
  <si>
    <t>Instructions received on Pega for transfer out of funds &amp; cash. Client details like name, address, dob, Bank details, Re-Reg details, NINO, FCDS &amp; AML are verified. Incase of any mismatch or absence of details the case is referred to the Onshore. Once approval or details received, the case is processed. The acceptance of valuation received from NPM is validated and select the transfer on PEGA as per the acceptance (Full or Partial, In-Specie or Encash). On PEGA, as per the acceptance the NPM is selected and the case is submitted.</t>
  </si>
  <si>
    <t>Acceptance of transfer</t>
  </si>
  <si>
    <t>Acceptance of transfer out &amp; initializing the transfer</t>
  </si>
  <si>
    <t>Wrong tansfer, Wrong NPM, Missing to verify details, CASS breach</t>
  </si>
  <si>
    <t>Instructions received on ATG &amp; validate (check all clients details like product, declaration date, NINO, FCDS &amp; AML between ATG &amp; Composer). The product is updated on ATG and matched with the fund name and units between ATG and Composer, add account stop marker on Composer and add high priority note on Composer stating that no trades to be placed as the transfer is in progress. The funds &amp; cash on ATG are approved. The transfer out entry on ATG is auto released after the checking of the ROAT case.</t>
  </si>
  <si>
    <t>Transfer out is initiated for funds &amp; cash</t>
  </si>
  <si>
    <t>Transfer out is set for initiation for funds &amp; cash</t>
  </si>
  <si>
    <t>Duplication of transfer, Missing to verify details, incorrect units of funds, CASS breach</t>
  </si>
  <si>
    <t>Entry get auto rejected on ATG in case of wrong product.</t>
  </si>
  <si>
    <t xml:space="preserve">All cases are checked before processing. Maker - Checker available. </t>
  </si>
  <si>
    <t>Internally cases are checked for new processor.</t>
  </si>
  <si>
    <t>Instructions received on ATG &amp; validate (check all clients details like product, declaration date, NINO, FCDS &amp; AML between ATG &amp; Composer). The cash balance (full or partial as requested) is removed from Composer as per the banking details specified on ATG by creating Corro on Compsoer as per the product.</t>
  </si>
  <si>
    <t xml:space="preserve">Transfer out of cash </t>
  </si>
  <si>
    <t xml:space="preserve">Available cash is transferred as per instructions </t>
  </si>
  <si>
    <t>Wrong bank details, wrong corro, wrong payment reference,  incorrect amount of cash, CASS breach</t>
  </si>
  <si>
    <t>Transfer out of units</t>
  </si>
  <si>
    <t>Confirmed units from NPM are transferred on ATG</t>
  </si>
  <si>
    <t>Incorrect units transferred, wrong transfer date, wrong pricing, wrong transaction entry selection, incorrect amount, CASS breach</t>
  </si>
  <si>
    <t>After all the transfer is completed, we send out the Confirmation letter generated through ATG to the Client. Stop Marking &amp; High priority notes earlier added at ROAT stage are removed from Composer</t>
  </si>
  <si>
    <t>Instructions received on ATG &amp; validate (check all clients details like product, declaration date, NINO, FCDS &amp; AML between ATG &amp; Composer). The cash balance (full or partial as requested) is removed from Composer as per the banking details specified on ATG by creating Corro on Composer as per the product.</t>
  </si>
  <si>
    <t>Confirmation letter to the client</t>
  </si>
  <si>
    <t>Letter genereated through ATG &amp; sent to client</t>
  </si>
  <si>
    <t>Not removing high priority notes &amp; stop marking which will result in preventing to process other cases of the same client, letter sent to wrong person - DPA breach</t>
  </si>
  <si>
    <t>ReReg In - Electronic Acceptance Request</t>
  </si>
  <si>
    <t>acceptance for transfer in of funds &amp; cash</t>
  </si>
  <si>
    <t>Expectation set in the composer for transfer in of funds &amp; cash. Funds released on ATG</t>
  </si>
  <si>
    <t>End client/OPM</t>
  </si>
  <si>
    <t xml:space="preserve">Instruction received on PEGA &amp; ATG for transferring in of funds &amp; cash. Client details like product, declaration date, NINO, FCDS &amp; AML between ATG &amp; Composer. Paper instruction sent by client w.r.t account, plan number, OPM (Old plan manager), client signature are checked. Instruction like in-spicie or cash, full or partial amt, investment strategy &amp; IAC (Initial advisor charge) charge, unsupported funds are checked in Composer. As per instructions, the ATG transfer in entry is amended if needed. For e.g if the fund requested is in-spicie on ATG &amp; instructions received are for encashment of funds it is amended accordingly &amp; vice versa. In composer, the expectation is set as per the instructions received, both for in-spicie (dummy) and encash. Also for in-spicie transfer the master corro is created and is linked to the dummy cash expectation. </t>
  </si>
  <si>
    <t>Setting wrong instructions on ATG, creating wrong expectations, approving transfer of unsupported funds, CASS breach</t>
  </si>
  <si>
    <t>ReReg In - Individual Child Assest</t>
  </si>
  <si>
    <t>10-12</t>
  </si>
  <si>
    <t>If the units on ATG are confirmed, the units are removed from Composer as per the transfer date mentioned on ATG.</t>
  </si>
  <si>
    <t>If the units on ATG are confirmed, the units are applied on Composer as per the transfer date mentioned on ATG.</t>
  </si>
  <si>
    <t>Client/OPM</t>
  </si>
  <si>
    <t>Transfer in of units</t>
  </si>
  <si>
    <t>Application of units on Composer</t>
  </si>
  <si>
    <t>Incorrect units transferred, wrong transfer date, wrong pricing, wrong expectation, incorrect amount, CASS breach</t>
  </si>
  <si>
    <t xml:space="preserve">Re-Registration Confirmation </t>
  </si>
  <si>
    <t>Money In/Money Out - RRGC</t>
  </si>
  <si>
    <t>4-5</t>
  </si>
  <si>
    <t xml:space="preserve">Instruction received on PEGA &amp; ATG for transferring in and out of funds. AML &amp; FDCS marker are checked. Expectation is created as per the product. Units are cross checked between Pega &amp; ATG standalone and the removal or application of funds is completed by processing the Corro. </t>
  </si>
  <si>
    <t>Client/OPM/NPM</t>
  </si>
  <si>
    <t>Transferring in &amp; out of units</t>
  </si>
  <si>
    <t>Removal &amp; application of units on Composer</t>
  </si>
  <si>
    <t>2-3</t>
  </si>
  <si>
    <t>3-4</t>
  </si>
  <si>
    <t>1-2</t>
  </si>
  <si>
    <t>8-10</t>
  </si>
  <si>
    <t xml:space="preserve">Arc 3 </t>
  </si>
  <si>
    <t>This process is basically giving access of client information to the advisor (IFA). Instructions are received in Pega. Email or paper instructions are revceived in Pega under document tab. Basic personal information of Client needs to be matched with composer. AML status &amp; FCDS status to be verified. Firm details like name, address &amp; FCA number &amp; individual advisor name is required.  LOA (letter of authority) must be signed by the client. Declaration date should be within 6 mnths. Digital Signature is not accepted (except a certain 6 formats made available &amp; approved by Onshore team). The advisor is given access in the Composer under account details tab which is linked to the client. If any ongoing advisor charges are mentioned on LOA, this needs to be added in Disbursement Tab on the composer. Confirmation email is sent to IFA &amp; client</t>
  </si>
  <si>
    <t>Financial Risk on account of giving erroneous client information to advisor resulting in regulatory CASS breach</t>
  </si>
  <si>
    <t>This process is basically removing access of client information from the advisor (IFA). Instructions are received in Pega. Email or paper instructions are received in Pega under document tab. Basic personal information of Client needs to be matched with composer. AML status &amp; FCDS status to be verified. Firm details like name, address &amp; FCA number &amp; individual advisor name is required.  The advisor name is then removed from the Composer under account details tab which is linked to the client. If any ongoing advisor charges are mentioned on Composer, this has to be removed. Confirmation email is sent to IFA &amp; client</t>
  </si>
  <si>
    <t>Residual Risk (control effectiveness)</t>
  </si>
  <si>
    <t>Residual Risk (design effectiveness)</t>
  </si>
  <si>
    <t>Count</t>
  </si>
  <si>
    <t>Very High Risks</t>
  </si>
  <si>
    <t>High Risks</t>
  </si>
  <si>
    <t>Medium Risks</t>
  </si>
  <si>
    <t>Low Risk</t>
  </si>
  <si>
    <t>Total Risk</t>
  </si>
  <si>
    <t xml:space="preserve">Total </t>
  </si>
  <si>
    <t xml:space="preserve">Inherent Risk Score </t>
  </si>
  <si>
    <t>Residual Risk Score (colour code)</t>
  </si>
  <si>
    <t>Previous Inherent Risk Score</t>
  </si>
  <si>
    <t>NA</t>
  </si>
  <si>
    <t>Previous Residual Risk Score</t>
  </si>
  <si>
    <t>Audit Score</t>
  </si>
  <si>
    <t xml:space="preserve">M &amp; T Score </t>
  </si>
  <si>
    <t>Actual loss for last one year (Count/Amount)</t>
  </si>
  <si>
    <t>NIL</t>
  </si>
  <si>
    <t>KRI Thresholds</t>
  </si>
  <si>
    <t>Data and Levels reported</t>
  </si>
  <si>
    <t>KRI Parameter</t>
  </si>
  <si>
    <t>Green</t>
  </si>
  <si>
    <t>Amber</t>
  </si>
  <si>
    <t xml:space="preserve">Red </t>
  </si>
  <si>
    <t>Reported Value</t>
  </si>
  <si>
    <t xml:space="preserve">KRI Level </t>
  </si>
  <si>
    <t>Manual</t>
  </si>
  <si>
    <t>Instructions received on Pega via email or paper for request confirming the client does not exist on the given address. An email is sent to the client/employer/advisor(IFA) for confirmation of the present address via email. The case is kept in 'Pend' upto 4 weeks or until the response is received. if the client responds then indexing team attaches the response &amp; un pends the case. If there is no response until 4 weeks, the case automatically gets un pend. Chasers are sent to the client thrice &amp; the case in kept in pend again. If still there is no response from the client, then the case is closed from our end</t>
  </si>
  <si>
    <t>Financial Risk on account of erroneous data updated resulting in loss of funds</t>
  </si>
  <si>
    <t>All process in Arc 1 where AML is not verified or pending, such cases are created for AML status to be verified/updated. Once the case is created in Pega, all the client details like name, dob, gender &amp; address are verified on Experian. Once these details are authenticated in experian a snip is taken and attached in Pega. AML status is then changed to verified in Evolve. If the details are not authenticated in Experian, then an initial letter is sent to client for providing AML documents (which should be certified/attested). These are then attached in Pega after receiving the AML documents. AML status is accordingly changed in Evolve</t>
  </si>
  <si>
    <t xml:space="preserve">Financial Risk on account of updating wrong details resulting in CASS breach or DPA breach </t>
  </si>
  <si>
    <t>Composer - Evolve, Pega, Report Zone, Experian, Outlook</t>
  </si>
  <si>
    <t>(When the client is unable to amend SIP on his own an auto work is created in PEGA). In Pega, under general display tab, request is auto created for such cases. Client details are checked, PDC &amp; Bank details are checked. Once verified, amendment is done according to PDC amount on Composer(Evolve). A confirmation email is sent to the client &amp; checklist is completed on Pega</t>
  </si>
  <si>
    <t xml:space="preserve">Direct Debits </t>
  </si>
  <si>
    <t>5</t>
  </si>
  <si>
    <t>Request is received from client/IFA for Setup/amendments/Cancellation on monthly contribution for his funds. Personal details like client DOB, address, AML, NINO are verified. If these details are insufficient or mismatch in composer then the process is referred by to the client or IFA and case is kept in pend. Once confirmation is received the necessary Setup/amendment/cancellation of the contribution is set in the Composer. Once the Setup/amendments/Cancellation are done a confirmation email is sent to client/IFA. For Setup an auto email is generated and sent to client/IFA</t>
  </si>
  <si>
    <t>For setup or amendments or cancellation of direct debit</t>
  </si>
  <si>
    <t>Setup is done or cancellation or amendment is done</t>
  </si>
  <si>
    <t>End Client/IFA</t>
  </si>
  <si>
    <t>Wrong plan amount, wrong fund name, collection date/month, wrong frequency, CASS breach</t>
  </si>
  <si>
    <t>Checklist available in Pega as well as internal checklist is created. Checking of all the cases in done internally.</t>
  </si>
  <si>
    <t>ADDACS Notifications</t>
  </si>
  <si>
    <t>10-15</t>
  </si>
  <si>
    <t>(When the client is unable to amend SIP on his own an auto work is created in PEGA). In Pega, a note is added giving instruction about the process to be carried out. Client details are checked, PDC &amp; Bank details are checked. Once verified, amendment is done according to PDC amount on Composer. A confirmation email is sent to the client &amp; checklist is completed on Pega</t>
  </si>
  <si>
    <t>Checklist available in Pega as well as internal checklist is created. Checking of all the cases in done by Onshore team</t>
  </si>
  <si>
    <t>ARUDD Rejection</t>
  </si>
  <si>
    <t>Request is received on Pega. Reason code (for eg. reason code 0 means client wants to cancel direct debit) snips are attached and accordingly action needs to be taken. Client details are checked, PDC &amp; Bank details are checked. Once verified, amendment is done according to PDC amount on Composer. A confirmation email is sent to the client &amp; checklist is completed on Pega</t>
  </si>
  <si>
    <t>(When the client is unable to amend SIP on his own an auto work is created in PEGA). In Pega, a note  plus snip is added giving instruction about the process to be carried out. Client details are checked, PDC &amp; Bank details are checked. Once verified, amendment is done according to PDC amount on Composer. A confirmation email is sent to the client &amp; checklist is completed on Pega</t>
  </si>
  <si>
    <t>DD rejected/As per reason codes instructions carried out</t>
  </si>
  <si>
    <t>As per reason code</t>
  </si>
  <si>
    <t>Applying wrong reason code, wrong PDC cancellation in case of multiple PDCs, CASS Breach, Incorrect Bank details, Incorrect amount</t>
  </si>
  <si>
    <t>Checklist in Pega. Sample check done by Onshore team</t>
  </si>
  <si>
    <t>New Business Additional Purchase (NBAP)</t>
  </si>
  <si>
    <t>Expectation set in the composer for Direct Debit.</t>
  </si>
  <si>
    <t>Instruction received on Pega for additional purchase of Direct Debit. On Pega, under General Display tab, instruction is received in XML file which needs to be converted into readable document for which a link is provided by Onshore. On Composer, expectation is created and funds &amp; plan amount is added as per given instructions. An auto confirmation is sent to Client/IFA via Pega</t>
  </si>
  <si>
    <t>Wrong amount, wrong expectation type</t>
  </si>
  <si>
    <t>NBFP (New Business First Purchase)</t>
  </si>
  <si>
    <t>NBTU (New Business Top Up)</t>
  </si>
  <si>
    <t>No</t>
  </si>
  <si>
    <t>Instruction received on Pega for single contribution/transer in/ regular of Direct Debit. On Pega, under General Display tab, instruction is received in XML file which needs to be converted into readable document for which a link is provided by Onshore. On Composer, expectation is created and funds &amp; plan amount is added as per given instructions. If client is not available on Composer the client ID/details are created in the composer</t>
  </si>
  <si>
    <t xml:space="preserve">Instruction received on Pega for single contribution/transer in/ regular of Direct Debit. On Pega, under General Display tab, instruction is received in XML file which needs to be converted into readable document for which a link is provided by Onshore. On Composer, expectation is created and funds &amp; plan amount is added as per given instructions. </t>
  </si>
  <si>
    <t>single contribution/transer in/ regular of Direct Debit</t>
  </si>
  <si>
    <t>Account Closure</t>
  </si>
  <si>
    <t>Yes(One para mentioned in the SOP of withdrawal ARC 2)</t>
  </si>
  <si>
    <t xml:space="preserve">Instructions received on Pega showing NIL balance on Composer for existing clients. Client details like AML &amp; FCDS are verified. If all the details are in place then the process for closure of his/her account is carried out. </t>
  </si>
  <si>
    <t>Closure of account</t>
  </si>
  <si>
    <t>ReReg Out Confirmation (RRGC)</t>
  </si>
  <si>
    <t xml:space="preserve">Instruction received on Pega &amp; Onshore team attaches FM (Fund manager) confirmation and note added on Pega stating how much units &amp; funds are to be removed. Client details are verified on ATG &amp; Composer. In case of any mismatch the case is referred to Onshore. Once verification is cleared, ascertained units are removed from COmposer (units too are verified in ATG &amp; Composer). </t>
  </si>
  <si>
    <t>Removal of units from funds</t>
  </si>
  <si>
    <t>Incorrect Units, units withdrawn from wrong fund, CASS Breach</t>
  </si>
  <si>
    <t>inadvertantly close/stop direct debit &amp; close the account, CASS Breach</t>
  </si>
  <si>
    <t>Checklist available in Pega as well as internal checklist is created. Sample check done by Onshore team</t>
  </si>
  <si>
    <t>change of name, DOB, NINO</t>
  </si>
  <si>
    <t>Instruction received on Pega to amend client's details like NINO &amp; DOB, Name, Email address. Verification documents are attached in Pega. Once the documents are verified, necessary changes are carried out. Letter is sent to end client confirming the changes made as per instructions</t>
  </si>
  <si>
    <t>change of name, DOB, NINO, email address</t>
  </si>
  <si>
    <t>wrong name, DOB, NINO, email address, DPA breach</t>
  </si>
  <si>
    <t>Switch</t>
  </si>
  <si>
    <t>Instructions received on Pega for switching of funds within products. Client details are verified. In case of any mismatch the case is referred to Onshore. Once verified the case is processed as per instructions.</t>
  </si>
  <si>
    <t>Switching of funds within product</t>
  </si>
  <si>
    <t>wrong amount, wrong funds switched, CASS breach</t>
  </si>
  <si>
    <t>Checklist in Pega. Sample check done by Onshore team. Checking done for all cases</t>
  </si>
  <si>
    <t xml:space="preserve">Platform Switch </t>
  </si>
  <si>
    <t>Instructions received on Pega under general display tab for manually switching in or out of funds (as per details mentioned in Pega). Client details are verified. In case of mismatch the case is referred to Onshore. Once cleared the process is carried out as instructed.</t>
  </si>
  <si>
    <t>CPA (Cofunds pension account) - Ad hoc Charge</t>
  </si>
  <si>
    <t>6-7</t>
  </si>
  <si>
    <t>Instructions received on Pega for setting up charges on Advisor account. Client details are verified. Once cleared charges are set in composer. The amount is deducted frm the client's account to set up on advisor's account. These are one time charges. Confirmation letter is sent to client and ifa</t>
  </si>
  <si>
    <t xml:space="preserve">DPA breach(confirmation letter sent to wrong client), wrong charges, CASS breach. </t>
  </si>
  <si>
    <t>CPA - Additional contribution</t>
  </si>
  <si>
    <t>5-6</t>
  </si>
  <si>
    <t xml:space="preserve">Money In </t>
  </si>
  <si>
    <t>Once the end step is completed by ReReg Team a case is opened &amp; note is added on Pega stating that transaction id &amp; units. These need to be cross verified on ATG  composer. If all details are correct then ATG entry is closed. If the details are mismatched the case is referred to Onshore. Once clarified the ATG entry is closed.</t>
  </si>
  <si>
    <t>Auto case generated after end step completd by ReReg team</t>
  </si>
  <si>
    <t>Transaction ID &amp; Units</t>
  </si>
  <si>
    <t>Transaction ID &amp; units are verified &amp; entry closed on ATG</t>
  </si>
  <si>
    <t>Checklist on Pega.</t>
  </si>
  <si>
    <t>Cheque in a PDF format is received from existing client on Pega. Cheque is authenticated. Expectation amount is matched by the processor on Composer. If mismatched, the case is referred to Onshore team who then sets the expectation in the Composer &amp; then the offshore team can process the case. Till then the case is kept in pend. Onshore team sometimes advices to amend the amount on the expectation as per amount on cheque. Then expectation gets processed on Composer.</t>
  </si>
  <si>
    <t>Financial Risk on account of updating wrong details resulting in CASS breach</t>
  </si>
  <si>
    <t>A letter on email or pdf format is received in Pega regarding expectation process from client/IFA. Client details &amp; expectations are checked if the amount is applied &amp;  expectation is processed. If any of these are incorrect or expectation not applied then the case is referred to onshore team &amp; kept in pend. Once the onshore team approves, the case is processed. Checklist is submitted in Pega.</t>
  </si>
  <si>
    <t>Case is processed inspite of mismatch in expectation amount on the cheque &amp; in composer</t>
  </si>
  <si>
    <t>Request for payout is received from 3 sources…one via email, paper/post &amp; web channel. Client's personal details like NINO, Name, DOB, Email id &amp; age. The age criteria for this process should be within 55 to 75yrs only.  AML status &amp; FCDS status to be verified. Bank details are checked since the money has to be paid to the client. The request can be for partial or full encashment. A pension wise guidance form is to be submitted by the client which is mandatory &amp; a regulatory requirement. A risk questionnaire (questions pertaining to the risk of his withdrawal) is also to be submimtted mandatorily. A BWA (Bank Wizard Authenticator) is checked in Pega if the Bank is authenticated or not. If not, 3 mnths bank statement is required specifically by Post (attested by certified professionals) as a verification which should include client's name, address. If there are any mismatches in the client's personal details the activity is not processed unless all details are verified. Once this is done, TSD (Trade sell Down) is placed in Composer -Evolve. In UFPLS, 25% of the funds are tax free &amp; 75% is taxable. Once the TSD is accepted by the Onshore team the case is Pend for 5 days to enable the cash movement from funds to Cash balance. Once the money is received to cash balance, all the pre-check mentioned above are done. A Corro (correspondence) is placed in Composer to make the final payment. Upto 50k corro is processed from offshore and accepted at offshore. This is done only by the licensed processor. Above 50k internal checking is done before accepting the corro. All the cases are then sent to Onshore team for authorisation. Once the authorisation is done by the Onshore team.</t>
  </si>
  <si>
    <t>Financial Risk on account of unverified bank/amount details &amp; updating of wrong bank/amount details resulting in cash loss &amp; CASS breach</t>
  </si>
  <si>
    <t>Checking done for all cases above 50k. All cases are authorised by Onshore Team.</t>
  </si>
  <si>
    <t>Financial Risk on account of erroneous transfer of units or amount resulting in loss to the client/CASS Breach</t>
  </si>
  <si>
    <t>Instruction for withdrawl of pension money is sent by IFA on composer. These are online instructions already mentioned on the composer-evolve. Check the clients details like address, bank details, AML, FCDS &amp; DOB. DOB should be above 55 yrs. Bank details are verified on Experian. Any mismatch or missing details, the case is referred to Onshore team &amp; kept in pend. Further need to check the instruction if partial, fully or specific amt is the paid. Details like amount, frequency &amp; current date is updated in the CORRO. Bank details are then entered in CORRO. The system (evolve) will auto calculate if the amt is to be paid in full (25% of crystalisation amt) it is mandatory for the clients to have 25% or above in cash for the payout. The CORRO is then completed and sent for verification. Once verified the case is sent to Onshore team for approval. After it is approved by Onshore, fraud check status updated.</t>
  </si>
  <si>
    <t>Financial Risk on account of updating erroneous personal or bank or amount details resulting in IDD, CASS Breach</t>
  </si>
  <si>
    <t>Financial Risk on account of updating wrong bank, client, amount, wrapper details resulting in IDD breach, CASS breach</t>
  </si>
  <si>
    <t xml:space="preserve">Financial Risk on account of wrong valuation done or selecting wrong NPM resulting in DPA breach </t>
  </si>
  <si>
    <t>Instructions received on Pega &amp; validate (check all clients details like signature, product, declaration date, NINO, FCDS &amp; AML. Request is received for valuation of statement of existing client to be transferred out. Incase of any mismatch or absence of details the case is referred to the Onshore. Once details are confirmed, the case is processed by selecting the NPM (New Plan Manager) name as per the Transfer Authority received</t>
  </si>
  <si>
    <t>Financial Risk on account of updating wrong details resulting in CASS &amp; DPA breach</t>
  </si>
  <si>
    <t>Wrong amount, Wrong fund  &amp; wrong client, CASS breach, DPA breach</t>
  </si>
  <si>
    <t>Wrong fund selection &amp; wrong client, CASS breach, DPA breach</t>
  </si>
  <si>
    <t xml:space="preserve">Financial Risk on account of updating wrong details resulting in CASS </t>
  </si>
  <si>
    <t>Financial Risk on account of processing partial instructions resulting in delay of processing the case resulting in client dissatisfaction</t>
  </si>
  <si>
    <t xml:space="preserve">Instructions received on Pega. This is an additional top up into the existing CPA (cofunds pension account). For the cofunds pension account we carry out all vetting of correspondence and will bank all single contributions before sending onto the product provider. Once the request is validated we setup expecatation for the top up amount on interim money account on Composer. So the money can be matched and processed once payments are sent in and notify Curtis Bank about the same through sending an email. </t>
  </si>
  <si>
    <t>Setting of expectation in Composer</t>
  </si>
  <si>
    <t>Expectation set &amp; notified to Curtis Bank</t>
  </si>
  <si>
    <t>Curtis Bank</t>
  </si>
  <si>
    <t>wrong expectation setup, wrong amount, if documents not vetted</t>
  </si>
  <si>
    <t xml:space="preserve">Checklist in Pega. Sample check done by Onshore team. </t>
  </si>
  <si>
    <t>CPA- New Money to 3rd Party</t>
  </si>
  <si>
    <t>For the CPA product single contribution are banked into interrim money account on Composer. This money then needs to sent to the third party provider, so that they can process it and return it to the pension account to be invested. To send the money to third party provider, we place the transaction through composer once the money is settled in interim money account on Composer</t>
  </si>
  <si>
    <t>Single contribution set in composer</t>
  </si>
  <si>
    <t>Top up money sent to Curtis Bank</t>
  </si>
  <si>
    <t>Checklist on Pega. Internal checking done.</t>
  </si>
  <si>
    <t>WPS Refund - Opt Out Stage1</t>
  </si>
  <si>
    <t>WPS Refund - Opt Out Stage2</t>
  </si>
  <si>
    <t>PEGA, Composer(Evolve)</t>
  </si>
  <si>
    <t>100</t>
  </si>
  <si>
    <t>Monthly</t>
  </si>
  <si>
    <t>Refund contributions to the employer if an investor opt out of their auto enrollment or scheme. We must validate the request that investor is opted out within the time frame and request is received via employer and is a genuiene opt out before proceeding with any refunds. (Sell down placed as per instruction)</t>
  </si>
  <si>
    <t>Refund contributions to the employer if an investor opt out of their auto enrollment or scheme. We must validate the request that investor is opted out within the time frame and request is received via employer and is a genuiene opt out before proceeding with any refunds. (Once sell down settled amount is refunded to the investor)</t>
  </si>
  <si>
    <t>Employer</t>
  </si>
  <si>
    <t>Sell down place</t>
  </si>
  <si>
    <t>Money is refunded</t>
  </si>
  <si>
    <t>Employer/Investor</t>
  </si>
  <si>
    <t>Wrong Transaction type, wrong transaction amount, instruction not genuiene, failed to validate the instruction</t>
  </si>
  <si>
    <t>checklist on Pega. All transaction approved by Onshore team</t>
  </si>
  <si>
    <t>Wrong Transaction type, wrong transaction amount, instruction not genuiene, CASS breach</t>
  </si>
  <si>
    <t xml:space="preserve">Request is received by IFA for existing Pension related details. All the client details are verified in compass. For any mismatch or inadequate details, the case is referred to Onshore team. Once verified by Onshore them the case is further processed. The information is extracted from Dcorum &amp; provided to IFA. </t>
  </si>
  <si>
    <t>Specialist Care</t>
  </si>
  <si>
    <t>Death Notification</t>
  </si>
  <si>
    <t>PEGA, Composer, Report Zone, Weblinks</t>
  </si>
  <si>
    <t>30</t>
  </si>
  <si>
    <t>Instruction is received on Pega via phone call/email/post by family members the deceased or IFA or Solicitor informing the death of the client. For Phone call notification death is verified on lexis nexis link(UK link). For post &amp; email death certificate &amp; grant of probate original certificate is verified. In case the documents are not verified then query is raised back to the notifier asking for document. The case is closed if documents are not available. 
The case is reopened after receiving the required documents &amp; processed. Client holding valuation is sent to the notifier.</t>
  </si>
  <si>
    <t>Family member of the deceased client or IFA or Solicitor</t>
  </si>
  <si>
    <t xml:space="preserve">Request for valuation </t>
  </si>
  <si>
    <t>Sending the valuation statement</t>
  </si>
  <si>
    <t xml:space="preserve">DPA breach, wrong valuation, CASS breach in case of Joint holder. </t>
  </si>
  <si>
    <t xml:space="preserve">Checklist of Pega &amp; manual checklist. Checking is done by Onshore team. </t>
  </si>
  <si>
    <t>Deceased Tax vouchers</t>
  </si>
  <si>
    <t>Deceased ISA unwrap</t>
  </si>
  <si>
    <t>Deceased Inhertitable ISA</t>
  </si>
  <si>
    <t>Deceased Asset Transfer</t>
  </si>
  <si>
    <t xml:space="preserve">Death </t>
  </si>
  <si>
    <t>PEGA, Composer, Alfresco &amp; Statement Admin Tool</t>
  </si>
  <si>
    <t>10</t>
  </si>
  <si>
    <t xml:space="preserve">Instruction received on Pega via email/post for statement or Tax Voucher by  family members the deceased or IFA or Solicitor. Date of death is checked before processing the case. If the document asked is after the date of death, then the case is processed. If the document requested is before date of death the case is re-indexed. Statement is sent to notifier </t>
  </si>
  <si>
    <t>Request for tax voucher</t>
  </si>
  <si>
    <t>Tax voucher is sent</t>
  </si>
  <si>
    <t>DPA breach, wrong date of statement, fail to check the date of death</t>
  </si>
  <si>
    <t xml:space="preserve">Checklist of Pega. Checking is done by Onshore team. </t>
  </si>
  <si>
    <t>Pega, Composer, ATG</t>
  </si>
  <si>
    <t>Instruction received on Pega for exception cases where ROCA &amp; RRGC not processed or created in Pega. In ROCA &amp; RRGC units are removed. If the cases in these are pending status or any reason, these reasons are checked &amp; if the units are to be removed at a future date or already removed then the case is closed.</t>
  </si>
  <si>
    <t>Auto generation of case</t>
  </si>
  <si>
    <t>Checking of units status</t>
  </si>
  <si>
    <t>CASS breach (if units are not removed)</t>
  </si>
  <si>
    <t>No control</t>
  </si>
  <si>
    <t>Verify Contract Note</t>
  </si>
  <si>
    <t>Rereg Exception - ROCE</t>
  </si>
  <si>
    <t>Pega, Composer, Report Zone</t>
  </si>
  <si>
    <t xml:space="preserve">Instruction received on Pega via email from IFA/Client for preparing of Contract notes. Templates are provided for preparing the contract notes. Date of transaction &amp; wrapper id is provided. Contract note is prepared as per the instruction. The note is then sent for Internal Check and case is kept till then. Once the checker clears the contract note, the note is uploaded in Alfressco &amp; Manual letter(path) through which it is sent to the client. </t>
  </si>
  <si>
    <t>Pega, Composer, Report Zone, Alfressco, Manual Letter (canon link)</t>
  </si>
  <si>
    <t>IFA/Client</t>
  </si>
  <si>
    <t>Preparing Contract Note</t>
  </si>
  <si>
    <t>Contract Note sent to client</t>
  </si>
  <si>
    <t>DPA breach, Wrong Amount, Wrong information</t>
  </si>
  <si>
    <t>Twice internal checking done.</t>
  </si>
  <si>
    <t>Source of Wealth Request</t>
  </si>
  <si>
    <t>Instruction received on Pega via cheque along with application or case notes for BACS payments for source of wealth request. Client details like name, DOB, NINO, AML &amp; FCDS are verified. Check if the set expectation in composer matches the cheq and BACS amount. Check if the process note for the same transaction is added in the composer. Email is then sent to IFA/Client for verify the source of wealth. The case is then kept in Pend for 1 month. Chasers are sent only after completion of 1 month. Once the response is received from IFA/Client, action is taken accordingly on composer &amp; Pega (if the wealth is savings, inheritance, Sale of property)</t>
  </si>
  <si>
    <t>Souce of wealth</t>
  </si>
  <si>
    <t>Identification source of wealth</t>
  </si>
  <si>
    <t>DPA breach, SLA breach</t>
  </si>
  <si>
    <t>Checking is done by the Onshore team</t>
  </si>
  <si>
    <t>Inheritable ISA</t>
  </si>
  <si>
    <t>15-20</t>
  </si>
  <si>
    <t>Instructions received on Pega via Paper or Email for transferring of amount from deceased client to active client from OPM (old plan Manager). Client details like name, DOB, NINO, AML &amp; FCDS are verified. The amount is verified from the OPM. After confirmation from OPM, the amount is transferred to active client (on Aegon platform). The confirmation mail is sent to active client/IFA</t>
  </si>
  <si>
    <t>Transferrring asset/amount</t>
  </si>
  <si>
    <t>Amount transferred to active client</t>
  </si>
  <si>
    <t>CASS breach (if amount is wrong)</t>
  </si>
  <si>
    <t>Internal checking is done. Sample check done by the Onshore team</t>
  </si>
  <si>
    <t>2</t>
  </si>
  <si>
    <t>Instruction received on Pega via notes for transfer of ISA to GIA for the deceased client. Verfication is done of the date of deceased client. It must be more than 3 yr old only then the ISA is moved to GIA. Once the transfer is done confirmation is sent to IFa/Solicitor or family member</t>
  </si>
  <si>
    <t>Transfer of ISA to GIA of deceased client</t>
  </si>
  <si>
    <t>ISA is transferred to GIA</t>
  </si>
  <si>
    <t>DPA Breach, CASS breach</t>
  </si>
  <si>
    <t>6</t>
  </si>
  <si>
    <t>Instruction received on Pega via email or post for transfer of account from deceased client to spouse account from IFA/Solicitor/Family member. Verification of date of marriage is done. If date of marriage is not mentioned the case is rejected. Surname verification is done. Once all details are verified then funds are transferred to spouse account and confirmation is sent to notifier</t>
  </si>
  <si>
    <t>Transfer of deceased account to spouse account</t>
  </si>
  <si>
    <t>Instruction received on Pega via email or post for transfer of account from deceased client to spouse account from IFA/Solicitor/Family member. Verification of date of marriage is done. If date of marriage is not mentioned the case is rejected. Surname verification is done. Once all details are verified then funds are transferred to spouse account and confirmation is sent to notifier (tax benefit given to spouse)</t>
  </si>
  <si>
    <t>Instruction received on Pega via email or post for transfer of account from deceased client to beneficiary account from IFA/Solicitor/Family member. Deceased client name &amp; DOB is checked. Once all details are verified then funds are transferred to beneficiary account and confirmation is sent to notifier</t>
  </si>
  <si>
    <t>Transfer of deceased account to beneficiary account</t>
  </si>
  <si>
    <t>50</t>
  </si>
  <si>
    <t>Request for valuation 
Transfer of deceased account to spouse account
Transfer of deceased account to beneficiary account</t>
  </si>
  <si>
    <t>Arc 2 / Arc 3</t>
  </si>
  <si>
    <t xml:space="preserve">Instruction is received via Post on Pega for withdrawal of deceased client account. Payment pack is attached on Pega by Onshore team. Client details are matched &amp; bank details are matched with Composer. ONce withdrawal is done, confirmation is sent to notifier
</t>
  </si>
  <si>
    <t>Investor Maintenance-Third Party</t>
  </si>
  <si>
    <t>Investor Maintenance-Advisor Transfer</t>
  </si>
  <si>
    <t>Investor Maintenance -Orphan Client</t>
  </si>
  <si>
    <t>Transfer Authority-Origo</t>
  </si>
  <si>
    <t>Transfer Authority-Paper</t>
  </si>
  <si>
    <t>Direct Debits (SIP products)- Set Up</t>
  </si>
  <si>
    <t>Direct Debits (SIP products) - Alteration</t>
  </si>
  <si>
    <t>Payment In (On time investment) - Cheq deposit/transfer</t>
  </si>
  <si>
    <t>ReReg Out - ATG Info - ROAI</t>
  </si>
  <si>
    <t>ReReg Out - Paper Transfer - ROPT</t>
  </si>
  <si>
    <t>ReReg Out - ATG Transfer - ROAT</t>
  </si>
  <si>
    <t>ReReg Out - Child Cash - ROCC</t>
  </si>
  <si>
    <t>ReReg Out - Child Asset - ROCA</t>
  </si>
  <si>
    <t>ReReg Out - Confirm Closure - ROAT2</t>
  </si>
  <si>
    <t>ReReg In - Electronic Acceptance Request - RIAA</t>
  </si>
  <si>
    <t>ReReg In - Individual Child Assest - RICA</t>
  </si>
  <si>
    <t>To ensure that all the cases received are alloted to correct processes.</t>
  </si>
  <si>
    <t>Cross check all the cases received against the assigned cases. How many were re-indexed or if any delay caused due to wrong indexing</t>
  </si>
  <si>
    <t>Cases received and cases allotted (indexed)</t>
  </si>
  <si>
    <t>Erroneous indexing or delay in indexing</t>
  </si>
  <si>
    <t>Number of reindexed cases or erroneously indexed cases</t>
  </si>
  <si>
    <t>Request received for servicing activity.
If the process was followed as per the SOP. Notes mentioned in the composer giving information of process carried out. 
If transferred to correct third party.
Process completed within stipulated time</t>
  </si>
  <si>
    <t>To ensure correct client information shared with correct third party. No DPA breach or repeatation of cases</t>
  </si>
  <si>
    <t>What is the request received &amp; if it is correctly processed.</t>
  </si>
  <si>
    <t>Client details and third party details. 
Any DPA breaches or if repeatation in case of wrong indexing</t>
  </si>
  <si>
    <t>Any breaches or double processing</t>
  </si>
  <si>
    <t>Request received for servicing activity.
If the process was followed as per the SOP. Notes mentioned in the composer giving information of process carried out. 
If advisor linked correctly to the client
Process completed within stipulated time
If checklist is followed, date not less than 6 mnths old.</t>
  </si>
  <si>
    <t>To ensure correct client is linked to the correct advisor. No DPA  or CASS breach</t>
  </si>
  <si>
    <t xml:space="preserve">Client details and advisor details. 
Any DPA  or CASS breaches. </t>
  </si>
  <si>
    <t>Any breaches or neglience in following the process</t>
  </si>
  <si>
    <t>Request received for servicing activity.
If the process was followed as per the SOP. Notes mentioned in the composer giving information of process carried out. 
If the advisor is removed from the client. If advisor charges are discontinued</t>
  </si>
  <si>
    <t>To ensure advisor is removed from the client  and any advisor charges are discontinued too. Also if any  CASS breach</t>
  </si>
  <si>
    <t>What is the request received &amp; if it is correctly processed.
Advisor charges removed. If verification done before processing</t>
  </si>
  <si>
    <t xml:space="preserve">Client details and advisor details. 
Any CASS breaches. </t>
  </si>
  <si>
    <t>Request received. Proper documentation attached for change of address
Address correctly uploaded. If not available check from Post code Finder</t>
  </si>
  <si>
    <t xml:space="preserve">To ensure that change of address is correctly done. 
Proper documents available to make the changes
</t>
  </si>
  <si>
    <t xml:space="preserve">Request received
Client details
Address verification done
Auto email </t>
  </si>
  <si>
    <t xml:space="preserve">Any discrepancy in address updation. Email not generated informing client about changes made. Client details &amp; new address details should match </t>
  </si>
  <si>
    <t>Erroneous address updated. Incorrect post codes</t>
  </si>
  <si>
    <t>Personal detail changes if correctly made in the composer. All documents provided for changes are correct and match with the details in the system(comoposer)</t>
  </si>
  <si>
    <t xml:space="preserve">To ensure that change in client's personal details are correctly done. 
Proper documents available to make the changes
</t>
  </si>
  <si>
    <t xml:space="preserve">Request received
Client details in composer and documents attached
Confirmation email </t>
  </si>
  <si>
    <t xml:space="preserve">Any mismatch in the personal details or changes made inspite of no proper documents provided. </t>
  </si>
  <si>
    <t>Any erroneous information updated. Delay in processing the case. Process not followed</t>
  </si>
  <si>
    <t>To verify if the client is not present on the existing address. Email sent to IFA/Client for verification of the same. Update the new address if response received. Check if the case is reindexed correctly afer receiving the response.
If reminder chaser are sent</t>
  </si>
  <si>
    <t>To ensure that the client actually does not reside the mentioned address in the system &amp; if not, update the correct address if responded by client/IFA</t>
  </si>
  <si>
    <t>If the client is a gone away client. If query raised with client n IFA for the same. If response received or not. IF received, correct address updated against correct client</t>
  </si>
  <si>
    <t>Any DPA breach if query sent to wrong client. If case is un pend and closed incase of no response after 4 weeks</t>
  </si>
  <si>
    <t>Any DPA breach or delays in processing the case</t>
  </si>
  <si>
    <t>Applications</t>
  </si>
  <si>
    <t xml:space="preserve">Risk Statement </t>
  </si>
  <si>
    <t>Residual Risk Considering Conrol Effectiveness</t>
  </si>
  <si>
    <t>Error Report</t>
  </si>
  <si>
    <t>ERG Tool, Excel</t>
  </si>
  <si>
    <t>A consolidated data of all the internal &amp; external errors. Data collated on a monthly basis</t>
  </si>
  <si>
    <t>Quarterly</t>
  </si>
  <si>
    <t>People Risk on account of not conducting monthly PKT for evaluation of knowledge of team members</t>
  </si>
  <si>
    <t>Operations Team / Training Team</t>
  </si>
  <si>
    <t>Span of Control</t>
  </si>
  <si>
    <t>On going</t>
  </si>
  <si>
    <t>Every process has its own risks. The span of control like have a reviwer or 6 eye check or checklist gives an idea as to how risk in a particular process be minimised or mitigated.</t>
  </si>
  <si>
    <t>Processes which are not reveiewed have a risk of causing error which may have an financial impact or cause a delay in processing thus breaching SLAs</t>
  </si>
  <si>
    <t>Financial Risk on account of process not being reviewed resulting in error causing financial impact</t>
  </si>
  <si>
    <t>Operations Team / Onshore Team</t>
  </si>
  <si>
    <t>SOP  Management</t>
  </si>
  <si>
    <t>Yearly</t>
  </si>
  <si>
    <t>SOP - Standard Operating Procedures are guidelines to follow a particular activity. There are SOPs or Process note made available by the client to follow a certain process in a certain way. They are reviewed on a yearly basis or periodically</t>
  </si>
  <si>
    <t>If SOP is/are not reveiewed, even though there is no change in the procedure, the processor may tend to make mistake due to over confidence of following the SOP</t>
  </si>
  <si>
    <t>SLA Monitoring</t>
  </si>
  <si>
    <t>Monthly Governance Deck is a collection of data giving, at a glance picture to the client if all mentioned SLAs are being followed. If the work is done with accuracy and productively</t>
  </si>
  <si>
    <t>Unmonitoring SLA will result into SLA breach which may further result in claim/penalty</t>
  </si>
  <si>
    <t>SME Certification</t>
  </si>
  <si>
    <t>Not having a certified SME may risk in incompetancy</t>
  </si>
  <si>
    <t>People Risk on account of not having certified SMEs resulting in incompetancy</t>
  </si>
  <si>
    <t>BGV</t>
  </si>
  <si>
    <t>BGV - It is mandatory to complete the BGV process before Onbording of any employee</t>
  </si>
  <si>
    <t>If BGV is not done there is a risk of possible frauds or IDD breaches if the employee has a criminal background</t>
  </si>
  <si>
    <t>People Risk on account of not conduting BGV process resulting in frauds &amp; IDD breach</t>
  </si>
  <si>
    <t xml:space="preserve">There are 17 mandatory trainings that require close supervision. This gets activated as soon as new hire joins and gets Aegon accesses.  These courses have to be complete within 6 weeks from the date of accesses getting activated.  </t>
  </si>
  <si>
    <t>Not having completed the mandatory training may lead to risk in incompetancy</t>
  </si>
  <si>
    <t xml:space="preserve">There is internal checker for Payment in &amp; out related process. Such processes are reviewed by the Onshore team. </t>
  </si>
  <si>
    <t xml:space="preserve">Monthly Governance Deck containing Volume, accuracy &amp; SLA for each process is being shared with the Client. </t>
  </si>
  <si>
    <t>Check request received for change of beneficiary by the client. Check if the correct beneficiary is added to the correct client's account.</t>
  </si>
  <si>
    <t>To ensure that correct beneficiary is added to the client's account as per client's request</t>
  </si>
  <si>
    <t>Client's name &amp; beneficiary name tagged correctly. Email sent to client informing the same</t>
  </si>
  <si>
    <t>Any mismatch in client's request details and beneficiary uploaded details</t>
  </si>
  <si>
    <t>To check request received for transfer of money. If all clients personal details are correctly mapped in the composer. AML &amp; FCDS status is clear. Checklist in Pega. Completed transaction reflected in Origo</t>
  </si>
  <si>
    <t xml:space="preserve">To ensure correct amount is transferred in after verification of client details. </t>
  </si>
  <si>
    <t>Client request, client details verified as per checklist in Pega, AML n FCDS status, Completion status in origo</t>
  </si>
  <si>
    <t>Any discrepancy in amount transferred. If partial amount or full is transferred as requested. Origo entry</t>
  </si>
  <si>
    <t>If amount not transferred correctly. Checklist not followed. No entry in Origo</t>
  </si>
  <si>
    <t>To check request received for transfer of money. If all clients personal details are correctly mapped in the composer. AML &amp; FCDS status is clear. Checklist in Pega. Cover letter sent in path provided by Onshore</t>
  </si>
  <si>
    <t>Client request, client details verified as per checklist in Pega, AML n FCDS status, Cover letter sent in on the path provided</t>
  </si>
  <si>
    <t>Any discrepancy in amount transferred. If partial amount or full is transferred as requested. Cover letter</t>
  </si>
  <si>
    <t>If amount not transferred correctly. Checklist not followed. Cover letter not sent to Onshore as per the process</t>
  </si>
  <si>
    <t>CI - Capture Inbound cases are recd in PEGA. Indexer checks the instructions &amp; create case as per instructions  for eg money in money out servicing. (Cases received on PEGA via email, paper scan are seggregated &amp; distributed to respective teams like Arc 1, Arc 2, Arc 3 &amp; complaint team as per instructions mentioned. They are verified in Composer before distributing</t>
  </si>
  <si>
    <t>f</t>
  </si>
  <si>
    <t>To check if all AML cases are correctly processed. And that they are authenticated in Experian. If not, letter is sent to client asking for AML documents.</t>
  </si>
  <si>
    <t xml:space="preserve">To ensure all the investors are AML verified which is requirement for processing all the cases </t>
  </si>
  <si>
    <t>AML case generated. AML documents &amp; its authenticity. Experian Snip</t>
  </si>
  <si>
    <t>If any case is processed without authentication. If experian snip not attached then check cover letter sent to client</t>
  </si>
  <si>
    <t>Case processed without proper verified/authenticated documents.</t>
  </si>
  <si>
    <t>Request received for Direct Debit.
All personal details verified (notes in pega/composer)
Correct amount for setting up the SIP
Confirmation email sent to client/IFA</t>
  </si>
  <si>
    <t>To ensure correct amount is being setup for direct debit from investor's account.</t>
  </si>
  <si>
    <t>Check the request for direct debit, Check verification details investor done or not. Check amount which is set in Composer, Check email confirmation sent to client/IFA</t>
  </si>
  <si>
    <t>Any discrepancy in setting up the direct debit. Any DPA breaches or error is sending confirmation</t>
  </si>
  <si>
    <t>Any DPA or CASS breach.</t>
  </si>
  <si>
    <t>Request received for Direct Debit alterations
All personal details verified (notes in pega/composer)
Correct amount for setting up the SIP
Confirmation email sent to client/IFA</t>
  </si>
  <si>
    <t>To ensure the alterations amount is correctly set/amended from investor's account.</t>
  </si>
  <si>
    <t>Check the request for amendments/alterations, Check verification details investor done or not. Check amount which is set in Composer, Check email confirmation sent to client/IFA</t>
  </si>
  <si>
    <t>Any discrepancy in amount. Any DPA breaches or error is sending confirmation</t>
  </si>
  <si>
    <t>If this is an auto generated work in the Pega. If amount is correctly set, Client verification done properly</t>
  </si>
  <si>
    <t>Regulatory Risk on account of incorrect documents attested resulting in wrong projection and regulatory breach</t>
  </si>
  <si>
    <t>Pega, Composer, Report Zone, Imago, Alfresco, Dashboard</t>
  </si>
  <si>
    <t>Instructions received on Pega via email wherein excel sheet is attached giving client details like funds, conrtibution amt and charges. Client details like name, DOB, NINO, AML &amp; FCDS are verified. The illustration is on prepared on Imago, if new client the client created. With help of funds &amp; charges n amount are entered in Imago &amp; they are auto calculated &amp; pdf is generated. This pdf is added on Alfresco which unables the Onshore to view it. This pdf is then sent to client/IFA. Attach the mail in pega n submit and close the case
Type of illustration - Top up, Transfer &amp; monthly or regular contribution. GIA to ISA illustration is also given. SIP and CPA illustration also provided</t>
  </si>
  <si>
    <t>To give illustration</t>
  </si>
  <si>
    <t>PDF file giving illustration</t>
  </si>
  <si>
    <t>Wrong amt, Wrong funds, DPA breach, Incorrect forms attached, incorrect pdf attached</t>
  </si>
  <si>
    <t xml:space="preserve">Internal QC until accredition. Checklist available on Pega. </t>
  </si>
  <si>
    <t>Operations Team / HR</t>
  </si>
  <si>
    <t>Internal Transfer - I</t>
  </si>
  <si>
    <t>10-20</t>
  </si>
  <si>
    <t>GIA - General Investment Account / ISA - Individual Saving Account. Instructions are received on Pega for withdrawing from GIA &amp; investing in ISA/ SIP product. Client details are checked, expectation amount is also checked with the instruction received. The expectation amount should match with instruction amount. Once all the details are verified a deal is processed &amp; amount is invested in from GIA  in ISA/SIP. In ISA, the amount should not exceed 20000 GBP.  Case is then sent for revieweing by Onshore team &amp; kept on pend of 1 day. The case is then fowarded for Stage 2 (done by Onshore team)</t>
  </si>
  <si>
    <t xml:space="preserve">Illustration </t>
  </si>
  <si>
    <t>Cash transfer from GIA to ISA/SIP</t>
  </si>
  <si>
    <t>Cash transferred from one product to another</t>
  </si>
  <si>
    <t>CASS breach, wrong amount, DPA breach</t>
  </si>
  <si>
    <t>Review done by Onshore Team</t>
  </si>
  <si>
    <t>Illustration / DFM Illustration</t>
  </si>
  <si>
    <t>Instructions received on Pega via email wherein excel sheet is attached giving client details like funds, conrtibution amt and charges. Client details like name, DOB, NINO, AML &amp; FCDS are verified. The illustration is on prepared on Imago, if new client the client created. With help of funds &amp; charges n amount are entered in Imago &amp; they are auto calculated &amp; pdf is generated. This pdf is added on Alfresco which unables the Onshore to view it. This pdf is then sent to client/IFA. Attach the mail in pega n submit and close the case
Type of illustration - Top up, Transfer &amp; monthly or regular contribution. GIA to ISA illustration is also given. SIP and CPA illustration also provided
In DFM ...request is received on email</t>
  </si>
  <si>
    <t>35-40</t>
  </si>
  <si>
    <t>Reconcile Customer Postcode</t>
  </si>
  <si>
    <t>Cases are auto generated on Pega of all mismatches of address of all clients. Recon is done between Pega &amp; Composer. As per instruction on Pega the address is updated on Composer or Pega.</t>
  </si>
  <si>
    <t>Updating of address</t>
  </si>
  <si>
    <t>Updated address on Pega &amp; Composer</t>
  </si>
  <si>
    <t>Reconcile Customer Update</t>
  </si>
  <si>
    <t>Arc 1 / Arc 2</t>
  </si>
  <si>
    <t>Cases are auto generated on Pega for updation of DOB, Name, NINO mismatch. Recon is done between Pega &amp; Composer. As per instruction on Pega the address is updated on Composer or Pega.</t>
  </si>
  <si>
    <t>Updating of DOB, NINO &amp; Name</t>
  </si>
  <si>
    <t>Wrong updation of DOB, NAME, NINO, DPA Breach</t>
  </si>
  <si>
    <t>Wrong updation of address, DPA breach</t>
  </si>
  <si>
    <t>Reconcile Customer Tax Residency Status</t>
  </si>
  <si>
    <t>Cases are auto generated on Pega for updation of Tax Residency status. For e.g  Tax status on Composer is UK &amp; Scottish on Pega then updation is done on Pega as UK. Recon is done between Pega &amp; Composer. As per instruction on Pega the address is updated on Composer or Pega.</t>
  </si>
  <si>
    <t>Updating of Tax Residency Status</t>
  </si>
  <si>
    <t>Updated Tax Status Residency on Pega &amp; Composer</t>
  </si>
  <si>
    <t>Wrong updation of tax status DPA breach</t>
  </si>
  <si>
    <t>Update Bank Details</t>
  </si>
  <si>
    <t>150</t>
  </si>
  <si>
    <t>Instructions are received from IFA/Client on Pega for updation of Bank Details. Bank statement certified by Bank &amp; void ISA (cancld cheq) is provided. Details are verified on Experian. The details are updated on Composer. Confirmation is sent to Client/IFA</t>
  </si>
  <si>
    <t>Updating of Bank Details</t>
  </si>
  <si>
    <t>Updated status of bank details in composer</t>
  </si>
  <si>
    <t>Wrong bank details, CASS Breach</t>
  </si>
  <si>
    <t xml:space="preserve">Wake Up Pack Exception/Adhoc Wake Up Pack </t>
  </si>
  <si>
    <t>30-40</t>
  </si>
  <si>
    <t>120 approx on Mondays</t>
  </si>
  <si>
    <t>Instruction is received on Pega by IFA or client requesting for option retirement plan. Client details are verified. FCDS marker is checked. The statement is then automatically generated via Pega. Statement is sent via Email/Post as per mentioned instructions.</t>
  </si>
  <si>
    <t>IFA/Client (auto request generated if client nearing retirement)</t>
  </si>
  <si>
    <t>Auto generation of statement in Pega</t>
  </si>
  <si>
    <t>Statement emailed to client/IFA</t>
  </si>
  <si>
    <t>Statement sent via email instead of post n vice versa, DPA breach, If client is FCDS marked and processor does not check it</t>
  </si>
  <si>
    <t>Checklist on Pega. Reviewing is done by Onshore team.</t>
  </si>
  <si>
    <t>Transfer Quote</t>
  </si>
  <si>
    <t>Composer, Excel Sheet</t>
  </si>
  <si>
    <t>150-200</t>
  </si>
  <si>
    <t>Updating of Fund code</t>
  </si>
  <si>
    <t>Fund code updated in Excel</t>
  </si>
  <si>
    <t>Wrong Fund code, CASS breach</t>
  </si>
  <si>
    <t>TL to ensure completion of excel sheet updation</t>
  </si>
  <si>
    <t>Excel sheet is received on group/common folder for updation of Fund code. 
Wrapper id  is taken from Excel sheet and paste it on composer. In composer, on the Expectation tab, check fund code is mentioned or not. . If fund code is present then no action is required. If fund code is not mentioned under expectation then that needs to be added. Once done, the updated Excel Sheet is to be uploaded on the shared folder.</t>
  </si>
  <si>
    <t>This process is basically releasing client information to the third party. Instructions are received in Pega. Email or paper instructions are received in Pega under document tab. Basic personal information of Client needs to be matched with composer. AML status &amp; FCDS status to be verified. Firm details like name, address &amp; FCA number is required.  LOA (letter of authority) must be signed by the client. Declaration date should be within 6 mnths. Digital Signature is not accepted (except a certain 6 formats made available &amp; approved by Onshore team). The third party information is then keyed in the Composer under relation tab which is linked to the client. Information Pack (all client details personal &amp; investment related) is then downloaded from the Report Zone. Confirmation email is sent to IFA &amp; client</t>
  </si>
  <si>
    <t>Linking of Third party info to client</t>
  </si>
  <si>
    <t>Third party info linked under relation tab to the client in composer</t>
  </si>
  <si>
    <t>Giving access to the advisor in the composer, advisor charges to be added in excel and sent to Onshore team at EOD</t>
  </si>
  <si>
    <t>Access given to the advisor &amp; ongoing advisor charges added if any. Excel sheet sent to Onshore team</t>
  </si>
  <si>
    <t>Advisor linked to wrong client, DPA breach. Forgotton to add the advisor charges. LOA not received &amp; case processes</t>
  </si>
  <si>
    <t>Third party linked to different client, LOA not received &amp; case processes. DPA breach</t>
  </si>
  <si>
    <t>Withdrawal of funds from client's investments</t>
  </si>
  <si>
    <t>Instructions received on Pega via email or paper for request to money withdrawal on regular basis from his/her funds/investments. Client details like name, address, dob, Bank details, NINO, FCDS &amp; AML are verified. Incase of any mismatch or absence of details the case is referred to the Onshore. Once approval or details received, the case is processed by setting up monthly/qtrly/half yrly/yearly withdrawal. Confirmation is sent to client through email or letter/post</t>
  </si>
  <si>
    <t>Withdrawal Set up done in composer for monthly/qrtly/yrly. Confirmation sent to client</t>
  </si>
  <si>
    <t>Incorrect Setup date, amount, frequency, CASS breach</t>
  </si>
  <si>
    <t xml:space="preserve">To ensure correct SIP is linked to the client. </t>
  </si>
  <si>
    <t>Client details &amp; SIP details linked correctly.</t>
  </si>
  <si>
    <t>Any discrepancies in following the proccess or any DPA / CASS breach</t>
  </si>
  <si>
    <t>To check if the expectation amount and cheque amount are same. Any mismatch needs to be reported. All clients details need to be verified</t>
  </si>
  <si>
    <t>To ascertain that the PDF cheque and expectation set in the composer match &amp; there are no breaches</t>
  </si>
  <si>
    <t>Request received for one time investment, PDF cheque, cheque amount in expectation tab and on cheque</t>
  </si>
  <si>
    <t>Any discrepancies is the cheque amount and amount in the composer. Any mismatch in client details</t>
  </si>
  <si>
    <t>Setting of expectation amount in the composer. 
Adhering to the checklist provided in pega to ensure no error in the process. 
Correct expectation amount in system and received letter</t>
  </si>
  <si>
    <t>To ensure the amount set in the expectation is same as mentioned in the letter thereby avoiding error</t>
  </si>
  <si>
    <t>Letter requesting to set expectation amount. The checklist is followed by the processor. Amount set in the expectation tab in composer</t>
  </si>
  <si>
    <t>A letter on email or pdf format is received in Pega regarding expectation process from client/IFA. Client details &amp; expectations are checked if the amount is applied &amp; expectation is processed. If any of these are incorrect or expectation not applied then the case is referred to onshore team &amp; kept in pend. Once the onshore team approves, the case is processed. Checklist is submitted in Pega.</t>
  </si>
  <si>
    <t>Mismatch in the amount of expectation set</t>
  </si>
  <si>
    <t>To check the request received, source of request, Client details &amp; age criteria. Pension guidance. UFPLS, 25% of the funds are tax free &amp; 75% is taxable. If corro is placed in the composer</t>
  </si>
  <si>
    <t>Since this is a payout it must be ensured that process is being followed diligently. All parameters/criterias are checked and processed correctly to avoid any breaches</t>
  </si>
  <si>
    <t>Request received for pay out, client all details if available, AML and FCDS status, Bank details of the client. If pension guidance is provided to client. Age criteria if fulfilled. The percentage of tax criteria in UFPLS</t>
  </si>
  <si>
    <t>Any DPA or CASS breach. Authorisation of Onshore not done. If pega checklist not followed. If BWA is not authenticated &amp; 3 months bank statement also not available</t>
  </si>
  <si>
    <t>Any discrepancies in the bank details, client details, amount percentage to be transferred. Authorisation of Onshore team. Bank Wizard Autheticator is authenticated or not. If not available then check for 3 month bank statement</t>
  </si>
  <si>
    <t xml:space="preserve">Check the request received - origo or paper, Check if all client details updated &amp; verified. Check if the process is being followed. If TSD is placed correctly &amp; if payment is done via correct method of payment.  </t>
  </si>
  <si>
    <t>To ensure that process is being followed correctly, no steps are missed while carrying out the process. To ensure that there is no neglience which may cause errors which may further result into breaches</t>
  </si>
  <si>
    <t>Request received, all client documents attached, if all verification is done, if the request is processed correctly</t>
  </si>
  <si>
    <t>Any specific reference mentioned in the notes added in Composer/pega. If all approval are in place. If confirmation emails/letters are sent as per the requirements.</t>
  </si>
  <si>
    <t>Any mismatch in client's request details and payout details. If confirmation email/letter not sent. Delay in transferring of units, incorrect amount transferred, client details not verified</t>
  </si>
  <si>
    <t>SOPs are being reviewed on yearly basis</t>
  </si>
  <si>
    <t>check the instructions received by IFA on Composer. Since it’s a Pension product withdrawal, check if the client is above the age of 55yrs. Check the instructions received are full or partial. If client details are available and verified. Check the mandatory requirement of 25% crystalisation amount. Also the case should be approved by Onshore team</t>
  </si>
  <si>
    <t xml:space="preserve">To ensure that the amount is disbursed correctly after completing the due dliligence. And there are no complaints or claims due to neglience error from Offshore </t>
  </si>
  <si>
    <t>Instruction received from IFA
Request for partial or full withdrawal. All banking details provided. Approval by Onshore team. CORRO raised</t>
  </si>
  <si>
    <t>Any mismatch in the amount requested and amount disbursed. If CORRO not attached. If 25% crystlisation amount not in cash. If no approval from Onshore team</t>
  </si>
  <si>
    <t>Wrong amount processed. IDD or CASS breach.</t>
  </si>
  <si>
    <t>Check the instructions received by IFA on Composer. Check if all pre checks are done. Check if cash is available in the Cash Facility account. If the payment is for full or partial. Ascertain the Bank Payment method. Approval by authorisation team</t>
  </si>
  <si>
    <t>Instruction received from IFA
Request for partial or full withdrawal. All banking details provided. Selection of payment method as per the amount limit. Availabilty of Cash in the cash facility account. Approval by Onshore team. CORRO raised</t>
  </si>
  <si>
    <t>Amount transferred, client details verification, bank details approval of Onshore team</t>
  </si>
  <si>
    <t>Wrong amount processed. IDD or CASS breach. Wrong wrapper</t>
  </si>
  <si>
    <t>Check the instructions received by IFA on Composer. Check if all pre checks are done. If the payment is for full or partial. Ascertain the Bank Payment method. Approval by authorisation team</t>
  </si>
  <si>
    <t>To ensure that the amount debited is correctly processed. The process is completed with following the process steps correctly. To ensure no error or breaches occur</t>
  </si>
  <si>
    <t xml:space="preserve">Check the instructions received by IFA on Composer. Check if all pre checks are done. The valuation statement. New NPM name selected correctly. </t>
  </si>
  <si>
    <t>To ascertain that the valuation statement of the client transferring out is sent correctly to the New NPM. Selection of correct NPM</t>
  </si>
  <si>
    <t>Instructions received request. All details matching of the exiting clients. NPM name as mentioned. Valuation Statement</t>
  </si>
  <si>
    <t>Any errors while linking the new NPM, valuation statement, pre checks not done</t>
  </si>
  <si>
    <t>Wrong valuation statement attached. Wrong NPM added. IDD or CASS breach. Wrong wrapper</t>
  </si>
  <si>
    <t>Financial Risk on account of wrong details like amount and fund name  set up resulting in CASS breach</t>
  </si>
  <si>
    <t>For Sample: 1. Check PEGA instruction, Client Details, Bank Details, Plan Information (Start Date, Amount and Investment Type), composer</t>
  </si>
  <si>
    <t>to ensure all client details checked and changes are correctly amended on composer</t>
  </si>
  <si>
    <t>1.Attached PEGA instruction (POST, EMAIL) 2. Case Deadline 3. Check PEGA details with composer</t>
  </si>
  <si>
    <t xml:space="preserve">Client Details, Bank Details, Plan Information (Start Date, Amount and Investment Type) </t>
  </si>
  <si>
    <t>Any Discrepancy</t>
  </si>
  <si>
    <t>Financial risk on account of incorrect mandate allotted resulting in COBS breach (similar to CASS breach)</t>
  </si>
  <si>
    <t>For Sample: 1. Check PEGA instruction, Client should not be Deceased, Check AML &amp; FCDS, composer</t>
  </si>
  <si>
    <t>to ensure action is correctly taken as per Income Distribution section and CORRO should be in close status.</t>
  </si>
  <si>
    <t>1.Attached PEGA instruction (POST, EMAIL  Reason for Creation) 2. Case Deadline 3. Check PEGA details with composer 4. imp- Case Notes</t>
  </si>
  <si>
    <t>Client should  not be Deceased,  Check AML &amp; FCDS marker. Client should not be gone away.</t>
  </si>
  <si>
    <t>Financial risk on account of incorrect amount withdrawal processed resulting in CASS breach</t>
  </si>
  <si>
    <t>For Sample: 1. Check PEGA instruction, Frequency, Amount, Banking Details ,Due Date &amp; declaration, AML &amp; FCDS marker, composer</t>
  </si>
  <si>
    <t>to ensure all client banking details and withdrawals changes are correctly amended on composer.</t>
  </si>
  <si>
    <t>1.Attached PEGA instruction (POST, EMAIL) 2. Case Deadline 3. Check PEGA details with composer 4. imp- Case Notes</t>
  </si>
  <si>
    <t>Frequency, Amount, Banking Details ,Due Date &amp; declaration, AML &amp; FCDS marker</t>
  </si>
  <si>
    <t>For Sample: 1. Check PEGA instruction, Client Details, Bank Details,  Amount.  &amp; transfer Out Instruction, composer</t>
  </si>
  <si>
    <t>To ensure all client details checked and amount is correctly paid to client.</t>
  </si>
  <si>
    <t>Client Details, Bank Details,  Amount.  &amp; transfer Out Instruction.</t>
  </si>
  <si>
    <t>Financial Risk on account of wrong/erroneous financial details set up resulting in CASS breach</t>
  </si>
  <si>
    <t>For Sample: 1. Check PEGA instruction, Client details, Product, Bank details, Funds balance settle in cash or not,  composer</t>
  </si>
  <si>
    <t>To ensure that the bank details are taken correct with correct amount and mode of payment and that with correct NPM</t>
  </si>
  <si>
    <t xml:space="preserve">1. Deadline date               2. PDF/EMAIL/Notes received any                 3. Composer to match details                           5. ATG to release the Cash                            </t>
  </si>
  <si>
    <t xml:space="preserve">1. Client details              2. Product                    3. Bank details               6. Funds balance settle in cash or not                 </t>
  </si>
  <si>
    <t>Financial Risk on account of setting up wrong instructions resulitng in CASS Breach</t>
  </si>
  <si>
    <t>For Sample: 1. Check PEGA instruction, Check RIAD case always completed and Transfer authority received, Instruction for Transfer in Specie or Transfer In Cash, composer</t>
  </si>
  <si>
    <t>Ensure we are processing for Transfer in Specie and not for Transfer in Cash</t>
  </si>
  <si>
    <t>1 - Check RIAD case always completed and Transfer authority received.                         2  - Instruction for Transfer in Specie or Transfer In Cash</t>
  </si>
  <si>
    <t>All fund mention on TA are active and in ATG entry instruction for Transfer in Specie and also check fund commission free o Full AMC</t>
  </si>
  <si>
    <t>Financial Risk of account of incorrect units transfrred or incorrect amount set resulting in CASS breach</t>
  </si>
  <si>
    <t>Financial Risk on account of erroneous details set resulting in loss of funds causing CASS breach</t>
  </si>
  <si>
    <t>Financial Risk on account of erroneous details set resulting in loss of funds causing CASS breach &amp; DPA breach</t>
  </si>
  <si>
    <t>Financial Risk on account of wrong updation of tax updation resulting in loss of funds &amp; DPA breach</t>
  </si>
  <si>
    <t>Excel sheet is received on group/common folder for updation of Fund code. 
Wrapper id  is taken from Excel sheet and paste it on composer. In composer, on the Expectation tab, check fund code is mentioned or not. If fund code is present then no action is required. If fund code is not mentioned under expectation then that needs to be added. Once done, the updated Excel Sheet is to be uploaded on the shared folder.</t>
  </si>
  <si>
    <t>Financial Risk on account of updating wrong fund code resulting in CASS breach</t>
  </si>
  <si>
    <t>Instructions on Pega, Client details verification, AML &amp; FCDS marking, NPM validation, Acceptations details - in cash if full or partial, or in-specie</t>
  </si>
  <si>
    <t>Wrong transfer, Wrong NPM, Missing to verify details, CASS breach</t>
  </si>
  <si>
    <t>To ensure correct transfer out is done of funds &amp; cash. The acceptance validations is correctly validated</t>
  </si>
  <si>
    <t>Request on Pega, Clients details matching, ensure checklist is followed. Validation of the valuation received from NPM. Correct selection of NPM</t>
  </si>
  <si>
    <t>Any mismatch in the details, if processor missed out anything from the checklist. If process was followed correctly.</t>
  </si>
  <si>
    <t>Any Discrepancy. Wrong transfer, Wrong NPM, Missing to verify details, CASS breach</t>
  </si>
  <si>
    <t xml:space="preserve">To ensure correct transfer out is done of funds &amp; cash. </t>
  </si>
  <si>
    <t xml:space="preserve">Request on Pega, Clients details matching, ensure checklist is followed. Top priority notes added. Stop marker added to ensure no trades are taken place </t>
  </si>
  <si>
    <t>Any Discrepancies. Duplication of transfer, Missing to verify details, incorrect units of funds, CASS breach</t>
  </si>
  <si>
    <t>Instructions on Pega, Client details verification, AML &amp; FCDS marking, Acceptations details - in cash if full or partial, or in-specie</t>
  </si>
  <si>
    <t>Instructions on Pega, Client details verification, AML &amp; FCDS marking, Cash Balance to be removed on Composer</t>
  </si>
  <si>
    <t xml:space="preserve">To ensure that all the client details are verified and correct cash balance as requested is removed from Pega. If corro is created </t>
  </si>
  <si>
    <t>Request received on Pega, Clients details should match as per attachments and in Composer, CORRO created &amp; balance transfer</t>
  </si>
  <si>
    <t>Any discrepancies. Wrong bank details, wrong corro, wrong payment reference,  incorrect amount of cash, CASS breach</t>
  </si>
  <si>
    <t>Units on ATG confirmation. To be removed from Composer and correct date transfer on ATG</t>
  </si>
  <si>
    <t>To ensure the process is being followed correctly. All checklist is being followed</t>
  </si>
  <si>
    <t>Units requested on ATG, Confirmation of units removed from Composer, Correct transfer date</t>
  </si>
  <si>
    <t>Any Discrepancy.</t>
  </si>
  <si>
    <t>After completion of transfer confirmation letter sent. Priority notes &amp; stop marking are removed</t>
  </si>
  <si>
    <t>To ensure the marker and notes are removed from the composer</t>
  </si>
  <si>
    <t>If there are no priority notes &amp; stop markers still tagged in composer for the client</t>
  </si>
  <si>
    <t>If the notes and markers not removed</t>
  </si>
  <si>
    <t xml:space="preserve">Instructions received on Pega for transferrring of funds and cash. If instructions followed correctly. Instructions sent by the old plan manager. Other instructions like in-specie or cash, parital or full, advisor charges, unsupported funds. If corro created for in-spicie </t>
  </si>
  <si>
    <t xml:space="preserve">To ensure transfer of funds or cash is done correctly as per instructions received. </t>
  </si>
  <si>
    <t>Check if instructions received and process followed is done in correct manner. IF all the charges applicable are levied in composer correctly. If corro created and linked to dummy cash expectations</t>
  </si>
  <si>
    <t>If the processor has missed any steps while completing the procedure. If there were any errors pointed out in the notes attached</t>
  </si>
  <si>
    <t>Any discrepancy or approving of unsupported funds, CASS breach</t>
  </si>
  <si>
    <t>Once the units are confirmed on ATG, they need to applied on Composer as per mentioned transer date correctly</t>
  </si>
  <si>
    <t>If units are correctly applied, transfer date and pricing is correctlly done</t>
  </si>
  <si>
    <t>Instructions received and the units applied in the composer, the transfer date &amp; pricing</t>
  </si>
  <si>
    <t>Any mismatch in the instructions and in composer</t>
  </si>
  <si>
    <t>Any incorrect units transferrrd, or wrong date added or CASS breach</t>
  </si>
  <si>
    <t>Investor request for refund of contribution. Sell down to be placed</t>
  </si>
  <si>
    <t xml:space="preserve">To check if the instruction is validated correctly. </t>
  </si>
  <si>
    <t>Request received is processed correctly</t>
  </si>
  <si>
    <t>If there are any steps missed while following the procedure</t>
  </si>
  <si>
    <t>If any wrong amount is set or instructions are not genuiene or failed to validate the instructions</t>
  </si>
  <si>
    <t>If any wrong amount is set or instructions are not genuiene or failed to validate the instructions. CASS breach</t>
  </si>
  <si>
    <t>Request is received on Pega for providing illustrations, Client details are checked. Illustration is auto prepared on Imago, charges applicable if any are suppose to be added. It is uploaded on Alfresco for viewing purpose to the Onshore team</t>
  </si>
  <si>
    <t>To ensure that correct illustration is given to the client as requested</t>
  </si>
  <si>
    <t>Any discrepancy like Wrong amt, Wrong funds, DPA breach, Incorrect forms attached, incorrect pdf attached</t>
  </si>
  <si>
    <t>Request is received on Pega for transfering funds from GIA to ISA. Check all client details and check the amount mentioned. It should not excedd 20000 GBP. 
Reviewing done by the Onshore Team</t>
  </si>
  <si>
    <t>To ensure process is being followed correctly</t>
  </si>
  <si>
    <t>Any steps missing while processing the request</t>
  </si>
  <si>
    <t>Any discrepancy like wrong amount or DPA or CASS breach</t>
  </si>
  <si>
    <t>To check if recon is done properly of the auto generated cases for mismatches of address of all the clients</t>
  </si>
  <si>
    <t>To ensure correct address is uploaded in composer</t>
  </si>
  <si>
    <t>match both the address on pega and composer</t>
  </si>
  <si>
    <t>Any discrepancy</t>
  </si>
  <si>
    <t>To check if recon is done properly of the auto generated cases for updation of DOB, NINO &amp; name mismatch of all the clients</t>
  </si>
  <si>
    <t>To ensure all client details are updated correctly in composer</t>
  </si>
  <si>
    <t>If recon is done correctly</t>
  </si>
  <si>
    <t>Match all the client details on Pega and composer</t>
  </si>
  <si>
    <t>To check if recon is done properly of the auto generated cases for updation of Tax Status</t>
  </si>
  <si>
    <t>To ensure Tax status is updated correctly in composer</t>
  </si>
  <si>
    <t>To check the instruction received on Pega requesting option of Retirement Plan. Statement is auto generated and sent</t>
  </si>
  <si>
    <t>Check if retirement plan is correctly sent to the client</t>
  </si>
  <si>
    <t>If process followed correctly, if any breaches</t>
  </si>
  <si>
    <t>If statement sent correctly to the client</t>
  </si>
  <si>
    <t>Any DPA breach or any other discrepancy</t>
  </si>
  <si>
    <t>To check if fund code is correctly uploaded in the composer or not</t>
  </si>
  <si>
    <t>Check the excel sheet received on group folder for updating the fund code in the composer</t>
  </si>
  <si>
    <t>Excel sheet on th e common folder, Fund codes</t>
  </si>
  <si>
    <t>IF any wrong code is uploaded</t>
  </si>
  <si>
    <t>CASS breach</t>
  </si>
  <si>
    <t>Instructions received for transferring funds from GIA to ISA. Clients details to be verified &amp; once all details are checked. The deal is processed &amp; amount invested from GIA to ISA</t>
  </si>
  <si>
    <t>To ensure to request is processed correctly without any breaches and errors</t>
  </si>
  <si>
    <t>Any wrong amount or funds added, client name n other details correctly set</t>
  </si>
  <si>
    <t xml:space="preserve">Any CASS or DPA breach. Any errors </t>
  </si>
  <si>
    <t>Instructions received for cleaning dirty funds(cleaning of any applicable chargs). Verify all the client details. Check the funds on the Report Zone list</t>
  </si>
  <si>
    <t>Any wrong amount or funds added, client name n other details correctly set. If fund details verified from Report Zone</t>
  </si>
  <si>
    <t>Cheque received from client. Expectation amount to be matched with the Composer and set. The Onshore team to process the case</t>
  </si>
  <si>
    <t>Request received, all client documents attached, if expectation is set correctly in the Composer</t>
  </si>
  <si>
    <t>Any errors while setting up expectations, all attached client details are correct</t>
  </si>
  <si>
    <t xml:space="preserve">Any CASS breach. Any errors </t>
  </si>
  <si>
    <t>Instructions received for switching funds or cash balance. Client details, amount balance.</t>
  </si>
  <si>
    <t>Instructions on Pega, Funds transferred, sufficient balance available for transfer</t>
  </si>
  <si>
    <t>If process is being followed correctly. Funds are correctly transferred</t>
  </si>
  <si>
    <t xml:space="preserve">Instructions received on Pega via email or paper. Address to be verified from Post Cost Finder link. Updation of the address </t>
  </si>
  <si>
    <t>Address updated correctly as per mentioned on Pega. If confirmation email sent to the client</t>
  </si>
  <si>
    <t>To check Instruction received on Pega. If correct post code is updated. Email sent to client</t>
  </si>
  <si>
    <t>Transfer Authority request received from client. Client details to be verified. AML &amp; FCDS checker. Cover letter sent to Onshore for further printing &amp; forwarding to the end client</t>
  </si>
  <si>
    <t xml:space="preserve">TA request received on Pega, Client details, Cover letter sent correctly. </t>
  </si>
  <si>
    <t>Any mismatch in the client details. If process is followed correctly</t>
  </si>
  <si>
    <t xml:space="preserve">If process is partially followed. Any discrepancy </t>
  </si>
  <si>
    <t>Instructions received on Pega. Deceased client's details, Payment pack attached. Confirmation sent to Notifier.</t>
  </si>
  <si>
    <t>If all the required documents are attached for the withdrawal. Confirmation letter. Payment pack attached.</t>
  </si>
  <si>
    <t>Any discrepancy. DPA or CASS breach</t>
  </si>
  <si>
    <t>Financial Risk on account of withdrawing client funds resulting in CASS breach or
Financial Risk on account of withdrawing funds of a wrong client resulting in DPA Breach</t>
  </si>
  <si>
    <t>Financial Risk on account of erronous transfer of account resulting in CASS Breach</t>
  </si>
  <si>
    <t>Financial Risk on account of wrong holding valuation sent to wrong person resulting in CASS and DPA breach</t>
  </si>
  <si>
    <t>Instructions received on Pega for ISA transfer from deceased to beneficiary. Client details &amp; beneficiary details. Funds transferred. Confirmation sent to Notifier</t>
  </si>
  <si>
    <t>Instructions received on Pega for assest transfer from deceased to beneficiary. Client details &amp; beneficiary details. Funds transferred. Confirmation sent to Notifier</t>
  </si>
  <si>
    <t>Regulatory</t>
  </si>
  <si>
    <t>Regulatory Risk on account of linking wrong third party to the client resulting in DPA breach</t>
  </si>
  <si>
    <t>Mandatory Training / CISI Training/ Half yrly-Qtrly training</t>
  </si>
  <si>
    <t>This process is basically giving access to client information to the advisor (IFA). Instructions are received in Pega. Email or paper instructions are received in Pega under document tab. Basic personal information of Client needs to be matched with composer. AML status &amp; FCDS status to be verified. Firm details like name, address &amp; FCA number &amp; individual advisor name is required.  LOA (letter of authority) must be signed by the client. Declaration date should be within 6 mnths. Digital Signature is not accepted (except a certain 6 formats made available &amp; approved by Onshore team). The advisor is given access in the Composer under account details tab which is linked to the client. If any ongoing advisor charges are mentioned on LOA, this has to be maintained in Excel &amp; this excel is sent to Onshore team at EOD. Confirmation email is sent to IFA &amp; client</t>
  </si>
  <si>
    <t>Financial Risk on account of sending mails to wrong team causing breach of SLA resulting in financial loss</t>
  </si>
  <si>
    <t>KRI</t>
  </si>
  <si>
    <t>Red</t>
  </si>
  <si>
    <t xml:space="preserve">Risk Statement 
</t>
  </si>
  <si>
    <t>Number of times the inbound cases are allotted to wrong Arcs</t>
  </si>
  <si>
    <t>Financial Risk on account of removing access of the advisor from the wrong investor resulting in CASS breach</t>
  </si>
  <si>
    <t>Regulatory Risk on account of providing wrong data access resulting in IDD/DPA breach</t>
  </si>
  <si>
    <t>Yearly / Half yrly / Quarterly</t>
  </si>
  <si>
    <t>One time certification</t>
  </si>
  <si>
    <t>Word document,  PDF</t>
  </si>
  <si>
    <t xml:space="preserve">Not checking competancy levels after a certain duration may result in attrition. 
Not conducting SKIP meeting may reduce the performance of the staff or fail to retain best talent in the organisation. </t>
  </si>
  <si>
    <t xml:space="preserve">A high attrition rate gives you a perspective on the areas the organisation needs to improve its corporate culture. 
It also signifies more employees are leaving the organisation which can lead to cost of hiring people </t>
  </si>
  <si>
    <t>People Risk on account of higher attrition rate resulting in showcasing poor corporate culture of the organisation</t>
  </si>
  <si>
    <t xml:space="preserve"> Skill Marix /  PKT</t>
  </si>
  <si>
    <t>SKIP meetings / Attrition</t>
  </si>
  <si>
    <t xml:space="preserve">PKT - Process Knowledge Test is monthly test conducted to ascertain a competency level of an individual with regards to the process he is working on. 
</t>
  </si>
  <si>
    <t>A skip-level meeting is a meeting where a manager's manager or the HR meets directly with employees, without that manager in attendance. The benefits of such meetings are obvious: Unfiltered access to information about what's really going on in the organization</t>
  </si>
  <si>
    <t xml:space="preserve">Mandatory trainings are completed as per schedule. </t>
  </si>
  <si>
    <t xml:space="preserve">Regulatory Risk on account of wrong valuation done or selecting wrong NPM resulting in DPA breach </t>
  </si>
  <si>
    <t>Regulatory Risk on account of incorrect address updated resulting in client dissatisfaction</t>
  </si>
  <si>
    <t>Regulatory Risk on account of updating erroneous record/detail resulting in client dissatisfaction</t>
  </si>
  <si>
    <t>Regulatory Risk on account of erroneous address updated or sent to wrong client resulting in DPA Breach &amp; client dissatisfaction</t>
  </si>
  <si>
    <t>Regulatory Risk on account of updating incorrect data resulting in client dissatisfaction</t>
  </si>
  <si>
    <t>Financial Risk on account of setting wrong expectation in the system resulting in giving wrong picture for transfer of funds</t>
  </si>
  <si>
    <t>Checking done until accredition</t>
  </si>
  <si>
    <t>Regulatory Risk on account of wrong updation of address (during recon) resulting in DPA breach</t>
  </si>
  <si>
    <t>Financial Risk on account of erroneous details updated resulting in client dissatisfaction</t>
  </si>
  <si>
    <t xml:space="preserve">Financial Risk on account of failing to withdraw priority notes &amp; stop markers resulting in delay of processing the case.
</t>
  </si>
  <si>
    <t>Regulatory Risk on account of erroneous information to advisor resulting in DPA Breach</t>
  </si>
  <si>
    <t>Regulatory Risk on account of updating wrong address resulting in DPA breach</t>
  </si>
  <si>
    <t>Regulatory Risk on account of updation of incorrect address resulting in DPA Breach</t>
  </si>
  <si>
    <t>Regulatory Risk on account of sending valuation statement to different NPM resulting in DPA Breach</t>
  </si>
  <si>
    <t>Instructions received on Pega for transfer out of funds &amp; cash. Client details like name, address, DOB, Bank details, Re-Reg details, NINO, FCDS &amp; AML are verified. Incase of any mismatch or absence of details the case is referred to the Onshore. Once approval or details received, the case is processed. The acceptance of valuation received from NPM is validated and select the transfer on PEGA as per the acceptance (Full or Partial, In-Specie or Encash). On PEGA, as per the acceptance the NPM is selected and the case is submitted.</t>
  </si>
  <si>
    <t>Financial Risk on account of transferring incorrect funds resulting in CASS Breach</t>
  </si>
  <si>
    <t>Financial Risk on account of transferring incorrect units of funds resulting in CASS Breach</t>
  </si>
  <si>
    <t>Financial Risk on account of transferring incorrect units or incorrect amount resulting in CASS Breach</t>
  </si>
  <si>
    <t>Regulatory Risk on account of updating wrong post code or address resulting client dissatisfaction &amp; DPA Breach</t>
  </si>
  <si>
    <t>Regulatory Risk on account of extracting and providing wrong data resulting in DPA Breach</t>
  </si>
  <si>
    <t>Wrong beneficiary added</t>
  </si>
  <si>
    <t>Missed to check the payment history, Fund not available from the safe list yet processed. Difference in amount paid (partial or full)</t>
  </si>
  <si>
    <t xml:space="preserve">4 eye check is available. </t>
  </si>
  <si>
    <t>Cases are allotted to the processor by inhouse TLs as per list received from Onshore. End client sends emails for changes in any personal details. All the required documents are verified before making the necessary changes in the Dcorum. The same is modified on Dcorum &amp; sent the confirmation to the end client.</t>
  </si>
  <si>
    <t xml:space="preserve">Few cases are returned back as the client has changed his residence and his new address is not updated in the system. For such clients who have shifted to new residence, a mail is sent asking for new address details. This is done either through Scheme or the end client directly. If the client responds, the same is updated in the system. If there is no email id available of the client to send a request the case if forwarded to onshore team for follow up.  </t>
  </si>
  <si>
    <t>Wrong Statement, Wrong Fund value or wrong illustration, wrong date taken for illustration</t>
  </si>
  <si>
    <t>As per case allotted by the TL to the process, request for Statement / Fund Value/ Illustration is received from IFA/Scheme/End client. All client personal and account details are verified on Dcorum &amp; Origo and the same is processed &amp; confirmation sent to the client/Scheme/IFA by email/post</t>
  </si>
  <si>
    <t>Regulatory Risk on account of upating erroneous personal details resulting in DPA breach</t>
  </si>
  <si>
    <t>DPA Breach if wrong details updated</t>
  </si>
  <si>
    <t>Regulatory Risk on account of sending details to wrong/old address resulting in DPA breach</t>
  </si>
  <si>
    <t>Financial Risk on account of providing wrong statement or fund value or illustration resulting in showing a wrong picture to the client further resulting in financial loss</t>
  </si>
  <si>
    <t xml:space="preserve">Regulatory Risk on account of adding wrong beneficiary resulting in DPA breach </t>
  </si>
  <si>
    <t>Financial Risk on account of transferring wrong amount or from unsafe funds (which we are not authorised to pay) resulting in financial loss &amp; CASS breach</t>
  </si>
  <si>
    <t>Financial Risk on account of providing wrong bacs cheque details or final payment details resulting in financial loss or CASS breach</t>
  </si>
  <si>
    <t>Request is received from the Onshore Team for change of payment[contributon of pension]. Contribution levels are checked in Dcorum &amp; flash card. Details are checked in flash card on the basis of pension scheme &amp; client name. Flash cards are basically client details made available to us by Onshore team via shared folder. Contribution of pension [is changed on weekly/monthly/yearly] is checked in the flash report. Once all the details are correct, we inform the Onshore team. Further processing is done from the onshore team</t>
  </si>
  <si>
    <t>Financial Risk on account of erroneous calculation of pension details resulting in wrong projection in change of payment further resulting in financial loss or CASS breach</t>
  </si>
  <si>
    <t>Updating wrong retirement age</t>
  </si>
  <si>
    <t>Financial Risk on account of updating wrong retirement age resulting in receiving inadequate or correct pension amount</t>
  </si>
  <si>
    <t>Incorrect amount, wrong percentage, mismatch in client details</t>
  </si>
  <si>
    <t>Financial risk on account incorrect amount being tansferred in resulting in financial loss to the clent there by CASS breach</t>
  </si>
  <si>
    <t>Checking is done until accredition received</t>
  </si>
  <si>
    <t>Wrong contribution taken, mismatch in client details not verified, wrong pension scheme</t>
  </si>
  <si>
    <t>Detective-Automated</t>
  </si>
  <si>
    <t>Process - People</t>
  </si>
  <si>
    <t>Request received from IFA/client. Clients personal details, Documents submitted for requested changes, Confirmation sent to the client, Entry in Dcorum, Notes mentioned in AWD</t>
  </si>
  <si>
    <t>To ensure correct details are updated</t>
  </si>
  <si>
    <t>The request received, documents attached, Origo page, Confirmation mail/letter</t>
  </si>
  <si>
    <t>Any discrepancies</t>
  </si>
  <si>
    <t>Any Discrepancy or breaches</t>
  </si>
  <si>
    <t>List of Gone away clients. Email address if available, Email sent to client Notes mentioned in AWD</t>
  </si>
  <si>
    <t>To ensure the email is sent to the correct client if email address available</t>
  </si>
  <si>
    <t>Origo page showing address to be updated &amp; if correctly updated</t>
  </si>
  <si>
    <t>Request received from IFA/Client, Statement sent, all client details verified, fund value/Statement/illustration sent</t>
  </si>
  <si>
    <t>To ensure correct account statement or illustration or fund value statement is sent</t>
  </si>
  <si>
    <t>If statement or illustration or value statement sent correctly</t>
  </si>
  <si>
    <t>Request received from IFA/Client, client details, check safe list, payment history, compass claim report</t>
  </si>
  <si>
    <t>To ensure transfer out is done correctly</t>
  </si>
  <si>
    <t>Request received, amount full or partial, percentage not more than or less than 10% of the given amount. Notes in AWD, confirmation email sent</t>
  </si>
  <si>
    <t xml:space="preserve">Request received for change of payment. Flash card details, client details shared. Contribution to be changed </t>
  </si>
  <si>
    <t xml:space="preserve">To ensure contribution changes are done correctly </t>
  </si>
  <si>
    <t>Request received, Flash card client details, changes requested for contribution, changes made and information sent to Onshore</t>
  </si>
  <si>
    <t>Request received for change in TRA, Previous retirement age, changes made in the Dcorum as per request, confirmation sent to client</t>
  </si>
  <si>
    <t>Request is received from the Onshore Team for change of TRA [Target Retirment Age] Previous retirment age is checked in Dcorum. Required changes are made on the Online portal available on Dcorum. An auto confirmation post is sent to the end client. And if updated manually in dcorum then letter/email is sent to client as per his request. All cases are sent to onshore quality team for approval/chcecking.</t>
  </si>
  <si>
    <t>To ensure correct change of retirement age is done in the system</t>
  </si>
  <si>
    <t>Request received, Changes made in the Dcorum, email sent to end client</t>
  </si>
  <si>
    <t>Request received on Origo. Client details verified. Change of beneficiary done as requested</t>
  </si>
  <si>
    <t>To enure the request is carried out correctly as per the procedure</t>
  </si>
  <si>
    <t>Request received, Notes on AWD, Changes made in Dcorum, Email sent to client</t>
  </si>
  <si>
    <t>Request received for transfer in, client details, provider name verification. Checklist filled. Percentage of transfer. Details uploaded in Dcorum, confirmation mail sent</t>
  </si>
  <si>
    <t>Account Statement/Fund Value/Illustrtion</t>
  </si>
  <si>
    <t>Funds to be transferred out, Safe list, Detail from Compass App</t>
  </si>
  <si>
    <t>Funds transferred</t>
  </si>
  <si>
    <t>Beneficiary added or updated</t>
  </si>
  <si>
    <t>Funds received from another provider</t>
  </si>
  <si>
    <t>Regulatory Risk on account not sending the email as per instructions resulting in client dissatisfaction &amp;
sending email to wrong person resulting in DPA breach</t>
  </si>
  <si>
    <t>Number of times wrong data access is given to third party</t>
  </si>
  <si>
    <t>Number of times the Direct Debit is set up erroneously</t>
  </si>
  <si>
    <t>Number of times the Direct Debit alterations are set up erroneously</t>
  </si>
  <si>
    <t>0-1</t>
  </si>
  <si>
    <t>Check the request received - Check if all client details updated &amp; verified. Ensure correctly applied in composer</t>
  </si>
  <si>
    <t>Ensure all client details correctly validated before composer entry got booked and ensure correct action taken as per the request.</t>
  </si>
  <si>
    <t>Check if instructions received and process followed is done in correct manner.
Check If correct entry update in  the client account</t>
  </si>
  <si>
    <t>Client details &amp; SIP details i.e. SIP amount, Start date and backing detials linked correctly.</t>
  </si>
  <si>
    <t xml:space="preserve">Check the request received - Check if all client details updated &amp; verified. </t>
  </si>
  <si>
    <t>Check PEGA instruction, Client Details, Bank Details,  Amount.   composer entry</t>
  </si>
  <si>
    <t>Instruction received in PEGA 
Sample of Pre-check procedure 
End composer entry 
Ensure procedure correctly followed or not</t>
  </si>
  <si>
    <t>Check PEGA instruction, Client Details, Bank Details,  Amount.  &amp; transfer  Instruction, composer entry</t>
  </si>
  <si>
    <t xml:space="preserve">To ensure correct account got close and correct procedure follow while verfing the request  </t>
  </si>
  <si>
    <t xml:space="preserve">Check if instructions received and process followed is done in correct manner. </t>
  </si>
  <si>
    <t>To check if the instruction is validated correctly and correct charges applied from client account to Adviser account as per given instruction.</t>
  </si>
  <si>
    <t xml:space="preserve">Received instrction in PEGA 
</t>
  </si>
  <si>
    <t xml:space="preserve">Check PEGA instruction, Client Details, Bank Details,  Amount. </t>
  </si>
  <si>
    <t>To check if the instruction is validated correctly and correct changes has been implimented in the client account per given instruction.</t>
  </si>
  <si>
    <t>Check the request received - Check if all client details updated &amp; verified. 
Ensure correct data shared to the client via correct sourse and with correct details</t>
  </si>
  <si>
    <t>Ensure all client details correctly validated before taking any action and procedure correctly followed</t>
  </si>
  <si>
    <t>What is the request received &amp; if it is correctly processed. If verification done before processing</t>
  </si>
  <si>
    <t xml:space="preserve">Ensure all client details correctly validated before funds actually transfer to correct active accoutn </t>
  </si>
  <si>
    <t>Check the request received - Check if all client details updated &amp; verified. 
Check Final output</t>
  </si>
  <si>
    <t>Check if instructions received and process followed is done in correct manner.
Check If Correct Illustration instruction got created.</t>
  </si>
  <si>
    <t>Check if instructions received and process followed is done in correct manner.
Check If Correct bank details are updated</t>
  </si>
  <si>
    <t>Any discrepancy in updating new bank details and any DPA breaches or error is sending confirmation</t>
  </si>
  <si>
    <t>Check request received from Pega, Check Date of Death &amp; details for Tax voucher, Statement sent to notifier</t>
  </si>
  <si>
    <t>To ensure if the tax statement is sent correctly of the deceased client.</t>
  </si>
  <si>
    <t>Instructions on Pega, Deceased client details, date of death, tax statement, confirmation of statement</t>
  </si>
  <si>
    <t>Any discrepancies or breaches</t>
  </si>
  <si>
    <t>Any erroroneous statement sent or if the case is processed inspite of client being alive</t>
  </si>
  <si>
    <t>Units on ATG confirmation. To be added on composer and correct date transfer on ATG</t>
  </si>
  <si>
    <t>To ensure if units are correctly added in the composer</t>
  </si>
  <si>
    <t>Units requested on ATG, Confirmation of units added on composer, Correct transfer date</t>
  </si>
  <si>
    <t>Any discrepancy or wrong units added</t>
  </si>
  <si>
    <t>Financial Risk on account of adding wrong fund name or erroneous amount resulting in CASS breach</t>
  </si>
  <si>
    <t>Financial Risk on account of applying wrong code and wrong PDC cancellation resulting in financial loss &amp; CASS breach</t>
  </si>
  <si>
    <t xml:space="preserve">Financial Risk on account of setting wrong expectation amount resulting in financial loss (wrong amount of deduction) </t>
  </si>
  <si>
    <t>Financial Risk on account of closing direct debit and closing the account resulting in customer complaint &amp; penalty</t>
  </si>
  <si>
    <t>Financial Risk on account of removal of incorrect units withdrawn from incorrect funds resulting in financial loss &amp; CASS breach</t>
  </si>
  <si>
    <t>Regulatory Risk on account of erroneous client data updation resulting in DPA breach</t>
  </si>
  <si>
    <t>Financial Risk on account of erroneously switching wrong funds resulting in CASS breach</t>
  </si>
  <si>
    <t>Charges set up as per instructions, Amount deducted from client account, confirmation letter to client &amp; IFA</t>
  </si>
  <si>
    <t>Financial Risk on account of setting wrong advisor charges resulting in CASS breach</t>
  </si>
  <si>
    <t xml:space="preserve">Financial Risk on account of setting up wrong expectation amount resulting in financial loss </t>
  </si>
  <si>
    <t>Regulatory Risk on account of sending erroneous tax statement to wrong client resulting in DPA breach</t>
  </si>
  <si>
    <t>Instruction received on Pega via notes for transfer of ISA to GIA for the deceased client. Verfication is done of the date of deceased client. It must be more than 3 yr old only then the ISA is moved to GIA. Once the transfer is done confirmation is sent to IFA/Solicitor or family member</t>
  </si>
  <si>
    <t>Financial Risk on account of transferring ISA to GIA without verification resulting in CASS breach</t>
  </si>
  <si>
    <t>Financial Risk on account of not removing the units resulting in CASS breach</t>
  </si>
  <si>
    <t>Regulatory Risk on account of preparing contract note with erroneous name resulting in DPA breach</t>
  </si>
  <si>
    <t>Regulatory Risk on account of informing wrong source of wealth of to wrong client/IFA resulting in DPA breach</t>
  </si>
  <si>
    <t>Financial Risk on account of transferring erroneous amount to the active client resulting in CASS breach</t>
  </si>
  <si>
    <t>Instructions received on Pega via email wherein excel sheet is attached giving client details like funds, conrtibution amt and charges. Client details like name, DOB, NINO, AML &amp; FCDS are verified. The illustration is on prepared on Imago, if new client, the client is created. With help of funds &amp; charges n amount are entered in Imago &amp; they are auto calculated &amp; pdf is generated. This pdf is added on Alfresco which enables the Onshore to view it. This pdf is then sent to client/IFA. Attach the mail in pega n submit and close the case
Type of illustration - Top up, Transfer &amp; monthly or regular contribution. GIA to ISA illustration is also given. SIP and CPA illustration also provided</t>
  </si>
  <si>
    <t>Financial Risk on account of giving wrong illustration of funds, charges etc  to wrong client resulting in DPA breach</t>
  </si>
  <si>
    <t>Instructions are received from IFA/Client on Pega for updation of Bank Details. Bank statement certified by Bank &amp; void ISA (cancelled cheq) is provided. Details are verified on Experian. The details are updated on Composer. Confirmation is sent to Client/IFA</t>
  </si>
  <si>
    <t>Compliance</t>
  </si>
  <si>
    <t>Compliance Risk on account of updating wrong bank details resulting in customer complaint</t>
  </si>
  <si>
    <t>Compliance Risk on account of no audit being conducted as mentioned in the MSA resulting in SLA breach</t>
  </si>
  <si>
    <t>Compliance Risk on account of not reviewing the SOPs resulting in not ensuring if the same is being followed diligently.</t>
  </si>
  <si>
    <t>Fund Value</t>
  </si>
  <si>
    <t xml:space="preserve">Enquiry about available balance in the account </t>
  </si>
  <si>
    <t>Internal QC until accredition. No Further control</t>
  </si>
  <si>
    <t>Check the sourse of information and request type in AWD</t>
  </si>
  <si>
    <t>To check correct fund valuation has been shared to the requestor</t>
  </si>
  <si>
    <t>Request sourse and final intimation to requestor</t>
  </si>
  <si>
    <t>Check if correct information shared to the right requestor</t>
  </si>
  <si>
    <t>UFPLS</t>
  </si>
  <si>
    <t>AWD &amp; Dcorum &amp; Compass</t>
  </si>
  <si>
    <t>Request received from Member/IFA/ Scheme via Paper/Online to withdraw funds. in UFPLS withdrawal request received which has value more then 9.5k and Partial request can accepted but their should be minum 1k balance and withdrwal request should be 1k.
Once request received in AWD it get validated and cases prepared to get it updated in Compass.Before entiring details in the Compass system bank detail get verified and if any discripancy or clarification cases got re-indexed to concern team.
Once all details verified bank details are updated and case move to checker for checking.</t>
  </si>
  <si>
    <t>Withdrawal Request more than 9.5K</t>
  </si>
  <si>
    <t>Incorrect units to transferred, wrong transfer date, wrong pricing, wrong transaction entry selection, incorrect amount, CASS breach</t>
  </si>
  <si>
    <t>Internal maker-checker available.</t>
  </si>
  <si>
    <t>Check the sourse of information and request type in AWD 
Ensure correct amount transfer to client acount</t>
  </si>
  <si>
    <t>Any discrepancy in amount transferred. If partial amount or full is transferred as requested.</t>
  </si>
  <si>
    <t>Small Pots</t>
  </si>
  <si>
    <t>Request received from Member/IFA/ Scheme via Paper/Online to withdraw funds. in UFPLS withdrawal request received which has value less then 9.5k.
Once request received in AWD it get validated and cases prepared to get it updated in Compass.Before entiring details in the Compass system bank detail get verified and if any discripancy or clarification cases got re-indexed to concern team.
Once all details verified bank details are updated and case move to checker for checking.</t>
  </si>
  <si>
    <t>Withdrawal Request less than 9.5K</t>
  </si>
  <si>
    <t>Claim Authorisation</t>
  </si>
  <si>
    <t>Request received from Member/IFA/ Scheme via Paper/Email to confirm investment valuation mostly on pension funds. After getting proper validation and verifying the requested source valuation details are send via predefined email template</t>
  </si>
  <si>
    <t>Available balance sent to IFA/Client/Scheme</t>
  </si>
  <si>
    <t>IFA/Client/Scheme</t>
  </si>
  <si>
    <t>Incorrect valuation were shared which can resulted into CASS breach/DPA breach</t>
  </si>
  <si>
    <t>Request received from Member/IFA/ Scheme via Paper/Online to withdraw funds. In UFPLS withdrawal request received should be more then 9.5k and if the request is partial there, minimum amout for partial withdrawal should be 1k with minimum balance of 1k
Once request received in AWD it gets validated and case is prepared &amp; updated in Compass. Banking detail are verified and if any discrepancy or clarification case gets re-indexed to internal concern team.
Once all details verified &amp; bank details are updated and case is fowarded for checking.</t>
  </si>
  <si>
    <t>Request received from Member/IFA/ Scheme via Paper/Online to withdraw funds. In Small pot withdrawal request received is less then 9.5k.
Once request received in AWD it gets validated and case is prepared &amp; updated in Compass. Banking detail are verified and if any discrepancy or clarification case gets re-indexed to internal concern team.
Once all details verified &amp; bank details are updated and case is fowarded for checking.</t>
  </si>
  <si>
    <t>All claim payments which are processed get checked by the Authorizer and entry is made for next stage to refect on bank side.</t>
  </si>
  <si>
    <t>Claim request</t>
  </si>
  <si>
    <t>PKT done on quarterly basis</t>
  </si>
  <si>
    <t>Investor Maintenace - Third Party</t>
  </si>
  <si>
    <t>Investor Maintenace - Advisor Transfer</t>
  </si>
  <si>
    <t>ReReg Out - ATG Info (ROAI)</t>
  </si>
  <si>
    <t>ReReg Out - Paper Transfer (ROPT)</t>
  </si>
  <si>
    <t>ReReg Out - ATG Transfer (ROAT)</t>
  </si>
  <si>
    <t>ReReg Out - Child Cash (ROCC)</t>
  </si>
  <si>
    <t>ReReg Out - Child Asset (ROCA)</t>
  </si>
  <si>
    <t>ReReg Out - Confirm Closure (ROAT2)</t>
  </si>
  <si>
    <t>ReReg In - Electronic Acceptance Request - (RIAA)</t>
  </si>
  <si>
    <t>ReReg In - Individual Child Assest ( RICA)</t>
  </si>
  <si>
    <t>Money In/Money Out</t>
  </si>
  <si>
    <t>Re-Registration Confirmation  - RRGC</t>
  </si>
  <si>
    <t>Direct Debits (Set up/Cancellation/Alteration)</t>
  </si>
  <si>
    <t>ReReg In - Electronic Acceptance Request - (RIAA 2)</t>
  </si>
  <si>
    <t xml:space="preserve">Number of times CASS breach occurred due to wrong amount details updated </t>
  </si>
  <si>
    <t xml:space="preserve">Number of times wrong units transferred </t>
  </si>
  <si>
    <t>Number of times CASS and IDD breach occurred due to erroneous transactions updated</t>
  </si>
  <si>
    <t xml:space="preserve">Number of times erroneous details are entered </t>
  </si>
  <si>
    <t xml:space="preserve">Number of times wrong data updated </t>
  </si>
  <si>
    <t xml:space="preserve">Number of times wrong fund code updated </t>
  </si>
  <si>
    <t xml:space="preserve">Number of times wrong party linked to client account </t>
  </si>
  <si>
    <t>Number of times wrong address updated</t>
  </si>
  <si>
    <t xml:space="preserve">Number of times incorrect units of funds updated </t>
  </si>
  <si>
    <t xml:space="preserve">Number of times wrong financial details set </t>
  </si>
  <si>
    <t xml:space="preserve">Number of times priority notes &amp; stop marker were forgotten to withdrawn  </t>
  </si>
  <si>
    <t xml:space="preserve">Number of times wrong instructions were set up </t>
  </si>
  <si>
    <t>Number of times incorrect unit or amount transferred</t>
  </si>
  <si>
    <t>Number of times wrong amount or fund name was set tup</t>
  </si>
  <si>
    <t>Number of times incorrect units withdrawn/Number of times units withdrawn from incorrect funds</t>
  </si>
  <si>
    <t>Number of times client data uploaded erroneously</t>
  </si>
  <si>
    <t>Number of times wrong funds switched</t>
  </si>
  <si>
    <t>Number of times funds switched to wrong platform</t>
  </si>
  <si>
    <t>Number of times funds transferred from ISA to GIA without verification</t>
  </si>
  <si>
    <t>Number of times wrong illustration given</t>
  </si>
  <si>
    <t>Number of times wrong holding statement sent/Number of times holding statement sent to wrong client</t>
  </si>
  <si>
    <t>Number of times wrong transfer of account is done from deceased client</t>
  </si>
  <si>
    <t>Number of times wrong transfer of ISA account is done from deceased client</t>
  </si>
  <si>
    <t>Financial Risk on account of updating wrong details from GIA to ISA resulting in CASS &amp; DPA breach</t>
  </si>
  <si>
    <t>Number of times wrong client details transferred from GIA to ISA</t>
  </si>
  <si>
    <t xml:space="preserve">Number of times dirty funds not converted to clean funds </t>
  </si>
  <si>
    <t>Financial Risk on account of not converting wrong dirty funds to clean funds resulting in CASS &amp; DPA breach</t>
  </si>
  <si>
    <t>Financial Risk on account of updating wrong investment scheme resulting in CASS breach</t>
  </si>
  <si>
    <t>Number of times wrong investment scheme transferred</t>
  </si>
  <si>
    <t>Number of times wrong client's fund withdrawn</t>
  </si>
  <si>
    <t>Number of times wrong amount transferred from unsafe funds</t>
  </si>
  <si>
    <t>Number of times wrong BACS payment carried out</t>
  </si>
  <si>
    <t>Number of times wrong retirement age updated</t>
  </si>
  <si>
    <t>Number of times wrong number of funds/units withdrawn</t>
  </si>
  <si>
    <t>Number of times wrong payment authorised</t>
  </si>
  <si>
    <t xml:space="preserve">Monthy ERG data is shared with the BE team. Team using ERG tool </t>
  </si>
  <si>
    <t>Background verification (BGV) checks are conducted prior to onboarding to verify qualifications, assess risks, and promote a safe work environment. 
Every consecutive year a list of 25% of the total employee is given to HR for doing the BGV again</t>
  </si>
  <si>
    <t>Onboarding &amp; Regular basis</t>
  </si>
  <si>
    <t>People Risk on account of partial or incomplete training resulting in increasing number of errors/claims/penalties</t>
  </si>
  <si>
    <t xml:space="preserve">Forgot to close the entry, Units not transferred </t>
  </si>
  <si>
    <t>Financial Risk on account of not closing the entry resulting in non transfer of units resulting in financial loss</t>
  </si>
  <si>
    <t>Total number of certified SMEs ( as on 31.07.2023 -61)</t>
  </si>
  <si>
    <t>SME - Subject Matter Expert. A person is having a specialized knowledge in a specific area. This certification is required to handle the job competencies &amp; to enhance his knowledge &amp; expertise in his field.
25% of Total Head count is the requirement</t>
  </si>
  <si>
    <t>BGV - It is mandatory to complete the BGV process before Onbording of any employee &amp; on regular basis</t>
  </si>
  <si>
    <t>Background verification (BGV) checks are conducted prior to onboarding to verify qualifications, assess risks, and promote a safe work environment. 
Every consecutive year a list of 25% of the total employee is given to HR for doing the BGV again
BGV done for 236 employees from June 2022 to June 2023</t>
  </si>
  <si>
    <t>A skip-level meeting is a meeting where a manager's manager or the HR meets directly with employees, without that manager in attendance. The benefits of such meetings are obvious: Unfiltered access to information about what's really going on in the organization
From Jume onwards:
No. of skips done - 10
No. of employees covered - 58</t>
  </si>
  <si>
    <t>External QC done until accredition. Sample check done by Onshore team post accedition</t>
  </si>
  <si>
    <t>Total number of certified SMEs</t>
  </si>
  <si>
    <t>Percentage of Attrition during the quarter/month</t>
  </si>
  <si>
    <t>Number of times BGV is not done for the new employee</t>
  </si>
  <si>
    <t>Above 30%</t>
  </si>
  <si>
    <t>Instructions received on Pega via email or paper for request confirming the client does not exist on the given address. An email is sent to the client/advisor(IFA) for confirmation of the present address via email. The case is kept in 'Pend' upto 1 weeks or until the response is received. if the client responds then indexing team attaches the response &amp; un pend the case. If there is no response until 1 week, the case automatically gets un pend. 3 Chasers are sent to the IFA, If we haven't got the new address from IFA then after 3rd chaser, we will write to client if we hold client's email id &amp;  pend the case again for 1 week. If still there is no response from the client, then the case is closed from our end</t>
  </si>
  <si>
    <t>Arc2</t>
  </si>
  <si>
    <t>Investment manager</t>
  </si>
  <si>
    <t>Maker-Checker available until accredition received. In NIGO stage 50k and above cases are reviewed by the offshore checker,  In Open stage, 100K and above are verified by the Offshore checker.</t>
  </si>
  <si>
    <t>ARC2</t>
  </si>
  <si>
    <t xml:space="preserve"> AML status is being checked  to be verified/updated. Once the case is created in Pega, all the client details like name, dob, gender &amp; address are verified on Experian. Once these details are authenticated in experian a snip is taken and attached in Pega. AML status is then changed to verified in the composer. If the details are not authenticated in Experian, then an initial letter is sent to client for providing AML documents (which should be certified/attested). These are then attached in Pega after receiving the AML documents. AML status is accordingly changed in the composer.</t>
  </si>
  <si>
    <t>checklist is available, Over the shoulder check for higher value of 1 lakh pound &amp; above.  All cases checked for people without accredition.  Authorisation by Onshore team</t>
  </si>
  <si>
    <t>ReRegistration</t>
  </si>
  <si>
    <t>Transferring of assets or funds from one provider to another provider without selling them. We process the work for pensions products like, ASIPP, ASIPPDD, CPA, etc. It Include In part and Out part. In the IN part -Assets transfer from another provider to our platform (like Aviva to Aegon). If there is internal transfer like CPA to ASIPP, then we send acceptance letter of funds that we are holding in CPA products, And once we receive confirmation of transferring funds then we upload these fund into ATG. In Out part-Assets transfer from our platform to another platform (like Aegon to AVIVA). For that we send valuation of funds holding in our platform. And once we receive acceptance of these funds then we upload these funds into ATG to remove funds</t>
  </si>
  <si>
    <t>Plan Manager/IFA</t>
  </si>
  <si>
    <t xml:space="preserve">Wrong Units added in ATG,  Wrong funds, full and partial </t>
  </si>
  <si>
    <t>Financial Risk on account of wrong Units being added in ATG</t>
  </si>
  <si>
    <t>Check List, Stop marker added for further dealling in the composer. Double check ATG and match with composer. Checking done from onshore</t>
  </si>
  <si>
    <t>For Sample: 1. Check PEGA instruction, Client details, Product, Funds balance settle in cash or not,  composer</t>
  </si>
  <si>
    <t>We check the pending trades first if not then wrong units will send through valuation.</t>
  </si>
  <si>
    <t xml:space="preserve">1. SLA                2. PDF/EMAIL/Notes received any                 3. Composer to match details                           4. ATG to release the Cash                            </t>
  </si>
  <si>
    <t xml:space="preserve">1. Client details              2. Product                    3.ATG              6. Funds balance settle in cash or not                 </t>
  </si>
  <si>
    <t xml:space="preserve">Any CASS or COB breach.  </t>
  </si>
  <si>
    <t>Instruction for withdrawl of ISA &amp; GIA money is sent by IFA /Client on PEGA. Instructions are received on email or paper. Pre checks like client personal details like email verification, DOB, NINO, Bank details are verified, Signature is verified with old documents. Check if the cash is available in the cash facility account (after redeeming the fund -done by IFA/client . If any mismatch or amount shortage the case is referred to IFA/End client. Once all the verification is complete, CORRO is created accordingly i.e if the amount is full or partial, bank details, payment method is mentioned. Payment method - if the amount is below 10k pounds BACS is used, above 10k to 250k FASTPAY, and above 250k CHAPS method is used. Then the CORRO is sent for checking &amp; approval by Onshore team. After approval, fraud check is done &amp; finally authorised to pay. Payment is done from Onshore side</t>
  </si>
  <si>
    <t>Checklist is available, Over the shoulder check for higher value of 1 lakh pound &amp; above. All cases checked for people without accredition and cases above 10k checked by onshore . Internal check. Authorisation by Onshore team</t>
  </si>
  <si>
    <t>checklist is available, Over the shoulder check for higher value of 1 lakh pound &amp; above. All cases are checked internaly above 10k  All cases checked for people without accredition. Internal check. Authorisation by Onshore team</t>
  </si>
  <si>
    <t>Instruction for withdrawl of Direct Debit wrapper money is sent by IFA/client on PEGA. Instructions are received on email, paper &amp; online. Pre checks like client personal details like email verification, DOB, NINO, Bank details are verified, Signature is verified with old documents. Check if the cash is available in the cash facility account (after redeeming the fund -Done by the IFA/client online). If any mismatch or amount shortage the case is referred to IFA/End client. Once all the verification is complete, payment patch is created accordingly i.e if the amount is full or partial, bank details, payment method is mentioned. Payment method - if the amount is below 10k pounds BACS is used, above 10k to 250k FASTPAY, and above 250k CHAPS method is used. Then the payment patch is sent for internal checking. After checking, fraud check is done &amp; finally authorised to pay. Payment is done from Onshore side</t>
  </si>
  <si>
    <t>Paper / email/ROCC instruction for residual request is received in Pega for transfering one investment scheme to other. Clients details like AML, FCDS, Banking details etc are check with existing records before placing the deal. If any details are mismatched or not made available the case is referrred to Onshore team/client for providing the necessary documents. The case is kept in pend till then. Once the documents are received &amp; verified TSD is placed in Composer.  The case is then kept on hold for 5 days to enable the cash movement from one investment manager to other. Once the cash gets settled it is paid out to the investment manager by  through banking details provided and payment methods like Chaps &amp; Fast Pay. If the amount is greater than 250k the payment is made through Chaps, if below made through Fast Pay. Two letters of confirmation are sent one each to client &amp; investment manager.</t>
  </si>
  <si>
    <t>Transferrring/Receiving of funds</t>
  </si>
  <si>
    <t>Number of times wrong details updated</t>
  </si>
  <si>
    <t>Number of times withdrawal is done wrongly from ISA or GIA</t>
  </si>
  <si>
    <t>Number of times funds or cash switched wrongly</t>
  </si>
  <si>
    <t>Not concentrating on errors or not reporting them. Repetition of errors. Errors causing financial impact like claim or penalty</t>
  </si>
  <si>
    <t>Compliance Risk on account of non submission of error reports resulting in incorrect or non reporting to Senior mgmt.</t>
  </si>
  <si>
    <t>Number of times the amount is incorrectly processed</t>
  </si>
  <si>
    <t>Number of times tax statement has been sent to wrong client</t>
  </si>
  <si>
    <t>Upto 25%</t>
  </si>
  <si>
    <t xml:space="preserve">25% - 30% </t>
  </si>
  <si>
    <t>Near Miss Incidents reported</t>
  </si>
  <si>
    <t>Aegon -  RCSA Summary (Non-Transactional )</t>
  </si>
  <si>
    <t xml:space="preserve">Aegon -  RCSA Summary </t>
  </si>
  <si>
    <t>Request received for updating charges from client account
If the process was followed as per the SOP. 
Process completed within stipulated time</t>
  </si>
  <si>
    <t xml:space="preserve">Near Miss Incidents reported </t>
  </si>
  <si>
    <t xml:space="preserve">26% - 35% </t>
  </si>
  <si>
    <t>Above 35%</t>
  </si>
  <si>
    <t>Supplier</t>
  </si>
  <si>
    <t>Percentage of Attrition during the quarter</t>
  </si>
  <si>
    <t>Arc 1 - Money In - Transfer Authority - Origo</t>
  </si>
  <si>
    <t>Arc 1 - Money In - Transfer Authority - Paper</t>
  </si>
  <si>
    <t>Arc 1 - Money In - Direct Debits (SIP products)</t>
  </si>
  <si>
    <t>Arc 1 - Money In - Direct Debit (SIP products)</t>
  </si>
  <si>
    <t>Arc 1 - Money In - Payment In (One time investment) cheq deposit/transfer</t>
  </si>
  <si>
    <t>Arc 1 - Money Out - Transfer Out</t>
  </si>
  <si>
    <t>Arc 1 - Money Out - Withdrawal (Ad hoc)</t>
  </si>
  <si>
    <t>Arc 1 - Servicing - Transfer Quote</t>
  </si>
  <si>
    <t>Arc 2 - Servicing - Investor Maintenance - Third Party</t>
  </si>
  <si>
    <t>Arc 2 - Servicing - Gone Away</t>
  </si>
  <si>
    <t>Arc 2 - Money Out - ReReg Out - ATG Transfer (ROAT)</t>
  </si>
  <si>
    <t>Arc 2 - Money Out - ReReg Out - Child Cash (ROCC)</t>
  </si>
  <si>
    <t>Arc 2 - Money Out - ReReg Out - Child Asset (ROCA)</t>
  </si>
  <si>
    <t>Arc 2 - Money Out - ReReg Out - Confirm Closure (ROAT2)</t>
  </si>
  <si>
    <t>Arc 2 - Money In - ReReg In - Electronic Acceptance Request - (RIAA)</t>
  </si>
  <si>
    <t>Arc 2 -Money In/Money Out - Re-Registration Confirmation  - RRGC</t>
  </si>
  <si>
    <t>Arc 2 - Money In - Direct Debits (Set up/Cancellation/Alteration)</t>
  </si>
  <si>
    <t>Arc 2 - Money Out - ReReg Out Confirmation (RRGC)</t>
  </si>
  <si>
    <t>Arc 2 - Servicing - Client Maintenance</t>
  </si>
  <si>
    <t>Arc 2 - Servicing - Switch</t>
  </si>
  <si>
    <t>Arc 2 - Servicing - Platform Switch</t>
  </si>
  <si>
    <t>Arc 2 - Specialist Care - Deceased ISA unwrap</t>
  </si>
  <si>
    <t>Arc 2 - Servicing - Illustration / DFM Illustration</t>
  </si>
  <si>
    <t>Arc 2 - Money Out - Transfer Out</t>
  </si>
  <si>
    <t>Arc 2 - Money Out - Withdrawal (Ad hoc)</t>
  </si>
  <si>
    <t>Arc 2 - Money Out - Regular Withdrawal</t>
  </si>
  <si>
    <t>Arc 2 - Specialist Care - Deceased Tax vouchers</t>
  </si>
  <si>
    <t>Arc 2 / Arc 3 - Specialist Care - Death Notification</t>
  </si>
  <si>
    <t>Arc 2 / Arc 3 - Specialist Care - Deceased Inhertitable ISA</t>
  </si>
  <si>
    <t>Arc 2 / Arc 3 - Specialist Care - Deceased Asset Transfer</t>
  </si>
  <si>
    <t>Arc 3 - Money In - GIA to ISA Switch</t>
  </si>
  <si>
    <t>Arc 3 - Servicing - Unit Conversion</t>
  </si>
  <si>
    <t>Arc 3 - Money Out - Switch of funds</t>
  </si>
  <si>
    <t>Arc 3 - Money Out - Transfer Out</t>
  </si>
  <si>
    <t>Arc 3 - Specialist Care - Death</t>
  </si>
  <si>
    <t>Target Plan - Money Out - Transfer Claim</t>
  </si>
  <si>
    <t>Target Plan - Money Out - BACS - Kind of Payment below 50k</t>
  </si>
  <si>
    <t>Target Plan - Money Out - Change TRA [Target Retirement Age]</t>
  </si>
  <si>
    <t>Target Plan - Money Out - UFPLS</t>
  </si>
  <si>
    <t>Target Plan - Money Out - Small Pots</t>
  </si>
  <si>
    <t>Target Plan - Money Out - Claim Authorisation</t>
  </si>
  <si>
    <t xml:space="preserve">&gt; 25% to 20% </t>
  </si>
  <si>
    <t>&gt;20%</t>
  </si>
  <si>
    <t>Arc 1 - Servicing - Investor Maintenance - Third Party</t>
  </si>
  <si>
    <t>System Outage</t>
  </si>
  <si>
    <t>Ad hoc</t>
  </si>
  <si>
    <t xml:space="preserve">System Outage caused due to server issue or any other </t>
  </si>
  <si>
    <t>TAT 
Accuracy
Timeliness
Productivity</t>
  </si>
  <si>
    <t xml:space="preserve">
97%
97%
92%</t>
  </si>
  <si>
    <t>5 working day
97%
97%
92%</t>
  </si>
  <si>
    <t>2 working day
97%
97%
92%</t>
  </si>
  <si>
    <t>5 working day
97%
97%
92%</t>
  </si>
  <si>
    <t>Daily 12 GBT
97%
97%
92%</t>
  </si>
  <si>
    <t>5 working day
97%
97%
92%</t>
  </si>
  <si>
    <t>3 working day
97%
97%
92%</t>
  </si>
  <si>
    <t>3working day
97%
97%
92%</t>
  </si>
  <si>
    <t>2 working day
97%
97%
92%</t>
  </si>
  <si>
    <t>1 working day
97%
97%
92%</t>
  </si>
  <si>
    <t>Day 0
97%
97%
92%</t>
  </si>
  <si>
    <t>2 working day
97%
97%
92%</t>
  </si>
  <si>
    <t>3 working day
97%
97%
92%</t>
  </si>
  <si>
    <t>Daily 11.30 am cut off
97%
97%
92%</t>
  </si>
  <si>
    <t>10 working day
97%
97%
92%</t>
  </si>
  <si>
    <t>Applications (software)</t>
  </si>
  <si>
    <t>Supplier (who is sending)</t>
  </si>
  <si>
    <t>Input (info needs to be processed)</t>
  </si>
  <si>
    <t>Process (how it is actually done)</t>
  </si>
  <si>
    <t>Output (what is the output/storage)</t>
  </si>
  <si>
    <t>Customer (end client? Onshore? Or biz?)</t>
  </si>
  <si>
    <t>SLA (Accuracy, Timelines)</t>
  </si>
  <si>
    <t>Risk Statement (I have added this column as required for RCSA)</t>
  </si>
  <si>
    <t>Business Continuity</t>
  </si>
  <si>
    <t>BCP Plan</t>
  </si>
  <si>
    <t>To maintain Business continuity plan which helps to continue operating during an unplanned event.</t>
  </si>
  <si>
    <t>Excel</t>
  </si>
  <si>
    <t>BCP plan should be reviewed at least Annually  or  as and when there is change in BCP strategy or  with relevant details</t>
  </si>
  <si>
    <t xml:space="preserve">
BCP stands for Business Continuity Plan. It is a documented strategy or set of procedures that an organization puts in place to ensure essential business functions can continue during and after a disaster, crisis, or any event that disrupts normal operations. The primary goal of a Business Continuity Plan is to minimize downtime, maintain critical operations, and limit financial losses during such adverse events.</t>
  </si>
  <si>
    <t>As described in Client MSA.</t>
  </si>
  <si>
    <t xml:space="preserve">1. BCP requirement as per MSA.
2. Identification of Critical Process in accordance with Client.
3. List down Critical employee details.
4. Co-ordination with enabling function.
5. Segregation of duties.
6. Communication with Sr. Management and Client.
7. Necessary approvals  if required. </t>
  </si>
  <si>
    <t>fill up the excel sheet standard template approval process.
1. Description of the Project
2. Threat Matrix
3. List down critical processes
4. Steps to follow at actual Disaster Day.
5. Reason to Evacuate facility
6. Employee contact details.
7. Activities needs to perform at Primary  and Recovery sites.
8. Tools requirement.
9. List down Department Dependencies.
10. Disaster recovery plan.
11. Sign off from Sr. Management.</t>
  </si>
  <si>
    <t>1. Updated BCP Plan as per BCP strategy and with necessary required  details.
2. BCP Plan is reviewed and signed by Sr. Manager or above (Delivery).
3. BCP Plan should be reviewed and Approved by Client. (if required)</t>
  </si>
  <si>
    <t>Client &amp; Delivery team</t>
  </si>
  <si>
    <t>At least annual or as and when there are changes</t>
  </si>
  <si>
    <t>Annual</t>
  </si>
  <si>
    <t>A business that does not have a contingency plan to deal with emergencies may find it more challenging to recover compared to one that has a BCP in place. 
Business will not be able to achieve its RTO (Recovery Time Objective)
Critical Operations will suffer.
It may result into Financial losses.</t>
  </si>
  <si>
    <t>Financial/Compliance</t>
  </si>
  <si>
    <t>Compliance  risk on account of Non existence of BCP plan resulting in loss of business/ non recovery of business in stipulated time. Non adherence to MSA requirements. It may result into Financial loss.</t>
  </si>
  <si>
    <t>1. Updated BCP Plan
2. Version control.
3. Annual review / sign off
4. Reviewed and Approved by Client.</t>
  </si>
  <si>
    <t>Preventive Manual</t>
  </si>
  <si>
    <t>1. Check BCP clause in MSA.
2. Check BCP plan are in line with MSA requirements.
3. Check amendments in MSA (if any) are updated in BCP plan.
4. Check for Version control.
5. Annual review / sign off
6. Completeness of BCP plan</t>
  </si>
  <si>
    <t>For business Continuity purpose &amp; to ensure smooth running of business.</t>
  </si>
  <si>
    <t xml:space="preserve">Approved BCP Plan </t>
  </si>
  <si>
    <t xml:space="preserve">Completeness and Accuracy </t>
  </si>
  <si>
    <t>any discrepancy</t>
  </si>
  <si>
    <t>BCP Testing</t>
  </si>
  <si>
    <t>Conducting actual BCP testing as per frequency mentioned in BCP plan / MSA.</t>
  </si>
  <si>
    <t>Word</t>
  </si>
  <si>
    <t xml:space="preserve">Annually  </t>
  </si>
  <si>
    <t>To perform alternate site testing  as defined frequency and with agreed number of staff as mentioned in BCP plan.</t>
  </si>
  <si>
    <t xml:space="preserve">1. Approved BCP plan with recovery strategy.
2. Well equipped alternate site with agreed BCP seats
3. Details of  staff.
4. Transport arrangement for staff.
5. Basic amenities. 
6. Secured working area as per the  MSA requirements.
7. Secured n/w connectivity.
8. Systems fulfilling project requirements.
9. Technical Support at BCP site.
</t>
  </si>
  <si>
    <t>1. Recovery strategy  to meet the RTO .
2. Physical movement of  staff to BCP site location.
3. Initial setup with the help of TSG team (i..e. user profile etc.) 
4. Deputed staff complete the give testing task from BCP site.
5. Staff will take the screen shots of necessary  evidences.
6. staff will  update about testing feedback to their Sr. Management. 
7. Delivery will to prepare and submit BCP test report with feedback and evidences to ORM team and to Client (if required)</t>
  </si>
  <si>
    <t>Final copy of BCP test Report.</t>
  </si>
  <si>
    <t>If BCP test not performed we will not be able to test the readiness of our business resilience capacities</t>
  </si>
  <si>
    <t>Compliance Risk on  account of failed to perform test as per MSA requirement</t>
  </si>
  <si>
    <t>1. Final BCP Testing Report.
2. Resolutions Issues Faced.
3. Implementations on Suggestions and Recommendations
4. Client interaction</t>
  </si>
  <si>
    <t>1. To check BCP completion report.
2. Check the details of BCP report like (date of test, application/tools tested, number of staff participated, RTO effectiveness, signing authority, success rate, client communication if applicable) are in line with BCP plan.</t>
  </si>
  <si>
    <t>To check the effectiveness of BCP plan.</t>
  </si>
  <si>
    <t>Details of BCP report are in line with BCP plan.</t>
  </si>
  <si>
    <t>any deviation in BCP report and BCP plan.</t>
  </si>
  <si>
    <t>Non Adherence or inability to perform the test as per the Plan</t>
  </si>
  <si>
    <t xml:space="preserve">Call Tree </t>
  </si>
  <si>
    <t>To maintain contact details of all the team members and  perform Call tree testing twice  in a year.</t>
  </si>
  <si>
    <t>Bi-annual</t>
  </si>
  <si>
    <t>Adhoc</t>
  </si>
  <si>
    <t>Master contact details of all the staff member at account level is to be maintained by the biz-ops operations team.
Conduct call tree testing  : Employee are contacted and a message is passed while doing call tree testing</t>
  </si>
  <si>
    <t>Offshore</t>
  </si>
  <si>
    <t>Staff details (name, contact number, address, email id)
Call tree test message to conduct call tree testing</t>
  </si>
  <si>
    <t xml:space="preserve">Employee detail information is maintained &amp; updated if there are any resignations or new joiner. Capture employee details and update for resign and new joiner staff.
ORM team passes call tree test message to Account Head / Account Manager then he pass on the message to his direct reportees and subsequently they passion the message to their reportees </t>
  </si>
  <si>
    <t>Up to date employee information list
Call tree testing Report</t>
  </si>
  <si>
    <t>Onshore/Offshore</t>
  </si>
  <si>
    <t>Monthly
Biannual</t>
  </si>
  <si>
    <t>Compliance Risk on account Non-maintenance of  contact details or inaccurate contact details with management will result in lack of communication in case of emergency, resulting in loss of business or breach of SLA</t>
  </si>
  <si>
    <t>Compliance risk on account Non-maintenance of  contact details or inaccurate contact details will result in lack of communication in case of emergency, resulting in probable loss of business or breach of SLA</t>
  </si>
  <si>
    <t>Call Tree</t>
  </si>
  <si>
    <t xml:space="preserve">Regular broadcasts and awareness through team huddles.
</t>
  </si>
  <si>
    <t>1. To check latest Call Tree file
2. Reconcile it with actual headcount file.</t>
  </si>
  <si>
    <t>For smooth running of business call tree data should be updated at regular interval</t>
  </si>
  <si>
    <t>Call tree file and headcount file</t>
  </si>
  <si>
    <t>Missing employee details</t>
  </si>
  <si>
    <t xml:space="preserve">Emergency Response Team </t>
  </si>
  <si>
    <t>To have trained Emergency Response Team setup</t>
  </si>
  <si>
    <t>Identification of Emergency Response Team (ERT) Member's roles and responsibilities</t>
  </si>
  <si>
    <t xml:space="preserve">1. Team member details.
2. Roles and responsibilities.
3. Identification 
4. Training
</t>
  </si>
  <si>
    <t xml:space="preserve">To ensure ERT list is updated.
Updated ERT member list is displayed at Floor.
ERT Training records.
</t>
  </si>
  <si>
    <t>Updated ERT Member List</t>
  </si>
  <si>
    <t>In case of non presence or presence of inefficient trained ERT, employees safety will be at toss in case of an emergency situation on work floor.</t>
  </si>
  <si>
    <t>People Risk</t>
  </si>
  <si>
    <t>People risk  on account of Less effective/Non present ERT protocol resulting in employees casualty</t>
  </si>
  <si>
    <t>ERT Protocol</t>
  </si>
  <si>
    <t xml:space="preserve">Awareness through team huddles.
</t>
  </si>
  <si>
    <t>1. Check Emergency Response Protocol and Team setup
2. Check Training details of ERT members
3. Check markups near ERT members are visible</t>
  </si>
  <si>
    <t>To ensure ERT protocol in case of actual emergency situation</t>
  </si>
  <si>
    <t>ERT Protocol
Mock drill report
Markups near ERT members</t>
  </si>
  <si>
    <t>Non presence of protocol
Non presence of drill report
Markups not present</t>
  </si>
  <si>
    <t>Information Security</t>
  </si>
  <si>
    <t>Information Asset Inventory</t>
  </si>
  <si>
    <t>To maintain details of important  documents required for Project.</t>
  </si>
  <si>
    <t>Inventory of all IMP information assets (as applicable) like 1) Daily Check List, 2) SOP, 3) Call tree, 4) Monthly KPI  -  Key Performance Index, 5) Monthly Baseline Data , 6) FOB key checklist, 7) Escalation Matrix, 8) MIP – Monthly Incentive Plan</t>
  </si>
  <si>
    <t>List  of all important document required in project.</t>
  </si>
  <si>
    <t>Project PMO or Manger will list down the details of all important document required in project with proper version control and classification in prescribe format and get it approved by Sr. Management at least once in a year or as and when changes are made.</t>
  </si>
  <si>
    <t>Complete inventory with document classification, version control and approval from Sr. Management.</t>
  </si>
  <si>
    <t>Offshore
Is the Business responsible for this? Re-evaluate if this needs to be part of RCSA.</t>
  </si>
  <si>
    <t>Adhoc.</t>
  </si>
  <si>
    <t>If Asset inventory in place is not maintained then there is dependency in case concerned staff members Resigned, Absconded or there is actual disaster situation.</t>
  </si>
  <si>
    <t>Financial Risk on account of lack of appropriate details required to run the business.</t>
  </si>
  <si>
    <t>awareness through team huddles.
Information asset inventory should be reviewed and approved by Sr. Manager at least annually or as and when there is change in inventory.
Regular checks done by ORM team</t>
  </si>
  <si>
    <t>1. Check version history of Information Asset Inventory.
2. Cross check inventory with actual process documents.
3. Approval from Sr. Management or Client.</t>
  </si>
  <si>
    <t>All process related documents are listed down in the inventory.</t>
  </si>
  <si>
    <t>Review by senior manager, correctness of data (at least once a year) or as and when changes are done</t>
  </si>
  <si>
    <t xml:space="preserve">Inventory of Information assets 
 </t>
  </si>
  <si>
    <t>Non completeness or inaccurate inventory</t>
  </si>
  <si>
    <t>Macro Inventory (to keep track on Macro addition &amp; deletion)</t>
  </si>
  <si>
    <t>To maintain details of macros and offline tools used in Project with criticality also to  ensure that latest Macros are used by staff members</t>
  </si>
  <si>
    <t>Macro Inventory  which includes macro, spread sheet, small offline application with Criticality.</t>
  </si>
  <si>
    <t>Details of Macro and Offline tools used in process.</t>
  </si>
  <si>
    <t>Project PMO or Manger will list down the details of all macros and offline tools used in the Project with their criticality, purpose and ownership in prescribed format.</t>
  </si>
  <si>
    <t>Complete inventory with criticality, version control and approval from Sr. Management or Client.</t>
  </si>
  <si>
    <t>Offshore/Onshore</t>
  </si>
  <si>
    <t xml:space="preserve">Risk of erroneous or wrong macro or tool  being used for processing </t>
  </si>
  <si>
    <t>Financial Risk on account of use of Non approved  Macros or Formulae resulting in  wrong data processing</t>
  </si>
  <si>
    <t>Macro Inventory</t>
  </si>
  <si>
    <t xml:space="preserve">awareness through team huddles.
Macro inventory should be reviewed and approved by Sr. Manager at least annually or as and when there is change in inventory.
Macro output is as expected purpose of the Macro.
All macros should be approved by Client. </t>
  </si>
  <si>
    <t>1. Check version history of Macro Inventory.
2. Cross check inventory with actual Macros or Offline tools used for Automation.
3. Approval from Sr. Management or Client.</t>
  </si>
  <si>
    <t>To track the Macros or Offline tools used for Automation are Valid.</t>
  </si>
  <si>
    <t>Mail confirmation from BU for all in-house developed macros</t>
  </si>
  <si>
    <t>Inventory of Macros Look for criticality assessment and control implementation</t>
  </si>
  <si>
    <t>Macros without criticality assigned</t>
  </si>
  <si>
    <t>Information Classification</t>
  </si>
  <si>
    <t>To classify each and every document as per organization guidelines.</t>
  </si>
  <si>
    <t>All modes of information used, processed &amp; produced must have information classification as per organization documentation classification policy.</t>
  </si>
  <si>
    <t>Criticality of Document Prepared or used in Process</t>
  </si>
  <si>
    <t xml:space="preserve">Respective staff member will classify all newly created or processed documents. </t>
  </si>
  <si>
    <t>Document is Classified as per Document Classification Guidelines.</t>
  </si>
  <si>
    <t>If Classification is not done as per the Criticality of Document then there are chances of Confidential data may get compromised.</t>
  </si>
  <si>
    <t>Compliance Risk if Sensitive Information of Project is Leaked leading client escalation</t>
  </si>
  <si>
    <t>Document Classification</t>
  </si>
  <si>
    <t>Regular broadcasts and awareness through team huddles.
Awareness Posters on Operational Floors.
CBT (Computer Based Training)</t>
  </si>
  <si>
    <t>1. Check Information Asset Inventory.
2. Cross check if actual documents are classified as per mentioned in Information Asset Inventory.</t>
  </si>
  <si>
    <t>To control the misuse of Sensitive Information</t>
  </si>
  <si>
    <t>Look for actual classification of documents (as listed in inventory) and also check the level of protection.</t>
  </si>
  <si>
    <t>Document classification and their protection level</t>
  </si>
  <si>
    <t>Access Control of Documents</t>
  </si>
  <si>
    <t>To maintain documentation control  on need to know basis.</t>
  </si>
  <si>
    <t>All classified documents should have appropriate access control.  Documentation control should be in place and data can be accessible to authorized users only.</t>
  </si>
  <si>
    <t>Onshore  &amp; Offshore (if required)</t>
  </si>
  <si>
    <t>Segregation of Duties &amp; Classification of all Documents.</t>
  </si>
  <si>
    <t>Access to the document is provided to Authorized users only.</t>
  </si>
  <si>
    <t>Client Data can be accessible to authorized users only.</t>
  </si>
  <si>
    <t>Offshore / Onshore</t>
  </si>
  <si>
    <t>sensitive information may get compromised and Business can be impacted</t>
  </si>
  <si>
    <t>Compliance risk  if Sensitive Information of Project is Leaked or Tempered resulting in breach of SLA / privacy</t>
  </si>
  <si>
    <t xml:space="preserve">Access Control of Documents </t>
  </si>
  <si>
    <t>Regular broadcasts and awareness through team huddles.
Awareness Posters on Operational Floors.
CBT (Computer Based Training)
Regular checks by Delivery and ORM team.</t>
  </si>
  <si>
    <t>Onshore / Offshore</t>
  </si>
  <si>
    <t>1. Ensure Data classification is applied to all documents.
2. Access Level is in sync with hierarchy of staff.</t>
  </si>
  <si>
    <t>To ensure Data Privacy</t>
  </si>
  <si>
    <t>Check Access level at individuals desk</t>
  </si>
  <si>
    <t>Access level should be on need to know basis.</t>
  </si>
  <si>
    <t xml:space="preserve">any discrepancy </t>
  </si>
  <si>
    <t>User Access Activation &amp; Revocation</t>
  </si>
  <si>
    <t xml:space="preserve">To maintain user access management. </t>
  </si>
  <si>
    <t>All access are raised on the defined timelines for new staff members.
All accesses related to systems, applications, third party accesses etc. should be removed and access revocation mails should be sent to concerned teams within 24 hours from the last working day of the employee</t>
  </si>
  <si>
    <t>Onshore &amp; Offshore</t>
  </si>
  <si>
    <t>Account level Head count with New Joiners, Resigned and Transfer details.
Team wise staff details.
Request raised or mail communication  for  Access revocation and addition. BGV checks, Necessary training, Project Specific Non- Disclosure Agreement</t>
  </si>
  <si>
    <t xml:space="preserve">Responsible spoc 1st confirmed  if BGV checks, Project Specific Non- Disclosure Agreement &amp; required trainings are completed by respective staff members and then accordingly raised ticket or sends mail to  concerned team for new joiners, transfer staff members. For  resigned employees access revocation process followed by responsible spoc.
</t>
  </si>
  <si>
    <t>If user access revocation is not done in timely manner  then  there are chances of Confidential data may get compromised on the other hand there are chances of work may get impacted if there is delay in granting access to authorized users.</t>
  </si>
  <si>
    <t>Financial &amp; Compliance risk  if transaction/activity is performed by unauthorized /untrained /resigned employees resulting erroneous transaction or data leakage</t>
  </si>
  <si>
    <t xml:space="preserve">
SOP along with the time lines
CBT (Computer Based Training)
Regular checks by Delivery and ORM team.</t>
  </si>
  <si>
    <t>Responsible spoc raised ticket or sends mail to  concerned team for new joiners, transfer and resigned employees after confirming if BGVA checks done, necessary trainings completed, project specific NDS singed if required</t>
  </si>
  <si>
    <t>To ensure Proper Access Management</t>
  </si>
  <si>
    <t>Mails or tickets from managers to BU for removing or granting  accesses</t>
  </si>
  <si>
    <t>Missing mails or tickets  for access revocation or addition from managers to onshore/appropriate authorities related</t>
  </si>
  <si>
    <t>No mail communication with client for removal  or granting of accesses as applicable</t>
  </si>
  <si>
    <t>Local Storage of Data</t>
  </si>
  <si>
    <t>To maintain data protection norms as per Information Security.</t>
  </si>
  <si>
    <t>Any client operations data should not be stored locally</t>
  </si>
  <si>
    <t>Client data</t>
  </si>
  <si>
    <t>Client data should not be saved on local drive (Desktop or C drive).  This is in order to ensure that data should be accessible to all the team members and also to avoid any unauthorized access.</t>
  </si>
  <si>
    <t>Clean desktop and local drive</t>
  </si>
  <si>
    <t>Onshore</t>
  </si>
  <si>
    <t>Client data saved on local drive may lead to unauthorized access.  Also it may lead to delay in processing as desktop data can not be accessed by other team members</t>
  </si>
  <si>
    <t>Financial/Regulatory</t>
  </si>
  <si>
    <t>Compliance risk on account of data stored on local drive</t>
  </si>
  <si>
    <t>1. Check local drive for any client data
2. Check desktop for any client's data</t>
  </si>
  <si>
    <t>To ensure that data is not available to unauthorized user. Also data is available to other team member</t>
  </si>
  <si>
    <t>Local C drive (Hard Disk) drive and desktops to be checked. No electronic data related to BU operations should be stored locally in India.</t>
  </si>
  <si>
    <t>Whether client related data as mentioned has been stored locally.</t>
  </si>
  <si>
    <t>Official Email &amp; Communicator  Usage</t>
  </si>
  <si>
    <t>To maintain Email &amp; Chat communication for official purpose only.</t>
  </si>
  <si>
    <t>No chain mailing, usage of email &amp; communicator should be only  for official purpose.</t>
  </si>
  <si>
    <t>Official Data provider</t>
  </si>
  <si>
    <t>Outlook</t>
  </si>
  <si>
    <t>Individuals outlook &amp; chats  is being checked for ensuring that Data has not been shared with unauthorized recipient. In outlook search option, other domain (gmail, yahoo etc.) typed to check other domain recipient.</t>
  </si>
  <si>
    <t>Clean outlook &amp; chat</t>
  </si>
  <si>
    <t>Client data shared with any unauthorized recipient will lead to regulatory breach.</t>
  </si>
  <si>
    <t>Regulatory risk on account sharing Client data with unauthorized recipient resulting in fines /penalties</t>
  </si>
  <si>
    <t>Official Email Usage</t>
  </si>
  <si>
    <t>1. Check outlook mail boxes for recipient.
2. Sent items should not contain any  unauthorized recipient.
3. Chat history</t>
  </si>
  <si>
    <t>To ensure data confidentiality is maintained.</t>
  </si>
  <si>
    <t>Check mail box &amp; Chat history</t>
  </si>
  <si>
    <t>Chain emails and emails to other domains. 
Suspicious chats</t>
  </si>
  <si>
    <t>Unofficial chain mails &amp; chats</t>
  </si>
  <si>
    <t>Clean Desk policy</t>
  </si>
  <si>
    <t>To maintain Clean desk as per Information Security guidelines.</t>
  </si>
  <si>
    <t>Desk should be clean</t>
  </si>
  <si>
    <t xml:space="preserve">Desktop screen and employee workstation </t>
  </si>
  <si>
    <t>Ensure individuals desktop screen should not contain any Client data / files. Also there should not be any sticky notes on workstation (drawers, work station surrounding). Sensitive data should always be kept in lock and key.</t>
  </si>
  <si>
    <t>Clear Desk</t>
  </si>
  <si>
    <t>Sensitive data not kept in lock &amp; key may lead to data being compromised by unauthorized person.</t>
  </si>
  <si>
    <t>Compliance risk on non clear desk   or data lying unattended leading to data leakage with unauthorized recipient resulting breach of MSA/SLA</t>
  </si>
  <si>
    <t>1. Ensure that no client's data/file is saved on desktop
2. Workstation should be checked for sticky notes/other notes with client's data.</t>
  </si>
  <si>
    <t xml:space="preserve">To ensure data confidentiality and availability is maintained. </t>
  </si>
  <si>
    <t>Loose papers</t>
  </si>
  <si>
    <t>Look for documents lying around</t>
  </si>
  <si>
    <t>Report the day when this control failed</t>
  </si>
  <si>
    <t>Training &amp; Awareness</t>
  </si>
  <si>
    <t xml:space="preserve">To maintain and fulfill  Training  &amp; Awareness related requirements </t>
  </si>
  <si>
    <t>Process owners must ensure that all mandatory training relating to InfoSec, ERT, BCP, etc. been attended by the respective personnel</t>
  </si>
  <si>
    <t>Training Tracker maintained with team</t>
  </si>
  <si>
    <t>Ensure that training tracker for Infosec, ERT, BCP is up to date with employees training needs.  Also employees are being questioned for participation and completion of InfoSec related training</t>
  </si>
  <si>
    <t>Upton date training tracker</t>
  </si>
  <si>
    <t>Unaware employee (from Company's InfoSec and other related policies and manuals) may lead to serious personal security issue</t>
  </si>
  <si>
    <t>Compliance risk on account of non training staff on InfoSec and other related topics resulting breach on internal controls</t>
  </si>
  <si>
    <t>Taring tracker is maintained to track the trainings
Regular broadcasts and awareness through team huddles.
CBT (Computer Based Training)
Regular checks by Delivery and ORM team.</t>
  </si>
  <si>
    <t>To ensure that all the staff are aware of InfoSec policies</t>
  </si>
  <si>
    <t>Training nominations</t>
  </si>
  <si>
    <t>Training records of nominated users</t>
  </si>
  <si>
    <t>Any nominated member missing scheduled training</t>
  </si>
  <si>
    <t>Escalation Matrix</t>
  </si>
  <si>
    <t xml:space="preserve">To maintain Escalation Matrix for Client and inhouse support. </t>
  </si>
  <si>
    <t>Support contacts in the event of technical incidents</t>
  </si>
  <si>
    <t>Escalation matrix of internal support team and onshore team</t>
  </si>
  <si>
    <t>Both the matrix (Support team and Onshore team) should be verified with latest contact person's name and contact information</t>
  </si>
  <si>
    <t>Upton date escalation matrix</t>
  </si>
  <si>
    <t>Non maintenance or non updatation of escalation matrix may result in delay in issue resolution which may ultimately lead to Client's dis-satisfaction</t>
  </si>
  <si>
    <t>Financial risk on account of non maintenance of escalation matrix resulting non resolution of critical/aged issues on time resulting in delay in production.</t>
  </si>
  <si>
    <t>Escalation matrix is maintained and updated on quarterly basis or as and when required. Regular checks by Delivery and ORM team.</t>
  </si>
  <si>
    <t>Team management maintain escalation matrix.  They also keep on updating with any change in contact staff</t>
  </si>
  <si>
    <t>To ensure that escalation persons contact information is handy in case of any emergency use</t>
  </si>
  <si>
    <t>Check document and awareness. Document should have detailed contact details of application support staff</t>
  </si>
  <si>
    <t>Offshore &amp; Onshore contacts softcopy and hardcopy of application support staff</t>
  </si>
  <si>
    <t>Non-existent or incomplete escalation matrix</t>
  </si>
  <si>
    <t>Email Distribution List Internal / External</t>
  </si>
  <si>
    <t>To maintain Email distribution list managed by organization &amp; client</t>
  </si>
  <si>
    <t>all  DL's should be updated</t>
  </si>
  <si>
    <t>Teamwise updated details of New joiners, resigned &amp; transfer  staff members any changes requested by Client</t>
  </si>
  <si>
    <t>Cross check with Team Leader if DL is properly updated. New joiners names are added and Resigned and transfer staff members are removed from DL</t>
  </si>
  <si>
    <t>DL is updated as on date</t>
  </si>
  <si>
    <t>Sensitive data  may get shared with unauthorized staff in case employee is active but moved to different Team / process. 
Other way work may get impacted if concerned staff is not included in respective  DL.</t>
  </si>
  <si>
    <t>Compliance risk on account of data being shared with unauthorize persons</t>
  </si>
  <si>
    <t>Email Distribution List Internal / Client</t>
  </si>
  <si>
    <t>Distribution List is maintained and updated by concerned spoc.
Regular checks by Delivery and ORM team.
awareness through team huddles.</t>
  </si>
  <si>
    <t>In person cross check if  authorized Team members are part of DL.</t>
  </si>
  <si>
    <t>To ensure that email communication is restricted within authorized staff members only in timely manner</t>
  </si>
  <si>
    <t>All recipients of DL</t>
  </si>
  <si>
    <t>Transferred/Resigned users.
Any instructions from Client</t>
  </si>
  <si>
    <t>Transferred/Resigned users appearing in DL</t>
  </si>
  <si>
    <t>E-Mail Classification</t>
  </si>
  <si>
    <t>To maintain Email classification as described.</t>
  </si>
  <si>
    <t>All Emails should be classified as per Organization / Client mandate, if any.</t>
  </si>
  <si>
    <t xml:space="preserve">Check sent items to verify if all emails have proper disclaimer's as required by organization or Client </t>
  </si>
  <si>
    <t>Email with proper disclaimer</t>
  </si>
  <si>
    <t xml:space="preserve">Onshore &amp; Offshore </t>
  </si>
  <si>
    <t>If required disclaimer has not been used then due to lack of clarity about sensitivity of email there is Risk of mishandling of sensitive data.</t>
  </si>
  <si>
    <t>Compliance risk on account of erroneous classification of email due to lack of criticality resulting breach on guidelines on data /email classification</t>
  </si>
  <si>
    <t>Regular checks by Delivery and ORM team.
awareness through team huddles.</t>
  </si>
  <si>
    <t>In person cross check if all emails are sent with appropriate disclaimer as described by organization or client. Sensitive information should be password protected while sending through emails.</t>
  </si>
  <si>
    <t>To ensure there is no mishandling of emails.</t>
  </si>
  <si>
    <t>Classification on the outgoing emails and attachments</t>
  </si>
  <si>
    <t>Mails &amp; attachments</t>
  </si>
  <si>
    <t>Non classified emails. Sensitive attachments w/o protection</t>
  </si>
  <si>
    <t>Generic ID Usage and required Approvals</t>
  </si>
  <si>
    <t>To maintain use of generic ids in project &amp; password related issues.</t>
  </si>
  <si>
    <t>Are any generic IDs used for processing. If yes, necessary approvals from client side should be in place (Sr. Management &amp; InfoSec)
Password should be reset for Generic ID used by the team as soon as the employee within the team has resigned/absconded/terminated. In case of no attrition, password must be changed within 90 days. If generic id is assigned to individual, then old generic id should be deleted and new ID request should be made OR it should be reassigned to another individual and inventory should be updated. If generic id is assigned to a group, then inventory should be updated and password should be reset.</t>
  </si>
  <si>
    <t>Inventory list of Generic ids with purpose and criticality.
Staff details who all are using particular Unique Id.
New Joiners, Resigned  &amp; Transfer  employee details. Client approval to use Generic  ID's.</t>
  </si>
  <si>
    <t>Check if approval in place from Client to use generic Ids.
Check if password  is changed immediately after every  resigned or transfer is happened.
Check if Escalations are done as and when required</t>
  </si>
  <si>
    <t>Streamline process for use of Generic ids.
Generic Ids Password Management is secured</t>
  </si>
  <si>
    <t>Onshore /Offshore</t>
  </si>
  <si>
    <t>use of generic id without proper approval from client may lead to Legal / regulatory implications.
Unauthorized person can login with the help of Generic Id and sensitive data may get compromised.</t>
  </si>
  <si>
    <t>Financial and regulatory risk on account using generic id without proper approval from Client or by unauthorized staff member.</t>
  </si>
  <si>
    <t xml:space="preserve">Inventory is Maintained with Restricted access. 
SOP for use of Generic ID
Approval from Client to use Generic ID.
Password is change on regular basic as and when there is revocation case. </t>
  </si>
  <si>
    <t>Check if inventory in place for use of Generic Ids.
 If any generic ID  used for processing. 
then check  necessary approvals from client in place. (Sr. Management &amp; InfoSec).
Check Leavers &amp; Transfer cases with dates.
Check evidence for Password has been reset for relevant Generic  ids.</t>
  </si>
  <si>
    <t>To control the misuse of generic ids.
Generic ID access is restricted to authorized users only</t>
  </si>
  <si>
    <t>Generic ID approvals 
Mail request for password reset in case of attrition. In case of no attrition, password should be reset within 90 days. If generic id is assigned to individual, then check if new request is made for fresh generic id OR reassignment request is made to third party. If generic id is assigned to a group, then check if the password is reset. In all above cases, check if inventory is updated.</t>
  </si>
  <si>
    <t>If approvals are not received, look for escalations made by the team leader
Emails sent to concerned teams for password change or request made for new generic id and re-assignments. Also look for updated inventory.</t>
  </si>
  <si>
    <t>If the process has not initiated the request for approvals for usage of generic IDs And/or pending approvals are not escalated within 7 days
Report missing emails for password request for password reset in case of attrition. In case of no attrition, password should be reset within 90 days. If generic id is assigned to individual, then report if new request is not made for fresh generic id OR reassignment request is not made to third party. If generic id is assigned to a group, then report if the password is not reset. In all above cases, report if inventory is not updated. Report if operations has escalated for pending generic id requests.</t>
  </si>
  <si>
    <t>Mobile Phone Usage</t>
  </si>
  <si>
    <t>To maintain use of mobile phones as per policy.</t>
  </si>
  <si>
    <t>Check if user are authorized to use mobile phones on the production floor as approved by the client. Also check if Mobile phone usage policy for BizOps is followed as applicable</t>
  </si>
  <si>
    <t>List of employees</t>
  </si>
  <si>
    <t>Randomly check staff members for keeping mobile phone in the work area with respect to client approved personal.  Any staff who is not supposed to carry mobile phone on floor as per client's direction may lead to data leakage/compromised and ultimately lead to client's dissatisfaction</t>
  </si>
  <si>
    <t>All staff sticking to mobile phone policy</t>
  </si>
  <si>
    <t>Keeping mobile phones by non approved team members may lead to data leakage and intimately result in client's dissatisfaction</t>
  </si>
  <si>
    <t xml:space="preserve">Compliance risk on account of keeping mobile phones leading to breach in SLA/MSA guidelines </t>
  </si>
  <si>
    <t>Awareness through team huddles.
Awareness Posters on Operational Floors.
Regular checks by Delivery and ORM team.</t>
  </si>
  <si>
    <t>To control misuse of Mobile phone by unauthorized staff.</t>
  </si>
  <si>
    <t>Unauthorized mobile phone usage</t>
  </si>
  <si>
    <t>Client approval to phone usage on the floor as applicable 
Check for unauthorized users carry phones.
Mobile phone stickers pasted on he phone for authorized users</t>
  </si>
  <si>
    <t>Report missing client approval on Mobile phone usage, unauthorized user using mobile phone &amp; authorized users without mobile stickers</t>
  </si>
  <si>
    <t>Screen Shot &amp; Snipping tool access (Data Portability)</t>
  </si>
  <si>
    <t>To maintain portability of data between Client &amp; organization  network</t>
  </si>
  <si>
    <t xml:space="preserve">Check if user are authorized to have screen shot &amp; Snipping tool access to copy &amp; save information in form of image, as approved by the client.  Also check if staff can copy &amp; paste data from Client’s domain to Local domain and vice versa. </t>
  </si>
  <si>
    <t xml:space="preserve">Staff Members with their Systems </t>
  </si>
  <si>
    <t>Check if staff can take snip of data from Client domain and paste it on to Local machine and vice versa.</t>
  </si>
  <si>
    <t>There is no Data Portability</t>
  </si>
  <si>
    <t>Sensitive data may get compromised if Data portability is not restricted.</t>
  </si>
  <si>
    <t>Financial risk on account of sending sensitive data out of Client domain due to Data Portability issue leading to penalties.</t>
  </si>
  <si>
    <t>Awareness through team huddles.
Regular checks by Delivery and ORM team.</t>
  </si>
  <si>
    <t>Data Protection</t>
  </si>
  <si>
    <t>Unauthorized screen shot  access  &amp; Data Portability</t>
  </si>
  <si>
    <t>Client approval for screen shot &amp; Snipping tool access.
Check for unauthorized users having screen shot &amp; Snipping tool access.  Check if Data can be copy &amp; Paste from Client Domain to Local Machine and vise versa.</t>
  </si>
  <si>
    <t>Report missing client approval for screen shot &amp; Snipping tool access and unauthorized user having screen shot &amp; Snipping tool access. If Data Portability observed</t>
  </si>
  <si>
    <t>Fob Key Storage</t>
  </si>
  <si>
    <t>To maintain details of Fob key / RSA tokens used  within project.</t>
  </si>
  <si>
    <t>Are all the FOB keys / RSA tokens  stored in house with Proper Inventory.</t>
  </si>
  <si>
    <t>Inventory of Fob Key / RSA token with Purpose</t>
  </si>
  <si>
    <t xml:space="preserve">In person cross check if FOB key used by staff is matching with Inventory.
At the EOD all Fob keys are submitted with concerned spoc and kept under lock and key. </t>
  </si>
  <si>
    <t>Fob key management process is followed</t>
  </si>
  <si>
    <t>Mishandling of Fob key may lead to data leakage or may create protentional risk to business.</t>
  </si>
  <si>
    <t>Financial and regulatory risk on account of Mishandling of Fob key</t>
  </si>
  <si>
    <t>Maintain Fob key tracker.
Awareness through team huddles.
Regular checks by Delivery and ORM team.</t>
  </si>
  <si>
    <t>Secured Login</t>
  </si>
  <si>
    <t>Look for daily Fob Key tracking sheet</t>
  </si>
  <si>
    <t>Sign in / Sign out records - especially for users who are on leave</t>
  </si>
  <si>
    <t>Incident management</t>
  </si>
  <si>
    <t>Timely reporting of ORM, BCP and Infosec incidents</t>
  </si>
  <si>
    <t>Process owner to ensure that InfoSec incident are captured and reported on time.</t>
  </si>
  <si>
    <t>Information Security related Incident Tracker</t>
  </si>
  <si>
    <t>Check if Security related Incident Tracker is Maintained.
Check if all Security related incidents are logged, communicated, closed &amp; escalated on time.
Cross check with delivery about any missing incident.</t>
  </si>
  <si>
    <t>All security incidents are tracked with resolved on time</t>
  </si>
  <si>
    <t>If Security incidents are not reported on time it may lead to Potential or Actual loss to Business</t>
  </si>
  <si>
    <t>Financial &amp; Regulatory  risk on account of  Business disruption or Data breach if Security incident not treated in timely manner.</t>
  </si>
  <si>
    <t>Incident Tracker.
Regular broadcasts and awareness through team huddles.
Awareness Posters on Operational Floors.
Regular checks by Delivery and ORM team.</t>
  </si>
  <si>
    <t>for BAU</t>
  </si>
  <si>
    <t>Implementation of Incident Management System</t>
  </si>
  <si>
    <t>Incident Log, Communication of Incident report to stake holders</t>
  </si>
  <si>
    <t>Missing Incident Log or Communication of Incident report to stake holders</t>
  </si>
  <si>
    <t xml:space="preserve">Audit observation closure </t>
  </si>
  <si>
    <t>To ensure timely closure of audit observations.</t>
  </si>
  <si>
    <t>Process owner to ensure that correction and corrective action are taken to close all observations and finding of various InfoSec and M&amp;T audit conducted by the ISMS and the ORM team respectively</t>
  </si>
  <si>
    <t>Details of Audit Observations / Recommendations pertaining to InfoSec &amp; BCP with Management comments &amp; closure date</t>
  </si>
  <si>
    <t>Check previous Audit reports with Observations / Recommendations pertaining to InfoSec &amp; BCP with Management comments &amp; closure date.
Check if given Observations / Recommendations are Closed as per Closure date or Escalated if required</t>
  </si>
  <si>
    <t>All Audit Observations / Recommendations are tracked and Closed  on Time.</t>
  </si>
  <si>
    <t>If  Observations / Recommendations / NC's are not closed on time it may lead to Security Incidents and can caused Threat to Business .</t>
  </si>
  <si>
    <t xml:space="preserve"> Compliance risk on account  audit Observations not tracked and closed on time</t>
  </si>
  <si>
    <t>Action tracker ensuring closer Date
Regular checks by Delivery and ORM team.</t>
  </si>
  <si>
    <t>To ensure Process is comply with all Security and Compliance related requirements</t>
  </si>
  <si>
    <t>Closure of all audit observation/ findings as per the agreed timelines</t>
  </si>
  <si>
    <t>1. Previous Audit reports 
2. Evidence for completeness (intent, implementation &amp; effectiveness) of the of correction &amp; corrective action of the audit observation/ findings</t>
  </si>
  <si>
    <t>1. Non closure of audit observation/ findings
2. Ineffectiveness of the correction &amp; corrective action of the audit observation/ findings</t>
  </si>
  <si>
    <t>Physical Security</t>
  </si>
  <si>
    <t>Operational Floor</t>
  </si>
  <si>
    <t>To maintain working area as per client requirement.
To maintain security guards as per client requirement.
To maintain CCTV footage backup as per client requirement.</t>
  </si>
  <si>
    <t>Staff should carry out project related work  in the working environment  as described by Client.
Security guard should be deputed as per Client requirement.
CCTV backup data should be maintain for the period as described by Client (30 days / 90 days)</t>
  </si>
  <si>
    <t>MSA requirement for working environment  to perform Project related activity.
Security guard attendance register
CCTV Footage available with BMS</t>
  </si>
  <si>
    <t>Check MSA requirement for Working Environment to perform specific Project related activities.
Security guard attendance register should be checked for any irregularities/incompleteness.  Security points should be inspected for presence of security personal with matching details from the register.
CCTV footage file available with BMS team should be checked for the period mentioned in MSA. Also ensure that all the cameras for the account is working.</t>
  </si>
  <si>
    <t>Staff is working in the Environment as mentioned in the MSA.
Clean security register data with actual presence of security guard
Saved file with CCTV footage for specific period for the account.</t>
  </si>
  <si>
    <t xml:space="preserve">There is risk of Data breach &amp; Non compliance to the security requirements described by Client in MSA.
</t>
  </si>
  <si>
    <t>Financial / Regulatory  risk on account of performing Client related work in insecure environment.</t>
  </si>
  <si>
    <t>Working Area</t>
  </si>
  <si>
    <t>CCTV footage backup file is checked periodically.
Monthly reconciliation of Operational floor access with BMS team
Taring tracker is maintained to track the trainings
Regular broadcasts and awareness through team huddles.
CBT (Computer Based Training)
Regular checks by Delivery and ORM team.</t>
  </si>
  <si>
    <t>Check MSA requirement for Working Environment to perform specific Project related activities.</t>
  </si>
  <si>
    <t>To Comply with Regulatory and Compliance requirement</t>
  </si>
  <si>
    <t>Check the MSA for Secured working area description</t>
  </si>
  <si>
    <t>Check if staff is working from office or Home.
Is there any approval from Client
Check if necessary controls are followed by Security personal as per MSA guidelines
Check if all Cameras are up and running.
CCTV Surveillance of 24 x 7.
all issues with CCTV are reported and close in timely manner
Check if backup of CCTV recording is available for the specific period (i.e. 30/60/90) days as mentioned in the MSA. 
Operational floor access list</t>
  </si>
  <si>
    <t>project specific work is not carried out as per MSA guidelines.
Security Guard not deployed  even there is specific Project requirement.
Security guarded awareness issue.
Not performing necessary task as required.
Faulty Cameras.
Non availability of Security guard to check live  CCTV survivivalnce.
Operations area is not properly covered.
Backup of CCTV recording is not available as per MSA requirement.
Any unauthorized access</t>
  </si>
  <si>
    <t>25</t>
  </si>
  <si>
    <t>14</t>
  </si>
  <si>
    <t>32</t>
  </si>
  <si>
    <t>0.5 / 0.5</t>
  </si>
  <si>
    <t>1 / 0.5</t>
  </si>
  <si>
    <t>Trend is based on market condition and practises</t>
  </si>
  <si>
    <t>Units Removed</t>
  </si>
  <si>
    <t>Withdrawal request completed</t>
  </si>
  <si>
    <t>All claim payments which get processed are checked by the Authoriser and entry is made for next stage to reflect on bank side.</t>
  </si>
  <si>
    <t>Claim request done</t>
  </si>
  <si>
    <t>Payment details entered incorrectly</t>
  </si>
  <si>
    <t>Payment details matches as per the request</t>
  </si>
  <si>
    <t xml:space="preserve">Request for BACS payment details. List sent by the Onshore team. </t>
  </si>
  <si>
    <t>Request received from IFA. Client details verified on Compass</t>
  </si>
  <si>
    <t>Request received. Compass details. Onshore approval</t>
  </si>
  <si>
    <r>
      <t>Instructions received on Pega via email or paper for request to change the client address. As per the instructions, client address is verified in Pega &amp; uploaded if it</t>
    </r>
    <r>
      <rPr>
        <b/>
        <sz val="11"/>
        <color theme="1"/>
        <rFont val="Verdana"/>
        <family val="2"/>
      </rPr>
      <t xml:space="preserve"> matches in the system. (since the client updates the address in the system himself and also sends email for change)</t>
    </r>
    <r>
      <rPr>
        <sz val="11"/>
        <color theme="1"/>
        <rFont val="Verdana"/>
        <family val="2"/>
      </rPr>
      <t xml:space="preserve"> If not, it needs to be searched &amp; verified from Post code finder link &amp; then uploaded in the Pega &amp; once submitted it gets automatically updated in composer. An auto confirmation is sent to client through Pega.</t>
    </r>
  </si>
  <si>
    <r>
      <t xml:space="preserve">Cases received on ORIGO application for transfer out claims by Onshore team. This origo sheet is continuously updated by Onshore Team. The client details are then verified in Dcorum. A separate folder is created with all client details &amp; transfer out request. Details are verified with checklist provided by the Onshore team. Also verified with PSI Pension Scams Intelligence list provided by Onshore team. Payment History is checked for last 3 mnths. The process claim is uploaded on Compass app &amp; is kept pending for 3 days. All personal details are again verified in Compass. After checking all details claim request is generated. The Compass claim report is generated in Oracle. </t>
    </r>
    <r>
      <rPr>
        <sz val="11"/>
        <color rgb="FFFF0000"/>
        <rFont val="Verdana"/>
        <family val="2"/>
      </rPr>
      <t xml:space="preserve">The case is kept 3 days pending is case is compass is then authorised by another team member here. </t>
    </r>
  </si>
  <si>
    <r>
      <t xml:space="preserve">Cases are allotted in an excel sheet by the Onshore team. Based on Amount the processor checks if the case has been raised in the Origo application. Then all the clients details like Name, DOB &amp; provider name(from whom the funds are being transferred) are verified. </t>
    </r>
    <r>
      <rPr>
        <sz val="11"/>
        <color rgb="FFFF0000"/>
        <rFont val="Verdana"/>
        <family val="2"/>
      </rPr>
      <t>All the details are then pasted in a notepad to later post in the checklist. (2 pages). All the details copied on the notepad are filled in the checklist. (This is done because the details cannot be directly copied on the checklist).</t>
    </r>
    <r>
      <rPr>
        <sz val="11"/>
        <color theme="1"/>
        <rFont val="Verdana"/>
        <family val="2"/>
      </rPr>
      <t xml:space="preserve"> The transferred agreed percentage (amt to be received) should always be 100%. Target Plan is created in Dcorum to ascertain that the funds are received from the other provider. A note is then updated in AWD mentioning that checklist is completed, funds received in Origo. The process is then reviewed in the system on the same day. Once it is verified it is kept in 'Pend' for 3 days. The Onshore team sends a confirmation report to the other provider once the funds are received in our system. After confirmation is received frm Onshore team, the entry is created in Compass to finalise the amount received (client data is already available in the Compass)</t>
    </r>
  </si>
  <si>
    <r>
      <t xml:space="preserve">Cases are allotted in an excel sheet by the Onshore team. Based on Amount the processor checks if the case has been raised in the Origo application. Then all the clients details like Name, DOB &amp; provider name(from whom the funds are being transferred) are verified. </t>
    </r>
    <r>
      <rPr>
        <sz val="11"/>
        <color rgb="FFFF0000"/>
        <rFont val="Verdana"/>
        <family val="2"/>
      </rPr>
      <t>All the details are then pasted in a notepad to later post in the checklist. (2 pages). All the details copied on the notepad are filled in the checklist. (This is done because the details cannot be directly copied on the checklist).</t>
    </r>
    <r>
      <rPr>
        <sz val="11"/>
        <color theme="1"/>
        <rFont val="Verdana"/>
        <family val="2"/>
      </rPr>
      <t xml:space="preserve"> The transferred agreed percentage (amt to be received) should always be 100%. Target Plan is created in Dcorum to ascertain that the funds are received from the other provider. A note is then updated in AWD mentioning that checklist is completed, funds received in Origo. The process is then reviewed in the system on the same day. Once it is verified it is kept in 'Pend' for 3 days. The Onshore team sends a confirmation report to the other provider once the funds are received in our system. After confirmation is received from Onshore team, the entry is created in Compass to finalise the amount received (client data is already available in the Compass)</t>
    </r>
  </si>
  <si>
    <r>
      <t>Attrition rate is </t>
    </r>
    <r>
      <rPr>
        <sz val="12"/>
        <color rgb="FF040C28"/>
        <rFont val="Verdana"/>
        <family val="2"/>
      </rPr>
      <t>a metric that quantifies the rate at which employees depart an organisation, whether voluntarily or involuntarily</t>
    </r>
    <r>
      <rPr>
        <sz val="12"/>
        <color rgb="FF4D5156"/>
        <rFont val="Verdana"/>
        <family val="2"/>
      </rPr>
      <t>. </t>
    </r>
  </si>
  <si>
    <t>Frequency (daily/weekly/ monthly)</t>
  </si>
  <si>
    <t>Input</t>
  </si>
  <si>
    <t>Output</t>
  </si>
  <si>
    <t>Customer</t>
  </si>
  <si>
    <t>SLA</t>
  </si>
  <si>
    <t>Risk Statement</t>
  </si>
  <si>
    <t>-</t>
  </si>
  <si>
    <t>HR / Third party</t>
  </si>
  <si>
    <t>Verfication of documents and other details of New joiner</t>
  </si>
  <si>
    <t>LMS</t>
  </si>
  <si>
    <t xml:space="preserve">Training Team / Aegon </t>
  </si>
  <si>
    <t>Soft skills and Product specific training material</t>
  </si>
  <si>
    <t>Operations</t>
  </si>
  <si>
    <t>HR</t>
  </si>
  <si>
    <t>Tableau</t>
  </si>
  <si>
    <t>1. To check BGV completion report.
2. Check the BGV done as per standard and all documents are in place.</t>
  </si>
  <si>
    <t>Ensures Background Verification Checks are performed on all employees before granting access to systems. 
BGV reports are shared with the client after which access are provided</t>
  </si>
  <si>
    <t>1) List of employee's working on Allstate project. 
2) Employee's personnel files maintained with HR. 
3) Tracker Maintenance by Delivery</t>
  </si>
  <si>
    <t>1) Background verification confirmation including criminal records checking, education, employment for all the employee's 
2) OFAC checks (OFAC lists of Specially Designated Nationals and Blocked Persons ) 
3) Medical reports/medical contingencies 
4) Completeness of tracker for ensuring compliance</t>
  </si>
  <si>
    <t>1) Back ground verification confirmation not available. 2) BV report not clear for an employee on rolls.</t>
  </si>
  <si>
    <t>Ensure that all personnel with access to Customer Personal Data are appropriately and reasonably trained in data security matters and records of such training shall be retained by the Supplier</t>
  </si>
  <si>
    <t>a) List of employee's working on projects 
b) List of all mandatory trainings 
c) Attendance of employees for each of these trainings conducted and training records 
d) Training records on data protection, legal and contractual expectations.</t>
  </si>
  <si>
    <t>Ensure that: a) All the employee's have undergone awareness trainings at the time of induction and a refresher annually. 
b) Training Content validation 
c) Training records and evaluation</t>
  </si>
  <si>
    <t>Back up plans for employees are created. Various HR initiatives are undertaken to control attrition. For ex- R&amp;R. weekly and monthly dashboard including attrition numbers is published to clients.</t>
  </si>
  <si>
    <t>a) Projects wise backup plans 
b) Copy of Dashboards - Attrition SLA Reports</t>
  </si>
  <si>
    <t>a) Adequate back up plans are maintained to ensure delivery. 
b) Initiatives undertaken if attrition numbers exceeded 10%.</t>
  </si>
  <si>
    <t xml:space="preserve"> 1)Check error report for last 3 months. 2) Check sign off emails from Client.</t>
  </si>
  <si>
    <t>To ensure error report is prepared and shared with the client on a monthly basis and sign off is received.</t>
  </si>
  <si>
    <t>1) Error Report 2) Emails showing sign off from Client</t>
  </si>
  <si>
    <t>1) Missing monthly error report 2) Mail Sign received from Client</t>
  </si>
  <si>
    <t xml:space="preserve"> 1)Check PKT test results 2)Refresher training / feedback session 3)Check whether Re-tests are conducted for failed users</t>
  </si>
  <si>
    <t>To validate whether the resources are updated with process and application updates/ changes</t>
  </si>
  <si>
    <t>1) List of employee's for the process 2) PKT tests</t>
  </si>
  <si>
    <t>1) PKT evaluations 2) Variance of knowledge within the resources 3) Training/refresher training</t>
  </si>
  <si>
    <t>Right size the spans of control, increases the effectiveness, efficiency, speed, and productivity of the entire organization.</t>
  </si>
  <si>
    <t>1) Team size, 
2)complexity of work,
3) Experience/ Knowledge  Level</t>
  </si>
  <si>
    <t>a) Organization Structure
b) Availability of other resources and SMEs</t>
  </si>
  <si>
    <t xml:space="preserve"> 1)Check process specific SOP for the version control. 2) Check sign off emails from Client.</t>
  </si>
  <si>
    <t>To ensure SOP is updated and shared with the client on a yearly  basis and sign off is received.</t>
  </si>
  <si>
    <t>1) Version Control of the SOP 2) Emails showing sign off from Client</t>
  </si>
  <si>
    <t>1) SOP not revised 2) Mail Sign received from Client</t>
  </si>
  <si>
    <t xml:space="preserve"> 1)Check Governance Deck for last 3 months. 2) Check for the Governance meeting invite. 3) Check for the Governance meeting MOM</t>
  </si>
  <si>
    <t>To ensure governance deck is prepared, shared &amp; discussed with the client on monthly basis.</t>
  </si>
  <si>
    <t>1) Governance Deck PPT 2) Call Invite 3) MOM of the Governance Meeting</t>
  </si>
  <si>
    <t>1) Missing Monthly Governance Deck 2) Meeting Invite not shared 3) MOM not documented &amp; shared with participants</t>
  </si>
  <si>
    <t>To ensure adequate SME strength is  maintained within each team.</t>
  </si>
  <si>
    <t>1) Skill matrix 2) Email of SME certification from Training Team</t>
  </si>
  <si>
    <t>1) Missing monthly skill matrix file 2) SME certification not received from Training Team</t>
  </si>
  <si>
    <t>Web based link</t>
  </si>
  <si>
    <t>Excel, Gov Dec &amp; ERG Data</t>
  </si>
  <si>
    <t>BE Team</t>
  </si>
  <si>
    <t>Error details</t>
  </si>
  <si>
    <t>All internal &amp; external errors &amp; breaches to be uploaded in the ERG tool &amp; also maintained in excel format</t>
  </si>
  <si>
    <t>ERG data</t>
  </si>
  <si>
    <t>Ops / Risk</t>
  </si>
  <si>
    <t>Training Team</t>
  </si>
  <si>
    <t>List of employee's for PKT</t>
  </si>
  <si>
    <t>Calibration exercise provides the resources knowledge on the systems, applications and variance of knowledge gap within the resources. PKT assessments are conducted on monthly basis.</t>
  </si>
  <si>
    <t>Score</t>
  </si>
  <si>
    <t>Operation</t>
  </si>
  <si>
    <t>Standard Operation Procedures</t>
  </si>
  <si>
    <t>SOP are reviewed and updated on yearly basis</t>
  </si>
  <si>
    <t>Updated SOP provided to processor</t>
  </si>
  <si>
    <t>Processor</t>
  </si>
  <si>
    <t>Monthly data on cases processed, accuracy, timeliness, quality, all SLA parameters</t>
  </si>
  <si>
    <t>Monthly data is collated and discussed with Onshore client on Govnance call</t>
  </si>
  <si>
    <t>Ensure no SLA breach</t>
  </si>
  <si>
    <t>Operations team nominates associates for the SME training &amp; certification based on the experience &amp; process requirement</t>
  </si>
  <si>
    <t>SME certification</t>
  </si>
  <si>
    <t>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</si>
</sst>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1"/>
      <name val="Calibri"/>
      <family val="2"/>
      <scheme val="minor"/>
    </font>
    <font>
      <b/>
      <sz val="12"/>
      <color theme="1"/>
      <name val="Calibri"/>
      <family val="2"/>
      <scheme val="minor"/>
    </font>
    <font>
      <sz val="9"/>
      <color indexed="81"/>
      <name val="Tahoma"/>
      <family val="2"/>
    </font>
    <font>
      <b/>
      <sz val="9"/>
      <color indexed="81"/>
      <name val="Tahoma"/>
      <family val="2"/>
    </font>
    <font>
      <sz val="10"/>
      <name val="Arial"/>
      <family val="2"/>
    </font>
    <font>
      <sz val="12"/>
      <color theme="1"/>
      <name val="Verdana"/>
      <family val="2"/>
    </font>
    <font>
      <b/>
      <sz val="12"/>
      <color rgb="FF000000"/>
      <name val="Verdana"/>
      <family val="2"/>
    </font>
    <font>
      <sz val="12"/>
      <color rgb="FF000000"/>
      <name val="Verdana"/>
      <family val="2"/>
    </font>
    <font>
      <sz val="12"/>
      <name val="Verdana"/>
      <family val="2"/>
    </font>
    <font>
      <sz val="11"/>
      <color theme="1"/>
      <name val="Verdana"/>
      <family val="2"/>
    </font>
    <font>
      <sz val="11"/>
      <name val="Verdana"/>
      <family val="2"/>
    </font>
    <font>
      <b/>
      <sz val="11"/>
      <color theme="1"/>
      <name val="Verdana"/>
      <family val="2"/>
    </font>
    <font>
      <sz val="11"/>
      <color rgb="FFC00000"/>
      <name val="Verdana"/>
      <family val="2"/>
    </font>
    <font>
      <sz val="11"/>
      <color rgb="FFFF0000"/>
      <name val="Verdana"/>
      <family val="2"/>
    </font>
    <font>
      <b/>
      <sz val="12"/>
      <color theme="1"/>
      <name val="Verdana"/>
      <family val="2"/>
    </font>
    <font>
      <b/>
      <sz val="12"/>
      <name val="Verdana"/>
      <family val="2"/>
    </font>
    <font>
      <b/>
      <sz val="12"/>
      <color rgb="FFC00000"/>
      <name val="Verdana"/>
      <family val="2"/>
    </font>
    <font>
      <sz val="12"/>
      <color rgb="FFC00000"/>
      <name val="Verdana"/>
      <family val="2"/>
    </font>
    <font>
      <sz val="12"/>
      <color rgb="FF040C28"/>
      <name val="Verdana"/>
      <family val="2"/>
    </font>
    <font>
      <sz val="12"/>
      <color rgb="FF4D5156"/>
      <name val="Verdana"/>
      <family val="2"/>
    </font>
    <font>
      <b/>
      <sz val="12"/>
      <color theme="1"/>
      <name val="Verdana"/>
    </font>
    <font>
      <b/>
      <sz val="12"/>
      <name val="Verdana"/>
    </font>
    <font>
      <b/>
      <sz val="12"/>
      <color theme="0"/>
      <name val="Verdana"/>
    </font>
    <font>
      <sz val="12"/>
      <color theme="1"/>
      <name val="Verdana"/>
    </font>
  </fonts>
  <fills count="15">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D2F4FF"/>
        <bgColor indexed="64"/>
      </patternFill>
    </fill>
    <fill>
      <patternFill patternType="solid">
        <fgColor rgb="FFFFA78E"/>
        <bgColor indexed="64"/>
      </patternFill>
    </fill>
    <fill>
      <patternFill patternType="solid">
        <fgColor rgb="FFBFBFBF"/>
        <bgColor indexed="64"/>
      </patternFill>
    </fill>
    <fill>
      <patternFill patternType="solid">
        <fgColor rgb="FFFFC5B4"/>
        <bgColor indexed="64"/>
      </patternFill>
    </fill>
    <fill>
      <patternFill patternType="solid">
        <fgColor rgb="FFA6A6A6"/>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s>
  <borders count="3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000000"/>
      </left>
      <right/>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0" fontId="5" fillId="0" borderId="0" applyNumberFormat="0" applyFill="0" applyBorder="0" applyAlignment="0" applyProtection="0"/>
  </cellStyleXfs>
  <cellXfs count="141">
    <xf numFmtId="0" fontId="0" fillId="0" borderId="0" xfId="0"/>
    <xf numFmtId="0" fontId="0" fillId="0" borderId="0" xfId="0"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1" fillId="0" borderId="15" xfId="0" applyFont="1" applyBorder="1" applyAlignment="1">
      <alignment horizontal="center" vertical="center"/>
    </xf>
    <xf numFmtId="0" fontId="1" fillId="0" borderId="7" xfId="0" applyFont="1" applyBorder="1" applyAlignment="1">
      <alignment vertical="center"/>
    </xf>
    <xf numFmtId="0" fontId="1" fillId="0" borderId="15" xfId="0" applyFont="1" applyBorder="1" applyAlignment="1">
      <alignment horizontal="left" vertical="center"/>
    </xf>
    <xf numFmtId="0" fontId="0" fillId="0" borderId="15" xfId="0" applyBorder="1" applyAlignment="1">
      <alignment horizontal="center" vertical="center" wrapText="1"/>
    </xf>
    <xf numFmtId="0" fontId="0" fillId="0" borderId="7" xfId="0" applyBorder="1" applyAlignment="1">
      <alignment horizontal="left" vertical="center"/>
    </xf>
    <xf numFmtId="0" fontId="1" fillId="0" borderId="15" xfId="0" applyFont="1"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vertical="center"/>
    </xf>
    <xf numFmtId="0" fontId="0" fillId="2" borderId="9" xfId="0" applyFill="1" applyBorder="1" applyAlignment="1">
      <alignment vertical="center"/>
    </xf>
    <xf numFmtId="0" fontId="0" fillId="2" borderId="10" xfId="0" applyFill="1" applyBorder="1" applyAlignment="1">
      <alignment vertical="center"/>
    </xf>
    <xf numFmtId="0" fontId="1" fillId="2" borderId="18" xfId="0" applyFont="1" applyFill="1" applyBorder="1" applyAlignment="1">
      <alignment horizontal="center" vertical="center"/>
    </xf>
    <xf numFmtId="0" fontId="1" fillId="2" borderId="15" xfId="0" applyFont="1" applyFill="1" applyBorder="1" applyAlignment="1">
      <alignment horizontal="center" vertical="center" wrapText="1"/>
    </xf>
    <xf numFmtId="0" fontId="0" fillId="2" borderId="15" xfId="0" applyFill="1" applyBorder="1" applyAlignment="1">
      <alignment horizontal="center" vertical="center" wrapText="1"/>
    </xf>
    <xf numFmtId="0" fontId="1" fillId="2" borderId="15" xfId="0" applyFont="1" applyFill="1" applyBorder="1" applyAlignment="1">
      <alignment horizontal="center" vertical="center"/>
    </xf>
    <xf numFmtId="0" fontId="0" fillId="0" borderId="7" xfId="0" applyBorder="1" applyAlignment="1">
      <alignment vertical="center" wrapText="1"/>
    </xf>
    <xf numFmtId="0" fontId="0" fillId="0" borderId="9" xfId="0" applyBorder="1" applyAlignment="1">
      <alignment vertical="center"/>
    </xf>
    <xf numFmtId="0" fontId="0" fillId="0" borderId="10" xfId="0" applyBorder="1" applyAlignment="1">
      <alignment vertical="center"/>
    </xf>
    <xf numFmtId="0" fontId="1" fillId="0" borderId="15" xfId="0" applyFont="1" applyBorder="1" applyAlignment="1">
      <alignment horizontal="center" vertical="center" wrapText="1"/>
    </xf>
    <xf numFmtId="0" fontId="6" fillId="0" borderId="0" xfId="0" applyFont="1"/>
    <xf numFmtId="0" fontId="7" fillId="6" borderId="22" xfId="0" applyFont="1" applyFill="1" applyBorder="1" applyAlignment="1">
      <alignment horizontal="left" vertical="center" wrapText="1" readingOrder="1"/>
    </xf>
    <xf numFmtId="0" fontId="7" fillId="9" borderId="22" xfId="0" applyFont="1" applyFill="1" applyBorder="1" applyAlignment="1">
      <alignment horizontal="left" vertical="center" wrapText="1" readingOrder="1"/>
    </xf>
    <xf numFmtId="0" fontId="8" fillId="10" borderId="22" xfId="0" applyFont="1" applyFill="1" applyBorder="1" applyAlignment="1">
      <alignment horizontal="center" vertical="center" wrapText="1" readingOrder="1"/>
    </xf>
    <xf numFmtId="0" fontId="8" fillId="11" borderId="22" xfId="0" applyFont="1" applyFill="1" applyBorder="1" applyAlignment="1">
      <alignment horizontal="center" vertical="center" wrapText="1" readingOrder="1"/>
    </xf>
    <xf numFmtId="0" fontId="8" fillId="12" borderId="22" xfId="0" applyFont="1" applyFill="1" applyBorder="1" applyAlignment="1">
      <alignment horizontal="center" vertical="center" wrapText="1" readingOrder="1"/>
    </xf>
    <xf numFmtId="0" fontId="8" fillId="13" borderId="22" xfId="0" applyFont="1" applyFill="1" applyBorder="1" applyAlignment="1">
      <alignment horizontal="center" vertical="center" wrapText="1" readingOrder="1"/>
    </xf>
    <xf numFmtId="0" fontId="9" fillId="0" borderId="7" xfId="0" applyFont="1" applyBorder="1" applyAlignment="1">
      <alignment vertical="top" wrapText="1"/>
    </xf>
    <xf numFmtId="0" fontId="10" fillId="0" borderId="7" xfId="0" applyFont="1" applyBorder="1" applyAlignment="1">
      <alignment vertical="top" wrapText="1"/>
    </xf>
    <xf numFmtId="0" fontId="10" fillId="0" borderId="7" xfId="0" applyFont="1" applyBorder="1" applyAlignment="1">
      <alignment horizontal="center" vertical="top" wrapText="1"/>
    </xf>
    <xf numFmtId="0" fontId="8" fillId="0" borderId="22" xfId="0" applyFont="1" applyBorder="1" applyAlignment="1">
      <alignment horizontal="center" vertical="center" wrapText="1" readingOrder="1"/>
    </xf>
    <xf numFmtId="0" fontId="8" fillId="10" borderId="22" xfId="0" applyFont="1" applyFill="1" applyBorder="1" applyAlignment="1">
      <alignment horizontal="left" vertical="center" wrapText="1" readingOrder="1"/>
    </xf>
    <xf numFmtId="0" fontId="6" fillId="0" borderId="7" xfId="0" applyFont="1" applyBorder="1" applyAlignment="1">
      <alignment horizontal="center" vertical="top" wrapText="1"/>
    </xf>
    <xf numFmtId="0" fontId="6" fillId="0" borderId="7" xfId="0" applyFont="1" applyBorder="1" applyAlignment="1">
      <alignment horizontal="center" vertical="top"/>
    </xf>
    <xf numFmtId="0" fontId="6" fillId="0" borderId="5" xfId="0" applyFont="1" applyBorder="1" applyAlignment="1">
      <alignment vertical="top" wrapText="1"/>
    </xf>
    <xf numFmtId="0" fontId="6" fillId="0" borderId="5" xfId="0" applyFont="1" applyBorder="1" applyAlignment="1">
      <alignment horizontal="center" vertical="top" wrapText="1"/>
    </xf>
    <xf numFmtId="0" fontId="6" fillId="0" borderId="5" xfId="0" applyFont="1" applyBorder="1" applyAlignment="1">
      <alignment horizontal="center" vertical="top"/>
    </xf>
    <xf numFmtId="0" fontId="6" fillId="0" borderId="7" xfId="0" applyFont="1" applyBorder="1" applyAlignment="1">
      <alignment vertical="top" wrapText="1"/>
    </xf>
    <xf numFmtId="0" fontId="10" fillId="0" borderId="0" xfId="0" applyFont="1" applyAlignment="1">
      <alignment vertical="top" wrapText="1"/>
    </xf>
    <xf numFmtId="0" fontId="11" fillId="0" borderId="0" xfId="0" applyFont="1" applyAlignment="1">
      <alignment vertical="top" wrapText="1"/>
    </xf>
    <xf numFmtId="0" fontId="10" fillId="0" borderId="0" xfId="0" applyFont="1" applyAlignment="1">
      <alignment horizontal="center" vertical="top" wrapText="1"/>
    </xf>
    <xf numFmtId="49" fontId="10" fillId="0" borderId="0" xfId="0" applyNumberFormat="1" applyFont="1" applyAlignment="1">
      <alignment horizontal="center" vertical="top" wrapText="1"/>
    </xf>
    <xf numFmtId="0" fontId="13" fillId="0" borderId="0" xfId="0" applyFont="1" applyAlignment="1">
      <alignment vertical="top" wrapText="1"/>
    </xf>
    <xf numFmtId="49" fontId="10" fillId="0" borderId="7" xfId="0" applyNumberFormat="1" applyFont="1" applyBorder="1" applyAlignment="1">
      <alignment horizontal="center" vertical="top" wrapText="1"/>
    </xf>
    <xf numFmtId="9" fontId="10" fillId="0" borderId="7" xfId="0" applyNumberFormat="1" applyFont="1" applyBorder="1" applyAlignment="1">
      <alignment horizontal="center" vertical="top" wrapText="1"/>
    </xf>
    <xf numFmtId="0" fontId="13" fillId="0" borderId="7" xfId="0" applyFont="1" applyBorder="1" applyAlignment="1">
      <alignment vertical="top" wrapText="1"/>
    </xf>
    <xf numFmtId="0" fontId="12" fillId="0" borderId="3" xfId="0" applyFont="1" applyBorder="1" applyAlignment="1">
      <alignment horizontal="center" vertical="top" wrapText="1"/>
    </xf>
    <xf numFmtId="0" fontId="11" fillId="0" borderId="7" xfId="0" applyFont="1" applyBorder="1" applyAlignment="1">
      <alignment vertical="top" wrapText="1"/>
    </xf>
    <xf numFmtId="164" fontId="10" fillId="0" borderId="7" xfId="0" applyNumberFormat="1" applyFont="1" applyBorder="1" applyAlignment="1">
      <alignment horizontal="center" vertical="top" wrapText="1"/>
    </xf>
    <xf numFmtId="1" fontId="10" fillId="0" borderId="7" xfId="0" applyNumberFormat="1" applyFont="1" applyBorder="1" applyAlignment="1">
      <alignment horizontal="center" vertical="top" wrapText="1"/>
    </xf>
    <xf numFmtId="0" fontId="10" fillId="0" borderId="7" xfId="0" applyFont="1" applyBorder="1" applyAlignment="1">
      <alignment horizontal="left" vertical="top" wrapText="1"/>
    </xf>
    <xf numFmtId="0" fontId="11" fillId="0" borderId="7" xfId="1" applyFont="1" applyFill="1" applyBorder="1" applyAlignment="1">
      <alignment horizontal="left" vertical="top" wrapText="1"/>
    </xf>
    <xf numFmtId="0" fontId="10" fillId="0" borderId="28" xfId="0" applyFont="1" applyBorder="1" applyAlignment="1">
      <alignment horizontal="left" vertical="top" wrapText="1"/>
    </xf>
    <xf numFmtId="0" fontId="10" fillId="0" borderId="28" xfId="0" applyFont="1" applyBorder="1" applyAlignment="1">
      <alignment vertical="top" wrapText="1"/>
    </xf>
    <xf numFmtId="0" fontId="10" fillId="0" borderId="29" xfId="0" applyFont="1" applyBorder="1" applyAlignment="1">
      <alignment horizontal="center" vertical="top" wrapText="1"/>
    </xf>
    <xf numFmtId="0" fontId="10" fillId="0" borderId="29" xfId="0" applyFont="1" applyBorder="1" applyAlignment="1">
      <alignment vertical="top" wrapText="1"/>
    </xf>
    <xf numFmtId="0" fontId="11" fillId="0" borderId="29" xfId="0" applyFont="1" applyBorder="1" applyAlignment="1">
      <alignment vertical="top" wrapText="1"/>
    </xf>
    <xf numFmtId="49" fontId="10" fillId="0" borderId="29" xfId="0" applyNumberFormat="1" applyFont="1" applyBorder="1" applyAlignment="1">
      <alignment horizontal="center" vertical="top" wrapText="1"/>
    </xf>
    <xf numFmtId="0" fontId="13" fillId="0" borderId="29" xfId="0" applyFont="1" applyBorder="1" applyAlignment="1">
      <alignment vertical="top" wrapText="1"/>
    </xf>
    <xf numFmtId="0" fontId="10" fillId="0" borderId="30" xfId="0" applyFont="1" applyBorder="1" applyAlignment="1">
      <alignment vertical="top" wrapText="1"/>
    </xf>
    <xf numFmtId="0" fontId="10" fillId="0" borderId="7" xfId="0" applyFont="1" applyBorder="1" applyAlignment="1">
      <alignment vertical="center" wrapText="1"/>
    </xf>
    <xf numFmtId="0" fontId="6" fillId="0" borderId="4" xfId="0" applyFont="1" applyBorder="1" applyAlignment="1">
      <alignment horizontal="center" vertical="top" wrapText="1"/>
    </xf>
    <xf numFmtId="0" fontId="9" fillId="0" borderId="5" xfId="0" applyFont="1" applyBorder="1" applyAlignment="1">
      <alignment vertical="top" wrapText="1"/>
    </xf>
    <xf numFmtId="0" fontId="18" fillId="0" borderId="5" xfId="0" applyFont="1" applyBorder="1" applyAlignment="1">
      <alignment vertical="top" wrapText="1"/>
    </xf>
    <xf numFmtId="0" fontId="6" fillId="0" borderId="6" xfId="0" applyFont="1" applyBorder="1" applyAlignment="1">
      <alignment horizontal="center" vertical="top" wrapText="1"/>
    </xf>
    <xf numFmtId="0" fontId="6" fillId="0" borderId="0" xfId="0" applyFont="1" applyAlignment="1">
      <alignment vertical="top" wrapText="1"/>
    </xf>
    <xf numFmtId="0" fontId="6" fillId="0" borderId="8" xfId="0" applyFont="1" applyBorder="1" applyAlignment="1">
      <alignment horizontal="center" vertical="top" wrapText="1"/>
    </xf>
    <xf numFmtId="0" fontId="18" fillId="0" borderId="7" xfId="0" applyFont="1" applyBorder="1" applyAlignment="1">
      <alignment vertical="top" wrapText="1"/>
    </xf>
    <xf numFmtId="0" fontId="7" fillId="7" borderId="19" xfId="0" applyFont="1" applyFill="1" applyBorder="1" applyAlignment="1">
      <alignment vertical="center" readingOrder="1"/>
    </xf>
    <xf numFmtId="0" fontId="7" fillId="7" borderId="21" xfId="0" applyFont="1" applyFill="1" applyBorder="1" applyAlignment="1">
      <alignment vertical="center" readingOrder="1"/>
    </xf>
    <xf numFmtId="0" fontId="7" fillId="7" borderId="22" xfId="0" applyFont="1" applyFill="1" applyBorder="1" applyAlignment="1">
      <alignment horizontal="center" vertical="center" wrapText="1" readingOrder="1"/>
    </xf>
    <xf numFmtId="0" fontId="7" fillId="0" borderId="22" xfId="0" applyFont="1" applyBorder="1" applyAlignment="1">
      <alignment horizontal="left" vertical="center" wrapText="1" indent="1" readingOrder="1"/>
    </xf>
    <xf numFmtId="0" fontId="7" fillId="0" borderId="22" xfId="0" applyFont="1" applyBorder="1" applyAlignment="1">
      <alignment horizontal="center" vertical="center" wrapText="1" readingOrder="1"/>
    </xf>
    <xf numFmtId="0" fontId="7" fillId="8" borderId="22" xfId="0" applyFont="1" applyFill="1" applyBorder="1" applyAlignment="1">
      <alignment horizontal="center" vertical="center" wrapText="1" readingOrder="1"/>
    </xf>
    <xf numFmtId="0" fontId="7" fillId="0" borderId="22" xfId="0" applyFont="1" applyBorder="1" applyAlignment="1">
      <alignment horizontal="left" vertical="center" wrapText="1" readingOrder="1"/>
    </xf>
    <xf numFmtId="9" fontId="7" fillId="0" borderId="22" xfId="0" applyNumberFormat="1" applyFont="1" applyBorder="1" applyAlignment="1">
      <alignment horizontal="center" vertical="center" wrapText="1" readingOrder="1"/>
    </xf>
    <xf numFmtId="0" fontId="16" fillId="11" borderId="2" xfId="0" applyFont="1" applyFill="1" applyBorder="1" applyAlignment="1">
      <alignment horizontal="center" vertical="top" wrapText="1"/>
    </xf>
    <xf numFmtId="0" fontId="16" fillId="12" borderId="2" xfId="0" applyFont="1" applyFill="1" applyBorder="1" applyAlignment="1">
      <alignment horizontal="center" vertical="top" wrapText="1"/>
    </xf>
    <xf numFmtId="0" fontId="16" fillId="13" borderId="25" xfId="0" applyFont="1" applyFill="1" applyBorder="1" applyAlignment="1">
      <alignment horizontal="center" vertical="top" wrapText="1"/>
    </xf>
    <xf numFmtId="0" fontId="6" fillId="0" borderId="0" xfId="0" applyFont="1" applyAlignment="1">
      <alignment vertical="top"/>
    </xf>
    <xf numFmtId="0" fontId="6" fillId="0" borderId="7" xfId="0" applyFont="1" applyBorder="1" applyAlignment="1">
      <alignment vertical="top"/>
    </xf>
    <xf numFmtId="0" fontId="6" fillId="0" borderId="0" xfId="0" applyFont="1" applyAlignment="1">
      <alignment horizontal="center" vertical="top"/>
    </xf>
    <xf numFmtId="0" fontId="15" fillId="0" borderId="1" xfId="0" applyFont="1" applyBorder="1" applyAlignment="1">
      <alignment horizontal="center" vertical="top" wrapText="1"/>
    </xf>
    <xf numFmtId="0" fontId="15" fillId="0" borderId="2" xfId="0" applyFont="1" applyBorder="1" applyAlignment="1">
      <alignment horizontal="center" vertical="top" wrapText="1"/>
    </xf>
    <xf numFmtId="0" fontId="16" fillId="0" borderId="2" xfId="0" applyFont="1" applyBorder="1" applyAlignment="1">
      <alignment horizontal="center" vertical="top" wrapText="1"/>
    </xf>
    <xf numFmtId="0" fontId="17" fillId="0" borderId="2" xfId="0" applyFont="1" applyBorder="1" applyAlignment="1">
      <alignment horizontal="center" vertical="top" wrapText="1"/>
    </xf>
    <xf numFmtId="0" fontId="15" fillId="0" borderId="0" xfId="0" applyFont="1" applyAlignment="1">
      <alignment horizontal="center" vertical="top" wrapText="1"/>
    </xf>
    <xf numFmtId="0" fontId="15" fillId="0" borderId="2" xfId="0" applyFon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6" fillId="0" borderId="7" xfId="0" applyFont="1" applyBorder="1" applyAlignment="1">
      <alignment horizontal="center" vertical="top" wrapText="1"/>
    </xf>
    <xf numFmtId="0" fontId="16" fillId="2" borderId="7" xfId="0" applyFont="1" applyFill="1" applyBorder="1" applyAlignment="1">
      <alignment horizontal="center" vertical="top" wrapText="1"/>
    </xf>
    <xf numFmtId="0" fontId="16" fillId="0" borderId="3" xfId="0" applyFont="1" applyBorder="1" applyAlignment="1">
      <alignment horizontal="center" vertical="top" wrapText="1"/>
    </xf>
    <xf numFmtId="0" fontId="9" fillId="0" borderId="7" xfId="0" applyFont="1" applyBorder="1" applyAlignment="1">
      <alignment horizontal="center" vertical="top" wrapText="1"/>
    </xf>
    <xf numFmtId="0" fontId="9" fillId="0" borderId="7" xfId="0" applyFont="1" applyBorder="1" applyAlignment="1">
      <alignment horizontal="left" vertical="top" wrapText="1"/>
    </xf>
    <xf numFmtId="0" fontId="9" fillId="0" borderId="0" xfId="0" applyFont="1" applyAlignment="1">
      <alignment horizontal="center" vertical="top" wrapText="1"/>
    </xf>
    <xf numFmtId="0" fontId="9" fillId="0" borderId="0" xfId="0" applyFont="1" applyAlignment="1">
      <alignment horizontal="left" vertical="top" wrapText="1"/>
    </xf>
    <xf numFmtId="0" fontId="16" fillId="14" borderId="2" xfId="0" applyFont="1" applyFill="1" applyBorder="1" applyAlignment="1">
      <alignment horizontal="center" vertical="top" wrapText="1"/>
    </xf>
    <xf numFmtId="0" fontId="15" fillId="0" borderId="23" xfId="0" applyFont="1" applyBorder="1" applyAlignment="1">
      <alignment horizontal="center" vertical="top" wrapText="1"/>
    </xf>
    <xf numFmtId="0" fontId="15" fillId="0" borderId="24" xfId="0" applyFont="1" applyBorder="1" applyAlignment="1">
      <alignment horizontal="center" vertical="top" wrapText="1"/>
    </xf>
    <xf numFmtId="0" fontId="15" fillId="0" borderId="25" xfId="0" applyFont="1" applyBorder="1" applyAlignment="1">
      <alignment horizontal="center" vertical="top" wrapText="1"/>
    </xf>
    <xf numFmtId="0" fontId="21" fillId="0" borderId="1" xfId="0" applyFont="1" applyBorder="1" applyAlignment="1">
      <alignment horizontal="center" vertical="center" wrapText="1"/>
    </xf>
    <xf numFmtId="0" fontId="21" fillId="0" borderId="2" xfId="0" applyFont="1" applyBorder="1" applyAlignment="1">
      <alignment horizontal="center" vertical="center" wrapText="1"/>
    </xf>
    <xf numFmtId="0" fontId="22" fillId="0" borderId="2" xfId="0" applyFont="1" applyBorder="1" applyAlignment="1">
      <alignment horizontal="center" vertical="center" wrapText="1"/>
    </xf>
    <xf numFmtId="0" fontId="23" fillId="0" borderId="2" xfId="0" applyFont="1" applyBorder="1" applyAlignment="1">
      <alignment horizontal="center" vertical="center" wrapText="1"/>
    </xf>
    <xf numFmtId="0" fontId="21" fillId="0" borderId="25" xfId="0" applyFont="1" applyBorder="1" applyAlignment="1">
      <alignment horizontal="center" vertical="center" wrapText="1"/>
    </xf>
    <xf numFmtId="0" fontId="24" fillId="0" borderId="0" xfId="0" applyFont="1"/>
    <xf numFmtId="0" fontId="7" fillId="7" borderId="19" xfId="0" applyFont="1" applyFill="1" applyBorder="1" applyAlignment="1">
      <alignment horizontal="center" vertical="center" wrapText="1" readingOrder="1"/>
    </xf>
    <xf numFmtId="0" fontId="7" fillId="7" borderId="21" xfId="0" applyFont="1" applyFill="1" applyBorder="1" applyAlignment="1">
      <alignment horizontal="center" vertical="center" wrapText="1" readingOrder="1"/>
    </xf>
    <xf numFmtId="0" fontId="7" fillId="6" borderId="26" xfId="0" applyFont="1" applyFill="1" applyBorder="1" applyAlignment="1">
      <alignment horizontal="center" vertical="center" wrapText="1" readingOrder="1"/>
    </xf>
    <xf numFmtId="0" fontId="7" fillId="6" borderId="27" xfId="0" applyFont="1" applyFill="1" applyBorder="1" applyAlignment="1">
      <alignment horizontal="center" vertical="center" wrapText="1" readingOrder="1"/>
    </xf>
    <xf numFmtId="0" fontId="7" fillId="6" borderId="19" xfId="0" applyFont="1" applyFill="1" applyBorder="1" applyAlignment="1">
      <alignment horizontal="center" vertical="center" wrapText="1" readingOrder="1"/>
    </xf>
    <xf numFmtId="0" fontId="7" fillId="6" borderId="20" xfId="0" applyFont="1" applyFill="1" applyBorder="1" applyAlignment="1">
      <alignment horizontal="center" vertical="center" wrapText="1" readingOrder="1"/>
    </xf>
    <xf numFmtId="0" fontId="7" fillId="6" borderId="21" xfId="0" applyFont="1" applyFill="1" applyBorder="1" applyAlignment="1">
      <alignment horizontal="center" vertical="center" wrapText="1" readingOrder="1"/>
    </xf>
    <xf numFmtId="0" fontId="8" fillId="0" borderId="19" xfId="0" applyFont="1" applyBorder="1" applyAlignment="1">
      <alignment horizontal="left" vertical="center" wrapText="1" readingOrder="1"/>
    </xf>
    <xf numFmtId="0" fontId="8" fillId="0" borderId="20" xfId="0" applyFont="1" applyBorder="1" applyAlignment="1">
      <alignment horizontal="left" vertical="center" wrapText="1" readingOrder="1"/>
    </xf>
    <xf numFmtId="0" fontId="8" fillId="0" borderId="21" xfId="0" applyFont="1" applyBorder="1" applyAlignment="1">
      <alignment horizontal="left" vertical="center" wrapText="1" readingOrder="1"/>
    </xf>
    <xf numFmtId="0" fontId="2" fillId="0" borderId="16" xfId="0" applyFont="1" applyBorder="1" applyAlignment="1">
      <alignment horizontal="center" vertical="center" textRotation="90"/>
    </xf>
    <xf numFmtId="0" fontId="2" fillId="0" borderId="17" xfId="0" applyFont="1" applyBorder="1" applyAlignment="1">
      <alignment horizontal="center" vertical="center" textRotation="90"/>
    </xf>
    <xf numFmtId="0" fontId="2" fillId="0" borderId="18" xfId="0" applyFont="1" applyBorder="1" applyAlignment="1">
      <alignment horizontal="center" vertical="center" textRotation="90"/>
    </xf>
    <xf numFmtId="0" fontId="2" fillId="3" borderId="9"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10" xfId="0" applyFont="1" applyFill="1" applyBorder="1" applyAlignment="1">
      <alignment horizontal="center" vertical="center"/>
    </xf>
    <xf numFmtId="0" fontId="2" fillId="0" borderId="9" xfId="0" applyFont="1" applyBorder="1" applyAlignment="1">
      <alignment horizontal="center" vertical="center"/>
    </xf>
    <xf numFmtId="0" fontId="2" fillId="0" borderId="3" xfId="0" applyFont="1" applyBorder="1" applyAlignment="1">
      <alignment horizontal="center" vertical="center"/>
    </xf>
    <xf numFmtId="0" fontId="2" fillId="0" borderId="10" xfId="0" applyFont="1" applyBorder="1" applyAlignment="1">
      <alignment horizontal="center" vertical="center"/>
    </xf>
    <xf numFmtId="0" fontId="1" fillId="0" borderId="7" xfId="0" applyFont="1" applyBorder="1" applyAlignment="1">
      <alignment horizontal="center" vertical="center"/>
    </xf>
    <xf numFmtId="0" fontId="1" fillId="4" borderId="9"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10" xfId="0" applyFont="1" applyFill="1" applyBorder="1" applyAlignment="1">
      <alignment horizontal="center" vertical="center"/>
    </xf>
    <xf numFmtId="0" fontId="2" fillId="2" borderId="16" xfId="0" applyFont="1" applyFill="1" applyBorder="1" applyAlignment="1">
      <alignment horizontal="center" vertical="center" textRotation="90"/>
    </xf>
    <xf numFmtId="0" fontId="2" fillId="2" borderId="17" xfId="0" applyFont="1" applyFill="1" applyBorder="1" applyAlignment="1">
      <alignment horizontal="center" vertical="center" textRotation="90"/>
    </xf>
    <xf numFmtId="0" fontId="2" fillId="2" borderId="18" xfId="0" applyFont="1" applyFill="1" applyBorder="1" applyAlignment="1">
      <alignment horizontal="center" vertical="center" textRotation="90"/>
    </xf>
    <xf numFmtId="0" fontId="1" fillId="5" borderId="9"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10" xfId="0" applyFont="1" applyFill="1" applyBorder="1" applyAlignment="1">
      <alignment horizontal="center" vertical="center"/>
    </xf>
  </cellXfs>
  <cellStyles count="2">
    <cellStyle name="Normal" xfId="0" builtinId="0"/>
    <cellStyle name="Normal 2 2" xfId="1" xr:uid="{CDD44668-5CB3-49C7-A1E5-DA9A4D476FC9}"/>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3.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CSA/ABERDEEN/RCSA%20-%20New%20RR%20-%20Aberdeen%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901235\AppData\Local\Microsoft\Windows\INetCache\Content.Outlook\5NVXCADT\RCSA%20-%20Aegon%20-%20Draft%20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901235\AppData\Local\Microsoft\Windows\INetCache\Content.Outlook\5NVXCADT\RCSA%20-%20INFOSEC%20%20%20BCP%20-%20Aego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dinar_paralikar_atos_net/Documents/Desktop/Infosec%20%20RCSA/2%20Oct/RCSA%20-%20Aberdeen%20v2%20%20%20-%20as%20of%202%20Oct%20%20-%20INFOSEC%20%20%20BC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nsaction Risk Register"/>
      <sheetName val="RCSA Summary"/>
      <sheetName val="KRI"/>
      <sheetName val="KRI Summary"/>
      <sheetName val="Risk Rating Scale"/>
    </sheetNames>
    <sheetDataSet>
      <sheetData sheetId="0" refreshError="1"/>
      <sheetData sheetId="1" refreshError="1"/>
      <sheetData sheetId="2" refreshError="1"/>
      <sheetData sheetId="3" refreshError="1"/>
      <sheetData sheetId="4" refreshError="1">
        <row r="4">
          <cell r="D4" t="str">
            <v>1 - Very Low</v>
          </cell>
          <cell r="E4" t="str">
            <v>2 - Low</v>
          </cell>
          <cell r="F4" t="str">
            <v>3 - Moderate</v>
          </cell>
          <cell r="G4" t="str">
            <v>4 - High</v>
          </cell>
          <cell r="H4" t="str">
            <v>5 - Critical</v>
          </cell>
        </row>
        <row r="5">
          <cell r="C5" t="str">
            <v>5 - Very Likely</v>
          </cell>
          <cell r="D5" t="str">
            <v>Moderate
6</v>
          </cell>
          <cell r="E5" t="str">
            <v>Moderate
7</v>
          </cell>
          <cell r="F5" t="str">
            <v>High
8</v>
          </cell>
          <cell r="G5" t="str">
            <v>Critical
9</v>
          </cell>
          <cell r="H5" t="str">
            <v>Critical
10</v>
          </cell>
        </row>
        <row r="6">
          <cell r="C6" t="str">
            <v>4 - Likely</v>
          </cell>
          <cell r="D6" t="str">
            <v>Low
5</v>
          </cell>
          <cell r="E6" t="str">
            <v>Moderate
6</v>
          </cell>
          <cell r="F6" t="str">
            <v>Moderate
7</v>
          </cell>
          <cell r="G6" t="str">
            <v>High
8</v>
          </cell>
          <cell r="H6" t="str">
            <v>Critical
9</v>
          </cell>
        </row>
        <row r="7">
          <cell r="C7" t="str">
            <v>3 - Somewhat Likely</v>
          </cell>
          <cell r="D7" t="str">
            <v>Low
4</v>
          </cell>
          <cell r="E7" t="str">
            <v>Low
5</v>
          </cell>
          <cell r="F7" t="str">
            <v>Moderate
6</v>
          </cell>
          <cell r="G7" t="str">
            <v>Moderate
7</v>
          </cell>
          <cell r="H7" t="str">
            <v>High
8</v>
          </cell>
        </row>
        <row r="8">
          <cell r="C8" t="str">
            <v>2 - Unlikely</v>
          </cell>
          <cell r="D8" t="str">
            <v>Very Low
3</v>
          </cell>
          <cell r="E8" t="str">
            <v>Low
4</v>
          </cell>
          <cell r="F8" t="str">
            <v>Low
5</v>
          </cell>
          <cell r="G8" t="str">
            <v>Moderate
6</v>
          </cell>
          <cell r="H8" t="str">
            <v>Moderate
7</v>
          </cell>
        </row>
        <row r="9">
          <cell r="C9" t="str">
            <v>1 - Very Unlikely</v>
          </cell>
          <cell r="D9" t="str">
            <v>Very Low
2</v>
          </cell>
          <cell r="E9" t="str">
            <v>Very Low
3</v>
          </cell>
          <cell r="F9" t="str">
            <v>Low
4</v>
          </cell>
          <cell r="G9" t="str">
            <v>Low
5</v>
          </cell>
          <cell r="H9" t="str">
            <v>Moderate
6</v>
          </cell>
        </row>
        <row r="13">
          <cell r="H13" t="str">
            <v>Very Low
2</v>
          </cell>
          <cell r="I13" t="str">
            <v>1 -Very Low</v>
          </cell>
        </row>
        <row r="14">
          <cell r="D14" t="str">
            <v>1 - Automated</v>
          </cell>
          <cell r="E14" t="str">
            <v>2 -Partially automated</v>
          </cell>
          <cell r="F14" t="str">
            <v>3 - Manual process</v>
          </cell>
          <cell r="H14" t="str">
            <v>Very Low
3</v>
          </cell>
          <cell r="I14" t="str">
            <v>1 -Very Low</v>
          </cell>
        </row>
        <row r="15">
          <cell r="C15" t="str">
            <v xml:space="preserve">5 - Critical
</v>
          </cell>
          <cell r="D15" t="str">
            <v>Moderate
6</v>
          </cell>
          <cell r="E15" t="str">
            <v>High
7</v>
          </cell>
          <cell r="F15" t="str">
            <v>Critical
8</v>
          </cell>
          <cell r="H15" t="str">
            <v>Low
4</v>
          </cell>
          <cell r="I15" t="str">
            <v>2 - Low</v>
          </cell>
        </row>
        <row r="16">
          <cell r="C16" t="str">
            <v>4 - High</v>
          </cell>
          <cell r="D16" t="str">
            <v>Low
5</v>
          </cell>
          <cell r="E16" t="str">
            <v>Moderate
6</v>
          </cell>
          <cell r="F16" t="str">
            <v>High
7</v>
          </cell>
          <cell r="H16" t="str">
            <v>Low
5</v>
          </cell>
          <cell r="I16" t="str">
            <v>2 - Low</v>
          </cell>
        </row>
        <row r="17">
          <cell r="C17" t="str">
            <v xml:space="preserve"> 3 - Moderate</v>
          </cell>
          <cell r="D17" t="str">
            <v>Very Low
4</v>
          </cell>
          <cell r="E17" t="str">
            <v>Low
5</v>
          </cell>
          <cell r="F17" t="str">
            <v>Moderate
6</v>
          </cell>
          <cell r="H17" t="str">
            <v>Moderate
6</v>
          </cell>
          <cell r="I17" t="str">
            <v xml:space="preserve"> 3 - Moderate</v>
          </cell>
        </row>
        <row r="18">
          <cell r="C18" t="str">
            <v>2 - Low</v>
          </cell>
          <cell r="D18" t="str">
            <v>Very Low
3</v>
          </cell>
          <cell r="E18" t="str">
            <v>Very Low
4</v>
          </cell>
          <cell r="F18" t="str">
            <v>Low
5</v>
          </cell>
          <cell r="H18" t="str">
            <v>Moderate
7</v>
          </cell>
          <cell r="I18" t="str">
            <v xml:space="preserve"> 3 - Moderate</v>
          </cell>
        </row>
        <row r="19">
          <cell r="C19" t="str">
            <v>1 -Very Low</v>
          </cell>
          <cell r="D19" t="str">
            <v>Very Low
2</v>
          </cell>
          <cell r="E19" t="str">
            <v>Very Low
3</v>
          </cell>
          <cell r="F19" t="str">
            <v>Very Low
4</v>
          </cell>
          <cell r="H19" t="str">
            <v>High
8</v>
          </cell>
          <cell r="I19" t="str">
            <v>4 - High</v>
          </cell>
        </row>
        <row r="20">
          <cell r="H20" t="str">
            <v>Critical
10</v>
          </cell>
          <cell r="I20" t="str">
            <v xml:space="preserve">5 - Critical
</v>
          </cell>
        </row>
        <row r="21">
          <cell r="H21" t="str">
            <v>Critical
9</v>
          </cell>
          <cell r="I21" t="str">
            <v xml:space="preserve">5 - Critical
</v>
          </cell>
        </row>
        <row r="23">
          <cell r="D23" t="str">
            <v>1 - Effective</v>
          </cell>
          <cell r="E23" t="str">
            <v>2 -Partially Effective</v>
          </cell>
          <cell r="F23" t="str">
            <v>3 - Needs Improvement</v>
          </cell>
        </row>
        <row r="24">
          <cell r="C24" t="str">
            <v xml:space="preserve">5 - Critical
</v>
          </cell>
          <cell r="D24" t="str">
            <v>Moderate
6</v>
          </cell>
          <cell r="E24" t="str">
            <v>High
7</v>
          </cell>
          <cell r="F24" t="str">
            <v>Critical
8</v>
          </cell>
        </row>
        <row r="25">
          <cell r="C25" t="str">
            <v>4 - High</v>
          </cell>
          <cell r="D25" t="str">
            <v>Low
5</v>
          </cell>
          <cell r="E25" t="str">
            <v>Moderate
6</v>
          </cell>
          <cell r="F25" t="str">
            <v>High
7</v>
          </cell>
        </row>
        <row r="26">
          <cell r="C26" t="str">
            <v xml:space="preserve"> 3 - Moderate</v>
          </cell>
          <cell r="D26" t="str">
            <v>Very Low
4</v>
          </cell>
          <cell r="E26" t="str">
            <v>Low
5</v>
          </cell>
          <cell r="F26" t="str">
            <v>Moderate
6</v>
          </cell>
        </row>
        <row r="27">
          <cell r="C27" t="str">
            <v>2 - Low</v>
          </cell>
          <cell r="D27" t="str">
            <v>Very Low
3</v>
          </cell>
          <cell r="E27" t="str">
            <v>Very Low
4</v>
          </cell>
          <cell r="F27" t="str">
            <v>Low
5</v>
          </cell>
        </row>
        <row r="28">
          <cell r="C28" t="str">
            <v>1 -Very Low</v>
          </cell>
          <cell r="D28" t="str">
            <v>Very Low
2</v>
          </cell>
          <cell r="E28" t="str">
            <v>Very Low
3</v>
          </cell>
          <cell r="F28" t="str">
            <v>Very Low
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Transaction RR"/>
      <sheetName val="Non Transactional RR"/>
      <sheetName val="RCSA Summary"/>
      <sheetName val="KRI"/>
      <sheetName val="KRI Summary"/>
      <sheetName val="Risk Rating Scale"/>
    </sheetNames>
    <sheetDataSet>
      <sheetData sheetId="0" refreshError="1"/>
      <sheetData sheetId="1" refreshError="1"/>
      <sheetData sheetId="2" refreshError="1"/>
      <sheetData sheetId="3" refreshError="1"/>
      <sheetData sheetId="4" refreshError="1"/>
      <sheetData sheetId="5" refreshError="1">
        <row r="4">
          <cell r="D4" t="str">
            <v>1 - Very Low</v>
          </cell>
          <cell r="E4" t="str">
            <v>2 - Low</v>
          </cell>
          <cell r="F4" t="str">
            <v>3 - Moderate</v>
          </cell>
          <cell r="G4" t="str">
            <v>4 - High</v>
          </cell>
          <cell r="H4" t="str">
            <v>5 - Critical</v>
          </cell>
        </row>
        <row r="5">
          <cell r="C5" t="str">
            <v>5 - Very Likely</v>
          </cell>
          <cell r="D5" t="str">
            <v>Moderate
6</v>
          </cell>
          <cell r="E5" t="str">
            <v>Moderate
7</v>
          </cell>
          <cell r="F5" t="str">
            <v>High
8</v>
          </cell>
          <cell r="G5" t="str">
            <v>Critical
9</v>
          </cell>
          <cell r="H5" t="str">
            <v>Critical
10</v>
          </cell>
        </row>
        <row r="6">
          <cell r="C6" t="str">
            <v>4 - Likely</v>
          </cell>
          <cell r="D6" t="str">
            <v>Low
5</v>
          </cell>
          <cell r="E6" t="str">
            <v>Moderate
6</v>
          </cell>
          <cell r="F6" t="str">
            <v>Moderate
7</v>
          </cell>
          <cell r="G6" t="str">
            <v>High
8</v>
          </cell>
          <cell r="H6" t="str">
            <v>Critical
9</v>
          </cell>
        </row>
        <row r="7">
          <cell r="C7" t="str">
            <v>3 - Somewhat Likely</v>
          </cell>
          <cell r="D7" t="str">
            <v>Low
4</v>
          </cell>
          <cell r="E7" t="str">
            <v>Low
5</v>
          </cell>
          <cell r="F7" t="str">
            <v>Moderate
6</v>
          </cell>
          <cell r="G7" t="str">
            <v>Moderate
7</v>
          </cell>
          <cell r="H7" t="str">
            <v>High
8</v>
          </cell>
        </row>
        <row r="8">
          <cell r="C8" t="str">
            <v>2 - Unlikely</v>
          </cell>
          <cell r="D8" t="str">
            <v>Very Low
3</v>
          </cell>
          <cell r="E8" t="str">
            <v>Low
4</v>
          </cell>
          <cell r="F8" t="str">
            <v>Low
5</v>
          </cell>
          <cell r="G8" t="str">
            <v>Moderate
6</v>
          </cell>
          <cell r="H8" t="str">
            <v>Moderate
7</v>
          </cell>
        </row>
        <row r="9">
          <cell r="C9" t="str">
            <v>1 - Very Unlikely</v>
          </cell>
          <cell r="D9" t="str">
            <v>Very Low
2</v>
          </cell>
          <cell r="E9" t="str">
            <v>Very Low
3</v>
          </cell>
          <cell r="F9" t="str">
            <v>Low
4</v>
          </cell>
          <cell r="G9" t="str">
            <v>Low
5</v>
          </cell>
          <cell r="H9" t="str">
            <v>Moderate
6</v>
          </cell>
        </row>
        <row r="13">
          <cell r="H13" t="str">
            <v>Very Low
2</v>
          </cell>
          <cell r="I13" t="str">
            <v>1 -Very Low</v>
          </cell>
        </row>
        <row r="14">
          <cell r="D14" t="str">
            <v>1 - Automated</v>
          </cell>
          <cell r="E14" t="str">
            <v>2 -Partially automated</v>
          </cell>
          <cell r="F14" t="str">
            <v>3 - Manual process</v>
          </cell>
          <cell r="H14" t="str">
            <v>Very Low
3</v>
          </cell>
          <cell r="I14" t="str">
            <v>1 -Very Low</v>
          </cell>
        </row>
        <row r="15">
          <cell r="C15" t="str">
            <v xml:space="preserve">5 - Critical
</v>
          </cell>
          <cell r="D15" t="str">
            <v>Moderate
6</v>
          </cell>
          <cell r="E15" t="str">
            <v>High
7</v>
          </cell>
          <cell r="F15" t="str">
            <v>Critical
8</v>
          </cell>
          <cell r="H15" t="str">
            <v>Low
4</v>
          </cell>
          <cell r="I15" t="str">
            <v>2 - Low</v>
          </cell>
        </row>
        <row r="16">
          <cell r="C16" t="str">
            <v>4 - High</v>
          </cell>
          <cell r="D16" t="str">
            <v>Low
5</v>
          </cell>
          <cell r="E16" t="str">
            <v>Moderate
6</v>
          </cell>
          <cell r="F16" t="str">
            <v>High
7</v>
          </cell>
          <cell r="H16" t="str">
            <v>Low
5</v>
          </cell>
          <cell r="I16" t="str">
            <v>2 - Low</v>
          </cell>
        </row>
        <row r="17">
          <cell r="C17" t="str">
            <v xml:space="preserve"> 3 - Moderate</v>
          </cell>
          <cell r="D17" t="str">
            <v>Very Low
4</v>
          </cell>
          <cell r="E17" t="str">
            <v>Low
5</v>
          </cell>
          <cell r="F17" t="str">
            <v>Moderate
6</v>
          </cell>
          <cell r="H17" t="str">
            <v>Moderate
6</v>
          </cell>
          <cell r="I17" t="str">
            <v xml:space="preserve"> 3 - Moderate</v>
          </cell>
        </row>
        <row r="18">
          <cell r="C18" t="str">
            <v>2 - Low</v>
          </cell>
          <cell r="D18" t="str">
            <v>Very Low
3</v>
          </cell>
          <cell r="E18" t="str">
            <v>Very Low
4</v>
          </cell>
          <cell r="F18" t="str">
            <v>Low
5</v>
          </cell>
          <cell r="H18" t="str">
            <v>Moderate
7</v>
          </cell>
          <cell r="I18" t="str">
            <v xml:space="preserve"> 3 - Moderate</v>
          </cell>
        </row>
        <row r="19">
          <cell r="C19" t="str">
            <v>1 -Very Low</v>
          </cell>
          <cell r="D19" t="str">
            <v>Very Low
2</v>
          </cell>
          <cell r="E19" t="str">
            <v>Very Low
3</v>
          </cell>
          <cell r="F19" t="str">
            <v>Very Low
4</v>
          </cell>
          <cell r="H19" t="str">
            <v>High
8</v>
          </cell>
          <cell r="I19" t="str">
            <v>4 - High</v>
          </cell>
        </row>
        <row r="20">
          <cell r="H20" t="str">
            <v>Critical
10</v>
          </cell>
          <cell r="I20" t="str">
            <v xml:space="preserve">5 - Critical
</v>
          </cell>
        </row>
        <row r="21">
          <cell r="H21" t="str">
            <v>Critical
9</v>
          </cell>
          <cell r="I21" t="str">
            <v xml:space="preserve">5 - Critical
</v>
          </cell>
        </row>
        <row r="23">
          <cell r="D23" t="str">
            <v>1 - Effective</v>
          </cell>
          <cell r="E23" t="str">
            <v>2 -Partially Effective</v>
          </cell>
          <cell r="F23" t="str">
            <v>3 - Needs Improvement</v>
          </cell>
        </row>
        <row r="24">
          <cell r="C24" t="str">
            <v xml:space="preserve">5 - Critical
</v>
          </cell>
          <cell r="D24" t="str">
            <v>Moderate
6</v>
          </cell>
          <cell r="E24" t="str">
            <v>High
7</v>
          </cell>
          <cell r="F24" t="str">
            <v>Critical
8</v>
          </cell>
        </row>
        <row r="25">
          <cell r="C25" t="str">
            <v>4 - High</v>
          </cell>
          <cell r="D25" t="str">
            <v>Low
5</v>
          </cell>
          <cell r="E25" t="str">
            <v>Moderate
6</v>
          </cell>
          <cell r="F25" t="str">
            <v>High
7</v>
          </cell>
        </row>
        <row r="26">
          <cell r="C26" t="str">
            <v xml:space="preserve"> 3 - Moderate</v>
          </cell>
          <cell r="D26" t="str">
            <v>Very Low
4</v>
          </cell>
          <cell r="E26" t="str">
            <v>Low
5</v>
          </cell>
          <cell r="F26" t="str">
            <v>Moderate
6</v>
          </cell>
        </row>
        <row r="27">
          <cell r="C27" t="str">
            <v>2 - Low</v>
          </cell>
          <cell r="D27" t="str">
            <v>Very Low
3</v>
          </cell>
          <cell r="E27" t="str">
            <v>Very Low
4</v>
          </cell>
          <cell r="F27" t="str">
            <v>Low
5</v>
          </cell>
        </row>
        <row r="28">
          <cell r="C28" t="str">
            <v>1 -Very Low</v>
          </cell>
          <cell r="D28" t="str">
            <v>Very Low
2</v>
          </cell>
          <cell r="E28" t="str">
            <v>Very Low
3</v>
          </cell>
          <cell r="F28" t="str">
            <v>Very Low
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sec BCP"/>
      <sheetName val="Risk Rating Scale"/>
    </sheetNames>
    <sheetDataSet>
      <sheetData sheetId="0"/>
      <sheetData sheetId="1">
        <row r="4">
          <cell r="D4" t="str">
            <v>1 - Very Low</v>
          </cell>
          <cell r="E4" t="str">
            <v>2 - Low</v>
          </cell>
          <cell r="F4" t="str">
            <v>3 - Moderate</v>
          </cell>
          <cell r="G4" t="str">
            <v>4 - High</v>
          </cell>
          <cell r="H4" t="str">
            <v>5 - Critical</v>
          </cell>
        </row>
        <row r="5">
          <cell r="C5" t="str">
            <v>5 - Very Likely</v>
          </cell>
          <cell r="D5" t="str">
            <v>Moderate
6</v>
          </cell>
          <cell r="E5" t="str">
            <v>Moderate
7</v>
          </cell>
          <cell r="F5" t="str">
            <v>High
8</v>
          </cell>
          <cell r="G5" t="str">
            <v>Critical
9</v>
          </cell>
          <cell r="H5" t="str">
            <v>Critical
10</v>
          </cell>
        </row>
        <row r="6">
          <cell r="C6" t="str">
            <v>4 - Likely</v>
          </cell>
          <cell r="D6" t="str">
            <v>Low
5</v>
          </cell>
          <cell r="E6" t="str">
            <v>Moderate
6</v>
          </cell>
          <cell r="F6" t="str">
            <v>Moderate
7</v>
          </cell>
          <cell r="G6" t="str">
            <v>High
8</v>
          </cell>
          <cell r="H6" t="str">
            <v>Critical
9</v>
          </cell>
        </row>
        <row r="7">
          <cell r="C7" t="str">
            <v>3 - Somewhat Likely</v>
          </cell>
          <cell r="D7" t="str">
            <v>Low
4</v>
          </cell>
          <cell r="E7" t="str">
            <v>Low
5</v>
          </cell>
          <cell r="F7" t="str">
            <v>Moderate
6</v>
          </cell>
          <cell r="G7" t="str">
            <v>Moderate
7</v>
          </cell>
          <cell r="H7" t="str">
            <v>High
8</v>
          </cell>
        </row>
        <row r="8">
          <cell r="C8" t="str">
            <v>2 - Unlikely</v>
          </cell>
          <cell r="D8" t="str">
            <v>Very Low
3</v>
          </cell>
          <cell r="E8" t="str">
            <v>Low
4</v>
          </cell>
          <cell r="F8" t="str">
            <v>Low
5</v>
          </cell>
          <cell r="G8" t="str">
            <v>Moderate
6</v>
          </cell>
          <cell r="H8" t="str">
            <v>Moderate
7</v>
          </cell>
        </row>
        <row r="9">
          <cell r="C9" t="str">
            <v>1 - Very Unlikely</v>
          </cell>
          <cell r="D9" t="str">
            <v>Very Low
2</v>
          </cell>
          <cell r="E9" t="str">
            <v>Very Low
3</v>
          </cell>
          <cell r="F9" t="str">
            <v>Low
4</v>
          </cell>
          <cell r="G9" t="str">
            <v>Low
5</v>
          </cell>
          <cell r="H9" t="str">
            <v>Moderate
6</v>
          </cell>
        </row>
        <row r="13">
          <cell r="H13" t="str">
            <v>Very Low
2</v>
          </cell>
          <cell r="I13" t="str">
            <v>1 -Very Low</v>
          </cell>
        </row>
        <row r="14">
          <cell r="D14" t="str">
            <v>1 - Automated</v>
          </cell>
          <cell r="E14" t="str">
            <v>2 -Partially automated</v>
          </cell>
          <cell r="F14" t="str">
            <v>3 - Manual process</v>
          </cell>
          <cell r="H14" t="str">
            <v>Very Low
3</v>
          </cell>
          <cell r="I14" t="str">
            <v>1 -Very Low</v>
          </cell>
        </row>
        <row r="15">
          <cell r="C15" t="str">
            <v xml:space="preserve">5 - Critical
</v>
          </cell>
          <cell r="D15" t="str">
            <v>Moderate
6</v>
          </cell>
          <cell r="E15" t="str">
            <v>High
7</v>
          </cell>
          <cell r="F15" t="str">
            <v>Critical
8</v>
          </cell>
          <cell r="H15" t="str">
            <v>Low
4</v>
          </cell>
          <cell r="I15" t="str">
            <v>2 - Low</v>
          </cell>
        </row>
        <row r="16">
          <cell r="C16" t="str">
            <v>4 - High</v>
          </cell>
          <cell r="D16" t="str">
            <v>Low
5</v>
          </cell>
          <cell r="E16" t="str">
            <v>Moderate
6</v>
          </cell>
          <cell r="F16" t="str">
            <v>High
7</v>
          </cell>
          <cell r="H16" t="str">
            <v>Low
5</v>
          </cell>
          <cell r="I16" t="str">
            <v>2 - Low</v>
          </cell>
        </row>
        <row r="17">
          <cell r="C17" t="str">
            <v xml:space="preserve"> 3 - Moderate</v>
          </cell>
          <cell r="D17" t="str">
            <v>Very Low
4</v>
          </cell>
          <cell r="E17" t="str">
            <v>Low
5</v>
          </cell>
          <cell r="F17" t="str">
            <v>Moderate
6</v>
          </cell>
          <cell r="H17" t="str">
            <v>Moderate
6</v>
          </cell>
          <cell r="I17" t="str">
            <v xml:space="preserve"> 3 - Moderate</v>
          </cell>
        </row>
        <row r="18">
          <cell r="C18" t="str">
            <v>2 - Low</v>
          </cell>
          <cell r="D18" t="str">
            <v>Very Low
3</v>
          </cell>
          <cell r="E18" t="str">
            <v>Very Low
4</v>
          </cell>
          <cell r="F18" t="str">
            <v>Low
5</v>
          </cell>
          <cell r="H18" t="str">
            <v>Moderate
7</v>
          </cell>
          <cell r="I18" t="str">
            <v xml:space="preserve"> 3 - Moderate</v>
          </cell>
        </row>
        <row r="19">
          <cell r="C19" t="str">
            <v>1 -Very Low</v>
          </cell>
          <cell r="D19" t="str">
            <v>Very Low
2</v>
          </cell>
          <cell r="E19" t="str">
            <v>Very Low
3</v>
          </cell>
          <cell r="F19" t="str">
            <v>Very Low
4</v>
          </cell>
          <cell r="H19" t="str">
            <v>High
8</v>
          </cell>
          <cell r="I19" t="str">
            <v>4 - High</v>
          </cell>
        </row>
        <row r="20">
          <cell r="H20" t="str">
            <v>Critical
10</v>
          </cell>
          <cell r="I20" t="str">
            <v xml:space="preserve">5 - Critical
</v>
          </cell>
        </row>
        <row r="21">
          <cell r="H21" t="str">
            <v>Critical
9</v>
          </cell>
          <cell r="I21" t="str">
            <v xml:space="preserve">5 - Critical
</v>
          </cell>
        </row>
        <row r="23">
          <cell r="D23" t="str">
            <v>1 - Effective</v>
          </cell>
          <cell r="E23" t="str">
            <v>2 -Partially Effective</v>
          </cell>
          <cell r="F23" t="str">
            <v>3 - Needs Improvement</v>
          </cell>
        </row>
        <row r="24">
          <cell r="C24" t="str">
            <v xml:space="preserve">5 - Critical
</v>
          </cell>
          <cell r="D24" t="str">
            <v>Moderate
6</v>
          </cell>
          <cell r="E24" t="str">
            <v>High
7</v>
          </cell>
          <cell r="F24" t="str">
            <v>Critical
8</v>
          </cell>
        </row>
        <row r="25">
          <cell r="C25" t="str">
            <v>4 - High</v>
          </cell>
          <cell r="D25" t="str">
            <v>Low
5</v>
          </cell>
          <cell r="E25" t="str">
            <v>Moderate
6</v>
          </cell>
          <cell r="F25" t="str">
            <v>High
7</v>
          </cell>
        </row>
        <row r="26">
          <cell r="C26" t="str">
            <v xml:space="preserve"> 3 - Moderate</v>
          </cell>
          <cell r="D26" t="str">
            <v>Very Low
4</v>
          </cell>
          <cell r="E26" t="str">
            <v>Low
5</v>
          </cell>
          <cell r="F26" t="str">
            <v>Moderate
6</v>
          </cell>
        </row>
        <row r="27">
          <cell r="C27" t="str">
            <v>2 - Low</v>
          </cell>
          <cell r="D27" t="str">
            <v>Very Low
3</v>
          </cell>
          <cell r="E27" t="str">
            <v>Very Low
4</v>
          </cell>
          <cell r="F27" t="str">
            <v>Low
5</v>
          </cell>
        </row>
        <row r="28">
          <cell r="C28" t="str">
            <v>1 -Very Low</v>
          </cell>
          <cell r="D28" t="str">
            <v>Very Low
2</v>
          </cell>
          <cell r="E28" t="str">
            <v>Very Low
3</v>
          </cell>
          <cell r="F28" t="str">
            <v>Very Low
4</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nsaction Risk Register"/>
      <sheetName val="Risk Rating Scale"/>
      <sheetName val="KRI"/>
    </sheetNames>
    <sheetDataSet>
      <sheetData sheetId="0" refreshError="1"/>
      <sheetData sheetId="1" refreshError="1">
        <row r="4">
          <cell r="C4"/>
          <cell r="D4" t="str">
            <v>1 - Very Low</v>
          </cell>
          <cell r="E4" t="str">
            <v>2 - Low</v>
          </cell>
          <cell r="F4" t="str">
            <v>3 - Moderate</v>
          </cell>
          <cell r="G4" t="str">
            <v>4 - High</v>
          </cell>
          <cell r="H4" t="str">
            <v>5 - Critical</v>
          </cell>
        </row>
        <row r="5">
          <cell r="C5" t="str">
            <v>5 - Very Likely</v>
          </cell>
          <cell r="D5" t="str">
            <v>Moderate
6</v>
          </cell>
          <cell r="E5" t="str">
            <v>Moderate
7</v>
          </cell>
          <cell r="F5" t="str">
            <v>High
8</v>
          </cell>
          <cell r="G5" t="str">
            <v>Critical
9</v>
          </cell>
          <cell r="H5" t="str">
            <v>Critical
10</v>
          </cell>
        </row>
        <row r="6">
          <cell r="C6" t="str">
            <v>4 - Likely</v>
          </cell>
          <cell r="D6" t="str">
            <v>Low
5</v>
          </cell>
          <cell r="E6" t="str">
            <v>Moderate
6</v>
          </cell>
          <cell r="F6" t="str">
            <v>Moderate
7</v>
          </cell>
          <cell r="G6" t="str">
            <v>High
8</v>
          </cell>
          <cell r="H6" t="str">
            <v>Critical
9</v>
          </cell>
        </row>
        <row r="7">
          <cell r="C7" t="str">
            <v>3 - Somewhat Likely</v>
          </cell>
          <cell r="D7" t="str">
            <v>Low
4</v>
          </cell>
          <cell r="E7" t="str">
            <v>Low
5</v>
          </cell>
          <cell r="F7" t="str">
            <v>Moderate
6</v>
          </cell>
          <cell r="G7" t="str">
            <v>Moderate
7</v>
          </cell>
          <cell r="H7" t="str">
            <v>High
8</v>
          </cell>
        </row>
        <row r="8">
          <cell r="C8" t="str">
            <v>2 - Unlikely</v>
          </cell>
          <cell r="D8" t="str">
            <v>Very Low
3</v>
          </cell>
          <cell r="E8" t="str">
            <v>Low
4</v>
          </cell>
          <cell r="F8" t="str">
            <v>Low
5</v>
          </cell>
          <cell r="G8" t="str">
            <v>Moderate
6</v>
          </cell>
          <cell r="H8" t="str">
            <v>Moderate
7</v>
          </cell>
        </row>
        <row r="9">
          <cell r="C9" t="str">
            <v>1 - Very Unlikely</v>
          </cell>
          <cell r="D9" t="str">
            <v>Very Low
2</v>
          </cell>
          <cell r="E9" t="str">
            <v>Very Low
3</v>
          </cell>
          <cell r="F9" t="str">
            <v>Low
4</v>
          </cell>
          <cell r="G9" t="str">
            <v>Low
5</v>
          </cell>
          <cell r="H9" t="str">
            <v>Moderate
6</v>
          </cell>
        </row>
        <row r="13">
          <cell r="C13"/>
          <cell r="D13"/>
          <cell r="E13"/>
          <cell r="F13"/>
          <cell r="H13" t="str">
            <v>Very Low
2</v>
          </cell>
          <cell r="I13" t="str">
            <v>1 -Very Low</v>
          </cell>
        </row>
        <row r="14">
          <cell r="C14"/>
          <cell r="D14" t="str">
            <v>1 - Automated</v>
          </cell>
          <cell r="E14" t="str">
            <v>2 -Partially automated</v>
          </cell>
          <cell r="F14" t="str">
            <v>3 - Manual process</v>
          </cell>
          <cell r="H14" t="str">
            <v>Very Low
3</v>
          </cell>
          <cell r="I14" t="str">
            <v>1 -Very Low</v>
          </cell>
        </row>
        <row r="15">
          <cell r="C15" t="str">
            <v xml:space="preserve">5 - Critical
</v>
          </cell>
          <cell r="D15" t="str">
            <v>Moderate
6</v>
          </cell>
          <cell r="E15" t="str">
            <v>High
7</v>
          </cell>
          <cell r="F15" t="str">
            <v>Critical
8</v>
          </cell>
          <cell r="H15" t="str">
            <v>Low
4</v>
          </cell>
          <cell r="I15" t="str">
            <v>2 - Low</v>
          </cell>
        </row>
        <row r="16">
          <cell r="C16" t="str">
            <v>4 - High</v>
          </cell>
          <cell r="D16" t="str">
            <v>Low
5</v>
          </cell>
          <cell r="E16" t="str">
            <v>Moderate
6</v>
          </cell>
          <cell r="F16" t="str">
            <v>High
7</v>
          </cell>
          <cell r="H16" t="str">
            <v>Low
5</v>
          </cell>
          <cell r="I16" t="str">
            <v>2 - Low</v>
          </cell>
        </row>
        <row r="17">
          <cell r="C17" t="str">
            <v xml:space="preserve"> 3 - Moderate</v>
          </cell>
          <cell r="D17" t="str">
            <v>Very Low
4</v>
          </cell>
          <cell r="E17" t="str">
            <v>Low
5</v>
          </cell>
          <cell r="F17" t="str">
            <v>Moderate
6</v>
          </cell>
          <cell r="H17" t="str">
            <v>Moderate
6</v>
          </cell>
          <cell r="I17" t="str">
            <v xml:space="preserve"> 3 - Moderate</v>
          </cell>
        </row>
        <row r="18">
          <cell r="C18" t="str">
            <v>2 - Low</v>
          </cell>
          <cell r="D18" t="str">
            <v>Very Low
3</v>
          </cell>
          <cell r="E18" t="str">
            <v>Very Low
4</v>
          </cell>
          <cell r="F18" t="str">
            <v>Low
5</v>
          </cell>
          <cell r="H18" t="str">
            <v>Moderate
7</v>
          </cell>
          <cell r="I18" t="str">
            <v xml:space="preserve"> 3 - Moderate</v>
          </cell>
        </row>
        <row r="19">
          <cell r="C19" t="str">
            <v>1 -Very Low</v>
          </cell>
          <cell r="D19" t="str">
            <v>Very Low
2</v>
          </cell>
          <cell r="E19" t="str">
            <v>Very Low
3</v>
          </cell>
          <cell r="F19" t="str">
            <v>Very Low
4</v>
          </cell>
          <cell r="H19" t="str">
            <v>High
8</v>
          </cell>
          <cell r="I19" t="str">
            <v>4 - High</v>
          </cell>
        </row>
        <row r="20">
          <cell r="H20" t="str">
            <v>Critical
10</v>
          </cell>
          <cell r="I20" t="str">
            <v xml:space="preserve">5 - Critical
</v>
          </cell>
        </row>
        <row r="21">
          <cell r="H21" t="str">
            <v>Critical
9</v>
          </cell>
          <cell r="I21" t="str">
            <v xml:space="preserve">5 - Critical
</v>
          </cell>
        </row>
        <row r="23">
          <cell r="C23"/>
          <cell r="D23" t="str">
            <v>1 - Effective</v>
          </cell>
          <cell r="E23" t="str">
            <v>2 -Partially Effective</v>
          </cell>
          <cell r="F23" t="str">
            <v>3 - Needs Improvement</v>
          </cell>
        </row>
        <row r="24">
          <cell r="C24" t="str">
            <v xml:space="preserve">5 - Critical
</v>
          </cell>
          <cell r="D24" t="str">
            <v>Moderate
6</v>
          </cell>
          <cell r="E24" t="str">
            <v>High
7</v>
          </cell>
          <cell r="F24" t="str">
            <v>Critical
8</v>
          </cell>
        </row>
        <row r="25">
          <cell r="C25" t="str">
            <v>4 - High</v>
          </cell>
          <cell r="D25" t="str">
            <v>Low
5</v>
          </cell>
          <cell r="E25" t="str">
            <v>Moderate
6</v>
          </cell>
          <cell r="F25" t="str">
            <v>High
7</v>
          </cell>
        </row>
        <row r="26">
          <cell r="C26" t="str">
            <v xml:space="preserve"> 3 - Moderate</v>
          </cell>
          <cell r="D26" t="str">
            <v>Very Low
4</v>
          </cell>
          <cell r="E26" t="str">
            <v>Low
5</v>
          </cell>
          <cell r="F26" t="str">
            <v>Moderate
6</v>
          </cell>
        </row>
        <row r="27">
          <cell r="C27" t="str">
            <v>2 - Low</v>
          </cell>
          <cell r="D27" t="str">
            <v>Very Low
3</v>
          </cell>
          <cell r="E27" t="str">
            <v>Very Low
4</v>
          </cell>
          <cell r="F27" t="str">
            <v>Low
5</v>
          </cell>
        </row>
        <row r="28">
          <cell r="C28" t="str">
            <v>1 -Very Low</v>
          </cell>
          <cell r="D28" t="str">
            <v>Very Low
2</v>
          </cell>
          <cell r="E28" t="str">
            <v>Very Low
3</v>
          </cell>
          <cell r="F28" t="str">
            <v>Very Low
4</v>
          </cell>
        </row>
      </sheetData>
      <sheetData sheetId="2" refreshError="1"/>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DA863574-B295-47E7-B46C-D54F89D93E97}"/>
</namedSheetViews>
</file>

<file path=xl/persons/person.xml><?xml version="1.0" encoding="utf-8"?>
<personList xmlns="http://schemas.microsoft.com/office/spreadsheetml/2018/threadedcomments" xmlns:x="http://schemas.openxmlformats.org/spreadsheetml/2006/main">
  <person displayName="Rajesh Balakrishnan" id="{0C0C68E4-26C5-4DC6-8EC8-CA80A2854478}" userId="S::rajesh.balakrishnan@atos.net::f2e24d4a-47d0-4364-8318-a254c1331204"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0" dT="2023-09-11T12:13:14.99" personId="{0C0C68E4-26C5-4DC6-8EC8-CA80A2854478}" id="{C1A300FA-A163-4FC9-AFBE-A77235F16BA4}">
    <text>Check?? Have we found any instance?</text>
  </threadedComment>
  <threadedComment ref="AO10" dT="2023-09-11T12:13:49.80" personId="{0C0C68E4-26C5-4DC6-8EC8-CA80A2854478}" id="{67C38043-B35D-4683-B471-83614B95AB7D}">
    <text>Not clear</text>
  </threadedComment>
  <threadedComment ref="F16" dT="2023-09-12T07:25:40.96" personId="{0C0C68E4-26C5-4DC6-8EC8-CA80A2854478}" id="{A570FA97-F5FB-469E-A031-67428A9019AB}">
    <text>Combine</text>
  </threadedComment>
  <threadedComment ref="X17" dT="2023-09-12T07:28:43.08" personId="{0C0C68E4-26C5-4DC6-8EC8-CA80A2854478}" id="{59733696-3389-4181-A9F9-4DEEFA8DC5D8}">
    <text>Re-write the risk</text>
  </threadedComment>
  <threadedComment ref="N18" dT="2023-09-12T07:32:28.62" personId="{0C0C68E4-26C5-4DC6-8EC8-CA80A2854478}" id="{3860301C-72E5-4D6E-AC42-E5371FCBAED8}">
    <text>Not clear what is the risk? Is it generic email ID or processing ID?</text>
  </threadedComment>
  <threadedComment ref="F21" dT="2023-09-12T07:33:54.16" personId="{0C0C68E4-26C5-4DC6-8EC8-CA80A2854478}" id="{8ABA1B5C-ED3F-4E61-9B41-CF96ADCF817C}">
    <text>Is this now required if everything is on the system/Mobiles?</text>
  </threadedComment>
  <threadedComment ref="F22" dT="2023-09-12T09:25:16.30" personId="{0C0C68E4-26C5-4DC6-8EC8-CA80A2854478}" id="{778FD590-C53F-42EC-857F-C46E83443D37}">
    <text>What is the risk here?</text>
  </threadedComment>
  <threadedComment ref="F24" dT="2023-09-12T09:31:24.52" personId="{0C0C68E4-26C5-4DC6-8EC8-CA80A2854478}" id="{9F15CE8C-E4D4-494A-9917-2EE6DEDDBD04}">
    <text>Combine 39 and 40</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9/04/relationships/namedSheetView" Target="../namedSheetViews/namedSheetView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42A8C-3C10-4B9F-BA33-2C878609EC56}">
  <sheetPr>
    <tabColor theme="4"/>
  </sheetPr>
  <dimension ref="A1:AQ108"/>
  <sheetViews>
    <sheetView zoomScale="64" zoomScaleNormal="85" workbookViewId="0">
      <pane ySplit="1" topLeftCell="A107" activePane="bottomLeft" state="frozen"/>
      <selection pane="bottomLeft" activeCell="F1" sqref="F1"/>
    </sheetView>
  </sheetViews>
  <sheetFormatPr defaultColWidth="8.7109375" defaultRowHeight="14.25" x14ac:dyDescent="0.25"/>
  <cols>
    <col min="1" max="1" width="5.42578125" style="42" customWidth="1"/>
    <col min="2" max="2" width="13" style="42" customWidth="1"/>
    <col min="3" max="3" width="13.5703125" style="42" customWidth="1"/>
    <col min="4" max="4" width="20" style="43" customWidth="1"/>
    <col min="5" max="5" width="19.85546875" style="42" customWidth="1"/>
    <col min="6" max="6" width="28.85546875" style="42" customWidth="1"/>
    <col min="7" max="7" width="25.42578125" style="44" customWidth="1"/>
    <col min="8" max="8" width="42.140625" style="42" customWidth="1"/>
    <col min="9" max="9" width="20.5703125" style="45" customWidth="1"/>
    <col min="10" max="10" width="26.5703125" style="44" customWidth="1"/>
    <col min="11" max="11" width="19.5703125" style="42" customWidth="1"/>
    <col min="12" max="12" width="17.85546875" style="44" customWidth="1"/>
    <col min="13" max="13" width="26.28515625" style="44" customWidth="1"/>
    <col min="14" max="14" width="84.140625" style="42" customWidth="1"/>
    <col min="15" max="15" width="20.140625" style="42" customWidth="1"/>
    <col min="16" max="16" width="41.28515625" style="42" customWidth="1"/>
    <col min="17" max="17" width="84.140625" style="42" customWidth="1"/>
    <col min="18" max="18" width="39.5703125" style="42" customWidth="1"/>
    <col min="19" max="19" width="24.85546875" style="42" customWidth="1"/>
    <col min="20" max="20" width="17" style="42" customWidth="1"/>
    <col min="21" max="21" width="14.85546875" style="44" customWidth="1"/>
    <col min="22" max="22" width="10.7109375" style="44" customWidth="1"/>
    <col min="23" max="23" width="23.7109375" style="44" customWidth="1"/>
    <col min="24" max="24" width="37.42578125" style="42" customWidth="1"/>
    <col min="25" max="25" width="37.85546875" style="44" customWidth="1"/>
    <col min="26" max="26" width="40.85546875" style="46" customWidth="1"/>
    <col min="27" max="27" width="15.5703125" style="44" customWidth="1"/>
    <col min="28" max="28" width="14.140625" style="44" customWidth="1"/>
    <col min="29" max="29" width="16.42578125" style="44" customWidth="1"/>
    <col min="30" max="30" width="30.5703125" style="42" customWidth="1"/>
    <col min="31" max="31" width="38.42578125" style="42" customWidth="1"/>
    <col min="32" max="32" width="19.85546875" style="44" customWidth="1"/>
    <col min="33" max="33" width="23.5703125" style="44" customWidth="1"/>
    <col min="34" max="34" width="28.42578125" style="44" customWidth="1"/>
    <col min="35" max="35" width="18.140625" style="42" customWidth="1"/>
    <col min="36" max="36" width="28.5703125" style="44" customWidth="1"/>
    <col min="37" max="37" width="23.85546875" style="42" customWidth="1"/>
    <col min="38" max="38" width="23.5703125" style="42" customWidth="1"/>
    <col min="39" max="39" width="39.140625" style="42" customWidth="1"/>
    <col min="40" max="40" width="36" style="42" customWidth="1"/>
    <col min="41" max="41" width="34.42578125" style="42" customWidth="1"/>
    <col min="42" max="42" width="28.5703125" style="42" customWidth="1"/>
    <col min="43" max="43" width="25.42578125" style="42" customWidth="1"/>
    <col min="44" max="16384" width="8.7109375" style="42"/>
  </cols>
  <sheetData>
    <row r="1" spans="1:43" s="111" customFormat="1" ht="120.75" thickBot="1" x14ac:dyDescent="0.25">
      <c r="A1" s="106" t="s">
        <v>0</v>
      </c>
      <c r="B1" s="107" t="s">
        <v>1</v>
      </c>
      <c r="C1" s="107" t="s">
        <v>2</v>
      </c>
      <c r="D1" s="108" t="s">
        <v>3</v>
      </c>
      <c r="E1" s="107" t="s">
        <v>4</v>
      </c>
      <c r="F1" s="107" t="s">
        <v>5</v>
      </c>
      <c r="G1" s="107" t="s">
        <v>6</v>
      </c>
      <c r="H1" s="107" t="s">
        <v>1283</v>
      </c>
      <c r="I1" s="107" t="s">
        <v>7</v>
      </c>
      <c r="J1" s="107" t="s">
        <v>8</v>
      </c>
      <c r="K1" s="107" t="s">
        <v>9</v>
      </c>
      <c r="L1" s="107" t="s">
        <v>10</v>
      </c>
      <c r="M1" s="107" t="s">
        <v>11</v>
      </c>
      <c r="N1" s="107" t="s">
        <v>12</v>
      </c>
      <c r="O1" s="107" t="s">
        <v>1284</v>
      </c>
      <c r="P1" s="107" t="s">
        <v>1285</v>
      </c>
      <c r="Q1" s="107" t="s">
        <v>1286</v>
      </c>
      <c r="R1" s="107" t="s">
        <v>1287</v>
      </c>
      <c r="S1" s="107" t="s">
        <v>1288</v>
      </c>
      <c r="T1" s="107" t="s">
        <v>1289</v>
      </c>
      <c r="U1" s="107" t="s">
        <v>13</v>
      </c>
      <c r="V1" s="109" t="s">
        <v>14</v>
      </c>
      <c r="W1" s="107" t="s">
        <v>15</v>
      </c>
      <c r="X1" s="107" t="s">
        <v>16</v>
      </c>
      <c r="Y1" s="107" t="s">
        <v>17</v>
      </c>
      <c r="Z1" s="107" t="s">
        <v>1661</v>
      </c>
      <c r="AA1" s="107" t="s">
        <v>250</v>
      </c>
      <c r="AB1" s="107" t="s">
        <v>19</v>
      </c>
      <c r="AC1" s="109" t="s">
        <v>20</v>
      </c>
      <c r="AD1" s="107" t="s">
        <v>21</v>
      </c>
      <c r="AE1" s="107" t="s">
        <v>22</v>
      </c>
      <c r="AF1" s="107" t="s">
        <v>23</v>
      </c>
      <c r="AG1" s="107" t="s">
        <v>24</v>
      </c>
      <c r="AH1" s="107" t="s">
        <v>25</v>
      </c>
      <c r="AI1" s="107" t="s">
        <v>26</v>
      </c>
      <c r="AJ1" s="107" t="s">
        <v>292</v>
      </c>
      <c r="AK1" s="107" t="s">
        <v>27</v>
      </c>
      <c r="AL1" s="107" t="s">
        <v>28</v>
      </c>
      <c r="AM1" s="108" t="s">
        <v>29</v>
      </c>
      <c r="AN1" s="107" t="s">
        <v>30</v>
      </c>
      <c r="AO1" s="107" t="s">
        <v>31</v>
      </c>
      <c r="AP1" s="110" t="s">
        <v>32</v>
      </c>
    </row>
    <row r="2" spans="1:43" ht="129" thickBot="1" x14ac:dyDescent="0.3">
      <c r="A2" s="33">
        <v>1</v>
      </c>
      <c r="B2" s="32" t="s">
        <v>33</v>
      </c>
      <c r="C2" s="32" t="s">
        <v>57</v>
      </c>
      <c r="D2" s="32" t="s">
        <v>58</v>
      </c>
      <c r="E2" s="32" t="s">
        <v>58</v>
      </c>
      <c r="F2" s="32" t="s">
        <v>59</v>
      </c>
      <c r="G2" s="33">
        <v>43</v>
      </c>
      <c r="H2" s="32" t="s">
        <v>60</v>
      </c>
      <c r="I2" s="47">
        <v>5000</v>
      </c>
      <c r="J2" s="33" t="s">
        <v>44</v>
      </c>
      <c r="K2" s="32" t="s">
        <v>61</v>
      </c>
      <c r="L2" s="33" t="s">
        <v>49</v>
      </c>
      <c r="M2" s="33" t="s">
        <v>62</v>
      </c>
      <c r="N2" s="32" t="s">
        <v>677</v>
      </c>
      <c r="O2" s="32" t="s">
        <v>64</v>
      </c>
      <c r="P2" s="32" t="s">
        <v>65</v>
      </c>
      <c r="Q2" s="32" t="s">
        <v>63</v>
      </c>
      <c r="R2" s="32" t="s">
        <v>66</v>
      </c>
      <c r="S2" s="32" t="s">
        <v>67</v>
      </c>
      <c r="T2" s="33" t="s">
        <v>1267</v>
      </c>
      <c r="U2" s="48" t="s">
        <v>1268</v>
      </c>
      <c r="V2" s="33" t="s">
        <v>68</v>
      </c>
      <c r="W2" s="32" t="s">
        <v>69</v>
      </c>
      <c r="X2" s="32" t="s">
        <v>70</v>
      </c>
      <c r="Y2" s="33" t="s">
        <v>34</v>
      </c>
      <c r="Z2" s="49" t="s">
        <v>933</v>
      </c>
      <c r="AA2" s="33" t="s">
        <v>43</v>
      </c>
      <c r="AB2" s="33" t="s">
        <v>50</v>
      </c>
      <c r="AC2" s="33" t="str">
        <f>IF(ISERROR(VLOOKUP(AA2,'[1]Risk Rating Scale'!$C$4:$H$9,MATCH(AB2,'[1]Risk Rating Scale'!$C$4:$H$4,0),FALSE)),"",VLOOKUP(AA2,'[1]Risk Rating Scale'!$C$4:$H$9,MATCH(AB2,'[1]Risk Rating Scale'!$C$4:$H$4,0),FALSE))</f>
        <v>Critical
9</v>
      </c>
      <c r="AD2" s="32" t="s">
        <v>71</v>
      </c>
      <c r="AE2" s="32"/>
      <c r="AF2" s="33">
        <v>1</v>
      </c>
      <c r="AG2" s="33" t="s">
        <v>55</v>
      </c>
      <c r="AH2" s="33" t="s">
        <v>38</v>
      </c>
      <c r="AI2" s="32" t="s">
        <v>39</v>
      </c>
      <c r="AJ2" s="33" t="s">
        <v>46</v>
      </c>
      <c r="AK2" s="32" t="str">
        <f>IF(ISERROR(VLOOKUP((VLOOKUP(AC2,'[1]Risk Rating Scale'!$H$13:$I$21,2,0)),'[1]Risk Rating Scale'!$C$23:$F$28,MATCH(AG2,'[1]Risk Rating Scale'!$C$23:$F$23,0),FALSE)),"", VLOOKUP((VLOOKUP(AC2,'[1]Risk Rating Scale'!$H$13:$I$21,2,0)),'[1]Risk Rating Scale'!$C$23:$F$28,MATCH(AG2,'[1]Risk Rating Scale'!$C$23:$F$23,0),FALSE))</f>
        <v>Critical
8</v>
      </c>
      <c r="AL2" s="32" t="str">
        <f>IF(ISERROR(VLOOKUP((VLOOKUP(AC2,'[1]Risk Rating Scale'!$H$13:$I$21,2,0)),'[1]Risk Rating Scale'!$C$14:$F$19,MATCH(AH2,'[1]Risk Rating Scale'!$C$14:$F$14,0),FALSE)),"", VLOOKUP((VLOOKUP(AC2,'[1]Risk Rating Scale'!$H$13:$I$21,2,0)),'[1]Risk Rating Scale'!$C$13:$F$19,MATCH(AH2,'[1]Risk Rating Scale'!$C$14:$F$14,0),FALSE))</f>
        <v>Critical
8</v>
      </c>
      <c r="AM2" s="32" t="s">
        <v>599</v>
      </c>
      <c r="AN2" s="32" t="s">
        <v>598</v>
      </c>
      <c r="AO2" s="32" t="s">
        <v>600</v>
      </c>
      <c r="AP2" s="32" t="s">
        <v>601</v>
      </c>
      <c r="AQ2" s="32" t="s">
        <v>602</v>
      </c>
    </row>
    <row r="3" spans="1:43" s="50" customFormat="1" ht="171.75" thickBot="1" x14ac:dyDescent="0.3">
      <c r="A3" s="33">
        <v>2</v>
      </c>
      <c r="B3" s="32" t="s">
        <v>33</v>
      </c>
      <c r="C3" s="32" t="s">
        <v>57</v>
      </c>
      <c r="D3" s="32" t="s">
        <v>119</v>
      </c>
      <c r="E3" s="32" t="s">
        <v>289</v>
      </c>
      <c r="F3" s="32" t="s">
        <v>582</v>
      </c>
      <c r="G3" s="33">
        <v>7</v>
      </c>
      <c r="H3" s="32" t="s">
        <v>408</v>
      </c>
      <c r="I3" s="47" t="s">
        <v>122</v>
      </c>
      <c r="J3" s="33" t="s">
        <v>44</v>
      </c>
      <c r="K3" s="32" t="s">
        <v>123</v>
      </c>
      <c r="L3" s="33" t="s">
        <v>49</v>
      </c>
      <c r="M3" s="33">
        <v>1</v>
      </c>
      <c r="N3" s="32" t="s">
        <v>124</v>
      </c>
      <c r="O3" s="32" t="s">
        <v>125</v>
      </c>
      <c r="P3" s="32" t="s">
        <v>126</v>
      </c>
      <c r="Q3" s="32" t="s">
        <v>124</v>
      </c>
      <c r="R3" s="32" t="s">
        <v>127</v>
      </c>
      <c r="S3" s="32" t="s">
        <v>128</v>
      </c>
      <c r="T3" s="33" t="s">
        <v>1267</v>
      </c>
      <c r="U3" s="33" t="s">
        <v>1269</v>
      </c>
      <c r="V3" s="33">
        <v>139</v>
      </c>
      <c r="W3" s="32"/>
      <c r="X3" s="32" t="s">
        <v>129</v>
      </c>
      <c r="Y3" s="33" t="s">
        <v>929</v>
      </c>
      <c r="Z3" s="49" t="s">
        <v>939</v>
      </c>
      <c r="AA3" s="33" t="s">
        <v>43</v>
      </c>
      <c r="AB3" s="33" t="s">
        <v>36</v>
      </c>
      <c r="AC3" s="33" t="str">
        <f>IF(ISERROR(VLOOKUP(AA3,'[1]Risk Rating Scale'!$C$4:$H$9,MATCH(AB3,'[1]Risk Rating Scale'!$C$4:$H$4,0),FALSE)),"",VLOOKUP(AA3,'[1]Risk Rating Scale'!$C$4:$H$9,MATCH(AB3,'[1]Risk Rating Scale'!$C$4:$H$4,0),FALSE))</f>
        <v>High
8</v>
      </c>
      <c r="AD3" s="32" t="s">
        <v>582</v>
      </c>
      <c r="AE3" s="32" t="s">
        <v>130</v>
      </c>
      <c r="AF3" s="33">
        <v>2</v>
      </c>
      <c r="AG3" s="33" t="s">
        <v>55</v>
      </c>
      <c r="AH3" s="33" t="s">
        <v>38</v>
      </c>
      <c r="AI3" s="32" t="s">
        <v>39</v>
      </c>
      <c r="AJ3" s="33" t="s">
        <v>3</v>
      </c>
      <c r="AK3" s="32" t="str">
        <f>IF(ISERROR(VLOOKUP((VLOOKUP(AC3,'[1]Risk Rating Scale'!$H$13:$I$21,2,0)),'[1]Risk Rating Scale'!$C$23:$F$28,MATCH(AG3,'[1]Risk Rating Scale'!$C$23:$F$23,0),FALSE)),"", VLOOKUP((VLOOKUP(AC3,'[1]Risk Rating Scale'!$H$13:$I$21,2,0)),'[1]Risk Rating Scale'!$C$23:$F$28,MATCH(AG3,'[1]Risk Rating Scale'!$C$23:$F$23,0),FALSE))</f>
        <v>High
7</v>
      </c>
      <c r="AL3" s="32" t="str">
        <f>IF(ISERROR(VLOOKUP((VLOOKUP(AC3,'[1]Risk Rating Scale'!$H$13:$I$21,2,0)),'[1]Risk Rating Scale'!$C$14:$F$19,MATCH(AH3,'[1]Risk Rating Scale'!$C$14:$F$14,0),FALSE)),"", VLOOKUP((VLOOKUP(AC3,'[1]Risk Rating Scale'!$H$13:$I$21,2,0)),'[1]Risk Rating Scale'!$C$13:$F$19,MATCH(AH3,'[1]Risk Rating Scale'!$C$14:$F$14,0),FALSE))</f>
        <v>High
7</v>
      </c>
      <c r="AM3" s="32" t="s">
        <v>603</v>
      </c>
      <c r="AN3" s="32" t="s">
        <v>604</v>
      </c>
      <c r="AO3" s="32" t="s">
        <v>605</v>
      </c>
      <c r="AP3" s="32" t="s">
        <v>606</v>
      </c>
      <c r="AQ3" s="32" t="s">
        <v>607</v>
      </c>
    </row>
    <row r="4" spans="1:43" ht="171" x14ac:dyDescent="0.25">
      <c r="A4" s="33">
        <v>3</v>
      </c>
      <c r="B4" s="32" t="s">
        <v>33</v>
      </c>
      <c r="C4" s="32" t="s">
        <v>57</v>
      </c>
      <c r="D4" s="32" t="s">
        <v>119</v>
      </c>
      <c r="E4" s="32" t="s">
        <v>289</v>
      </c>
      <c r="F4" s="32" t="s">
        <v>583</v>
      </c>
      <c r="G4" s="33">
        <v>4</v>
      </c>
      <c r="H4" s="32" t="s">
        <v>132</v>
      </c>
      <c r="I4" s="47" t="s">
        <v>133</v>
      </c>
      <c r="J4" s="33" t="s">
        <v>44</v>
      </c>
      <c r="K4" s="32" t="s">
        <v>1641</v>
      </c>
      <c r="L4" s="33" t="s">
        <v>49</v>
      </c>
      <c r="M4" s="33">
        <v>1</v>
      </c>
      <c r="N4" s="32" t="s">
        <v>134</v>
      </c>
      <c r="O4" s="32" t="s">
        <v>125</v>
      </c>
      <c r="P4" s="32" t="s">
        <v>135</v>
      </c>
      <c r="Q4" s="32" t="s">
        <v>374</v>
      </c>
      <c r="R4" s="32" t="s">
        <v>136</v>
      </c>
      <c r="S4" s="32" t="s">
        <v>128</v>
      </c>
      <c r="T4" s="33" t="s">
        <v>1267</v>
      </c>
      <c r="U4" s="33" t="s">
        <v>1269</v>
      </c>
      <c r="V4" s="33">
        <v>139</v>
      </c>
      <c r="W4" s="32"/>
      <c r="X4" s="32" t="s">
        <v>137</v>
      </c>
      <c r="Y4" s="33" t="s">
        <v>34</v>
      </c>
      <c r="Z4" s="49" t="s">
        <v>375</v>
      </c>
      <c r="AA4" s="33" t="s">
        <v>35</v>
      </c>
      <c r="AB4" s="33" t="s">
        <v>36</v>
      </c>
      <c r="AC4" s="33" t="str">
        <f>IF(ISERROR(VLOOKUP(AA4,'[1]Risk Rating Scale'!$C$4:$H$9,MATCH(AB4,'[1]Risk Rating Scale'!$C$4:$H$4,0),FALSE)),"",VLOOKUP(AA4,'[1]Risk Rating Scale'!$C$4:$H$9,MATCH(AB4,'[1]Risk Rating Scale'!$C$4:$H$4,0),FALSE))</f>
        <v>Moderate
7</v>
      </c>
      <c r="AD4" s="32" t="s">
        <v>583</v>
      </c>
      <c r="AE4" s="32" t="s">
        <v>138</v>
      </c>
      <c r="AF4" s="33">
        <v>2</v>
      </c>
      <c r="AG4" s="33" t="s">
        <v>55</v>
      </c>
      <c r="AH4" s="33" t="s">
        <v>38</v>
      </c>
      <c r="AI4" s="32" t="s">
        <v>39</v>
      </c>
      <c r="AJ4" s="33" t="s">
        <v>3</v>
      </c>
      <c r="AK4" s="32" t="str">
        <f>IF(ISERROR(VLOOKUP((VLOOKUP(AC4,'[1]Risk Rating Scale'!$H$13:$I$21,2,0)),'[1]Risk Rating Scale'!$C$23:$F$28,MATCH(AG4,'[1]Risk Rating Scale'!$C$23:$F$23,0),FALSE)),"", VLOOKUP((VLOOKUP(AC4,'[1]Risk Rating Scale'!$H$13:$I$21,2,0)),'[1]Risk Rating Scale'!$C$23:$F$28,MATCH(AG4,'[1]Risk Rating Scale'!$C$23:$F$23,0),FALSE))</f>
        <v>Moderate
6</v>
      </c>
      <c r="AL4" s="32" t="str">
        <f>IF(ISERROR(VLOOKUP((VLOOKUP(AC4,'[1]Risk Rating Scale'!$H$13:$I$21,2,0)),'[1]Risk Rating Scale'!$C$14:$F$19,MATCH(AH4,'[1]Risk Rating Scale'!$C$14:$F$14,0),FALSE)),"", VLOOKUP((VLOOKUP(AC4,'[1]Risk Rating Scale'!$H$13:$I$21,2,0)),'[1]Risk Rating Scale'!$C$13:$F$19,MATCH(AH4,'[1]Risk Rating Scale'!$C$14:$F$14,0),FALSE))</f>
        <v>Moderate
6</v>
      </c>
      <c r="AM4" s="32" t="s">
        <v>608</v>
      </c>
      <c r="AN4" s="32" t="s">
        <v>609</v>
      </c>
      <c r="AO4" s="32" t="s">
        <v>605</v>
      </c>
      <c r="AP4" s="32" t="s">
        <v>610</v>
      </c>
      <c r="AQ4" s="32" t="s">
        <v>611</v>
      </c>
    </row>
    <row r="5" spans="1:43" ht="142.5" x14ac:dyDescent="0.25">
      <c r="A5" s="33">
        <v>4</v>
      </c>
      <c r="B5" s="32" t="s">
        <v>33</v>
      </c>
      <c r="C5" s="32" t="s">
        <v>57</v>
      </c>
      <c r="D5" s="32" t="s">
        <v>119</v>
      </c>
      <c r="E5" s="32" t="s">
        <v>289</v>
      </c>
      <c r="F5" s="32" t="s">
        <v>584</v>
      </c>
      <c r="G5" s="33">
        <v>2</v>
      </c>
      <c r="H5" s="32" t="s">
        <v>132</v>
      </c>
      <c r="I5" s="47" t="s">
        <v>109</v>
      </c>
      <c r="J5" s="33" t="s">
        <v>44</v>
      </c>
      <c r="K5" s="32" t="s">
        <v>1641</v>
      </c>
      <c r="L5" s="33" t="s">
        <v>49</v>
      </c>
      <c r="M5" s="33">
        <v>1</v>
      </c>
      <c r="N5" s="32" t="s">
        <v>376</v>
      </c>
      <c r="O5" s="32" t="s">
        <v>142</v>
      </c>
      <c r="P5" s="32" t="s">
        <v>143</v>
      </c>
      <c r="Q5" s="32" t="s">
        <v>141</v>
      </c>
      <c r="R5" s="32" t="s">
        <v>144</v>
      </c>
      <c r="S5" s="32" t="s">
        <v>56</v>
      </c>
      <c r="T5" s="33" t="s">
        <v>1267</v>
      </c>
      <c r="U5" s="33" t="s">
        <v>1269</v>
      </c>
      <c r="V5" s="33">
        <v>139</v>
      </c>
      <c r="W5" s="32"/>
      <c r="X5" s="32" t="s">
        <v>145</v>
      </c>
      <c r="Y5" s="33" t="s">
        <v>34</v>
      </c>
      <c r="Z5" s="49" t="s">
        <v>938</v>
      </c>
      <c r="AA5" s="33" t="s">
        <v>35</v>
      </c>
      <c r="AB5" s="33" t="s">
        <v>36</v>
      </c>
      <c r="AC5" s="33" t="str">
        <f>IF(ISERROR(VLOOKUP(AA5,'[1]Risk Rating Scale'!$C$4:$H$9,MATCH(AB5,'[1]Risk Rating Scale'!$C$4:$H$4,0),FALSE)),"",VLOOKUP(AA5,'[1]Risk Rating Scale'!$C$4:$H$9,MATCH(AB5,'[1]Risk Rating Scale'!$C$4:$H$4,0),FALSE))</f>
        <v>Moderate
7</v>
      </c>
      <c r="AD5" s="32" t="s">
        <v>584</v>
      </c>
      <c r="AE5" s="32" t="s">
        <v>138</v>
      </c>
      <c r="AF5" s="33">
        <v>3</v>
      </c>
      <c r="AG5" s="33" t="s">
        <v>37</v>
      </c>
      <c r="AH5" s="33" t="s">
        <v>42</v>
      </c>
      <c r="AI5" s="32" t="s">
        <v>39</v>
      </c>
      <c r="AJ5" s="33" t="s">
        <v>52</v>
      </c>
      <c r="AK5" s="32" t="str">
        <f>IF(ISERROR(VLOOKUP((VLOOKUP(AC5,'[1]Risk Rating Scale'!$H$13:$I$21,2,0)),'[1]Risk Rating Scale'!$C$23:$F$28,MATCH(AG5,'[1]Risk Rating Scale'!$C$23:$F$23,0),FALSE)),"", VLOOKUP((VLOOKUP(AC5,'[1]Risk Rating Scale'!$H$13:$I$21,2,0)),'[1]Risk Rating Scale'!$C$23:$F$28,MATCH(AG5,'[1]Risk Rating Scale'!$C$23:$F$23,0),FALSE))</f>
        <v>Low
5</v>
      </c>
      <c r="AL5" s="32" t="str">
        <f>IF(ISERROR(VLOOKUP((VLOOKUP(AC5,'[1]Risk Rating Scale'!$H$13:$I$21,2,0)),'[1]Risk Rating Scale'!$C$14:$F$19,MATCH(AH5,'[1]Risk Rating Scale'!$C$14:$F$14,0),FALSE)),"", VLOOKUP((VLOOKUP(AC5,'[1]Risk Rating Scale'!$H$13:$I$21,2,0)),'[1]Risk Rating Scale'!$C$13:$F$19,MATCH(AH5,'[1]Risk Rating Scale'!$C$14:$F$14,0),FALSE))</f>
        <v>Low
5</v>
      </c>
      <c r="AM5" s="32" t="s">
        <v>612</v>
      </c>
      <c r="AN5" s="32" t="s">
        <v>613</v>
      </c>
      <c r="AO5" s="32" t="s">
        <v>614</v>
      </c>
      <c r="AP5" s="32" t="s">
        <v>615</v>
      </c>
      <c r="AQ5" s="32" t="s">
        <v>611</v>
      </c>
    </row>
    <row r="6" spans="1:43" ht="142.5" x14ac:dyDescent="0.25">
      <c r="A6" s="33">
        <v>5</v>
      </c>
      <c r="B6" s="32" t="s">
        <v>33</v>
      </c>
      <c r="C6" s="32" t="s">
        <v>57</v>
      </c>
      <c r="D6" s="32" t="s">
        <v>119</v>
      </c>
      <c r="E6" s="32" t="s">
        <v>289</v>
      </c>
      <c r="F6" s="32" t="s">
        <v>146</v>
      </c>
      <c r="G6" s="33">
        <v>3</v>
      </c>
      <c r="H6" s="32" t="s">
        <v>147</v>
      </c>
      <c r="I6" s="47" t="s">
        <v>133</v>
      </c>
      <c r="J6" s="33" t="s">
        <v>44</v>
      </c>
      <c r="K6" s="32" t="s">
        <v>1641</v>
      </c>
      <c r="L6" s="33" t="s">
        <v>49</v>
      </c>
      <c r="M6" s="33">
        <v>1</v>
      </c>
      <c r="N6" s="32" t="s">
        <v>1651</v>
      </c>
      <c r="O6" s="32" t="s">
        <v>128</v>
      </c>
      <c r="P6" s="32" t="s">
        <v>88</v>
      </c>
      <c r="Q6" s="32" t="s">
        <v>148</v>
      </c>
      <c r="R6" s="32" t="s">
        <v>89</v>
      </c>
      <c r="S6" s="32" t="s">
        <v>56</v>
      </c>
      <c r="T6" s="33" t="s">
        <v>1267</v>
      </c>
      <c r="U6" s="33" t="s">
        <v>1269</v>
      </c>
      <c r="V6" s="33">
        <v>0</v>
      </c>
      <c r="W6" s="32"/>
      <c r="X6" s="32" t="s">
        <v>150</v>
      </c>
      <c r="Y6" s="33" t="s">
        <v>929</v>
      </c>
      <c r="Z6" s="49" t="s">
        <v>952</v>
      </c>
      <c r="AA6" s="33" t="s">
        <v>35</v>
      </c>
      <c r="AB6" s="33" t="s">
        <v>41</v>
      </c>
      <c r="AC6" s="33" t="str">
        <f>IF(ISERROR(VLOOKUP(AA6,'[1]Risk Rating Scale'!$C$4:$H$9,MATCH(AB6,'[1]Risk Rating Scale'!$C$4:$H$4,0),FALSE)),"",VLOOKUP(AA6,'[1]Risk Rating Scale'!$C$4:$H$9,MATCH(AB6,'[1]Risk Rating Scale'!$C$4:$H$4,0),FALSE))</f>
        <v>Moderate
6</v>
      </c>
      <c r="AD6" s="32" t="s">
        <v>146</v>
      </c>
      <c r="AE6" s="32" t="s">
        <v>151</v>
      </c>
      <c r="AF6" s="33">
        <v>3</v>
      </c>
      <c r="AG6" s="33" t="s">
        <v>37</v>
      </c>
      <c r="AH6" s="33" t="s">
        <v>42</v>
      </c>
      <c r="AI6" s="32" t="s">
        <v>39</v>
      </c>
      <c r="AJ6" s="33" t="s">
        <v>52</v>
      </c>
      <c r="AK6" s="32" t="str">
        <f>IF(ISERROR(VLOOKUP((VLOOKUP(AC6,'[1]Risk Rating Scale'!$H$13:$I$21,2,0)),'[1]Risk Rating Scale'!$C$23:$F$28,MATCH(AG6,'[1]Risk Rating Scale'!$C$23:$F$23,0),FALSE)),"", VLOOKUP((VLOOKUP(AC6,'[1]Risk Rating Scale'!$H$13:$I$21,2,0)),'[1]Risk Rating Scale'!$C$23:$F$28,MATCH(AG6,'[1]Risk Rating Scale'!$C$23:$F$23,0),FALSE))</f>
        <v>Low
5</v>
      </c>
      <c r="AL6" s="32" t="str">
        <f>IF(ISERROR(VLOOKUP((VLOOKUP(AC6,'[1]Risk Rating Scale'!$H$13:$I$21,2,0)),'[1]Risk Rating Scale'!$C$14:$F$19,MATCH(AH6,'[1]Risk Rating Scale'!$C$14:$F$14,0),FALSE)),"", VLOOKUP((VLOOKUP(AC6,'[1]Risk Rating Scale'!$H$13:$I$21,2,0)),'[1]Risk Rating Scale'!$C$13:$F$19,MATCH(AH6,'[1]Risk Rating Scale'!$C$14:$F$14,0),FALSE))</f>
        <v>Low
5</v>
      </c>
      <c r="AM6" s="32" t="s">
        <v>616</v>
      </c>
      <c r="AN6" s="32" t="s">
        <v>617</v>
      </c>
      <c r="AO6" s="32" t="s">
        <v>618</v>
      </c>
      <c r="AP6" s="32" t="s">
        <v>619</v>
      </c>
      <c r="AQ6" s="32" t="s">
        <v>620</v>
      </c>
    </row>
    <row r="7" spans="1:43" ht="142.5" x14ac:dyDescent="0.25">
      <c r="A7" s="33">
        <v>6</v>
      </c>
      <c r="B7" s="32" t="s">
        <v>33</v>
      </c>
      <c r="C7" s="32" t="s">
        <v>57</v>
      </c>
      <c r="D7" s="32" t="s">
        <v>119</v>
      </c>
      <c r="E7" s="32" t="s">
        <v>289</v>
      </c>
      <c r="F7" s="32" t="s">
        <v>152</v>
      </c>
      <c r="G7" s="33">
        <v>3</v>
      </c>
      <c r="H7" s="32" t="s">
        <v>153</v>
      </c>
      <c r="I7" s="47" t="s">
        <v>97</v>
      </c>
      <c r="J7" s="33" t="s">
        <v>44</v>
      </c>
      <c r="K7" s="32" t="s">
        <v>1641</v>
      </c>
      <c r="L7" s="33" t="s">
        <v>49</v>
      </c>
      <c r="M7" s="33">
        <v>1</v>
      </c>
      <c r="N7" s="32" t="s">
        <v>154</v>
      </c>
      <c r="O7" s="32" t="s">
        <v>128</v>
      </c>
      <c r="P7" s="32" t="s">
        <v>155</v>
      </c>
      <c r="Q7" s="32" t="s">
        <v>154</v>
      </c>
      <c r="R7" s="32" t="s">
        <v>156</v>
      </c>
      <c r="S7" s="32" t="s">
        <v>56</v>
      </c>
      <c r="T7" s="33" t="s">
        <v>1267</v>
      </c>
      <c r="U7" s="33" t="s">
        <v>1269</v>
      </c>
      <c r="V7" s="33">
        <v>14</v>
      </c>
      <c r="W7" s="32"/>
      <c r="X7" s="32" t="s">
        <v>157</v>
      </c>
      <c r="Y7" s="33" t="s">
        <v>929</v>
      </c>
      <c r="Z7" s="49" t="s">
        <v>953</v>
      </c>
      <c r="AA7" s="33" t="s">
        <v>43</v>
      </c>
      <c r="AB7" s="33" t="s">
        <v>41</v>
      </c>
      <c r="AC7" s="33" t="str">
        <f>IF(ISERROR(VLOOKUP(AA7,'[1]Risk Rating Scale'!$C$4:$H$9,MATCH(AB7,'[1]Risk Rating Scale'!$C$4:$H$4,0),FALSE)),"",VLOOKUP(AA7,'[1]Risk Rating Scale'!$C$4:$H$9,MATCH(AB7,'[1]Risk Rating Scale'!$C$4:$H$4,0),FALSE))</f>
        <v>Moderate
7</v>
      </c>
      <c r="AD7" s="32" t="s">
        <v>152</v>
      </c>
      <c r="AE7" s="32" t="s">
        <v>151</v>
      </c>
      <c r="AF7" s="33">
        <v>2</v>
      </c>
      <c r="AG7" s="33" t="s">
        <v>37</v>
      </c>
      <c r="AH7" s="33" t="s">
        <v>38</v>
      </c>
      <c r="AI7" s="32" t="s">
        <v>39</v>
      </c>
      <c r="AJ7" s="33" t="s">
        <v>403</v>
      </c>
      <c r="AK7" s="32" t="str">
        <f>IF(ISERROR(VLOOKUP((VLOOKUP(AC7,'[1]Risk Rating Scale'!$H$13:$I$21,2,0)),'[1]Risk Rating Scale'!$C$23:$F$28,MATCH(AG7,'[1]Risk Rating Scale'!$C$23:$F$23,0),FALSE)),"", VLOOKUP((VLOOKUP(AC7,'[1]Risk Rating Scale'!$H$13:$I$21,2,0)),'[1]Risk Rating Scale'!$C$23:$F$28,MATCH(AG7,'[1]Risk Rating Scale'!$C$23:$F$23,0),FALSE))</f>
        <v>Low
5</v>
      </c>
      <c r="AL7" s="32" t="str">
        <f>IF(ISERROR(VLOOKUP((VLOOKUP(AC7,'[1]Risk Rating Scale'!$H$13:$I$21,2,0)),'[1]Risk Rating Scale'!$C$14:$F$19,MATCH(AH7,'[1]Risk Rating Scale'!$C$14:$F$14,0),FALSE)),"", VLOOKUP((VLOOKUP(AC7,'[1]Risk Rating Scale'!$H$13:$I$21,2,0)),'[1]Risk Rating Scale'!$C$13:$F$19,MATCH(AH7,'[1]Risk Rating Scale'!$C$14:$F$14,0),FALSE))</f>
        <v>Moderate
6</v>
      </c>
      <c r="AM7" s="32" t="s">
        <v>621</v>
      </c>
      <c r="AN7" s="32" t="s">
        <v>622</v>
      </c>
      <c r="AO7" s="32" t="s">
        <v>623</v>
      </c>
      <c r="AP7" s="32" t="s">
        <v>624</v>
      </c>
      <c r="AQ7" s="32" t="s">
        <v>625</v>
      </c>
    </row>
    <row r="8" spans="1:43" ht="142.5" x14ac:dyDescent="0.25">
      <c r="A8" s="33">
        <v>7</v>
      </c>
      <c r="B8" s="32" t="s">
        <v>33</v>
      </c>
      <c r="C8" s="32" t="s">
        <v>57</v>
      </c>
      <c r="D8" s="32" t="s">
        <v>119</v>
      </c>
      <c r="E8" s="32" t="s">
        <v>289</v>
      </c>
      <c r="F8" s="32" t="s">
        <v>85</v>
      </c>
      <c r="G8" s="33">
        <v>8</v>
      </c>
      <c r="H8" s="32" t="s">
        <v>147</v>
      </c>
      <c r="I8" s="47" t="s">
        <v>161</v>
      </c>
      <c r="J8" s="33" t="s">
        <v>44</v>
      </c>
      <c r="K8" s="32" t="s">
        <v>1641</v>
      </c>
      <c r="L8" s="33" t="s">
        <v>49</v>
      </c>
      <c r="M8" s="33">
        <v>1</v>
      </c>
      <c r="N8" s="32" t="s">
        <v>404</v>
      </c>
      <c r="O8" s="32" t="s">
        <v>163</v>
      </c>
      <c r="P8" s="32" t="s">
        <v>88</v>
      </c>
      <c r="Q8" s="32" t="s">
        <v>404</v>
      </c>
      <c r="R8" s="32" t="s">
        <v>89</v>
      </c>
      <c r="S8" s="32" t="s">
        <v>56</v>
      </c>
      <c r="T8" s="33" t="s">
        <v>1267</v>
      </c>
      <c r="U8" s="33" t="s">
        <v>1269</v>
      </c>
      <c r="V8" s="33">
        <v>17</v>
      </c>
      <c r="W8" s="32"/>
      <c r="X8" s="32" t="s">
        <v>164</v>
      </c>
      <c r="Y8" s="33" t="s">
        <v>929</v>
      </c>
      <c r="Z8" s="49" t="s">
        <v>954</v>
      </c>
      <c r="AA8" s="33" t="s">
        <v>35</v>
      </c>
      <c r="AB8" s="33" t="s">
        <v>36</v>
      </c>
      <c r="AC8" s="33" t="str">
        <f>IF(ISERROR(VLOOKUP(AA8,'[1]Risk Rating Scale'!$C$4:$H$9,MATCH(AB8,'[1]Risk Rating Scale'!$C$4:$H$4,0),FALSE)),"",VLOOKUP(AA8,'[1]Risk Rating Scale'!$C$4:$H$9,MATCH(AB8,'[1]Risk Rating Scale'!$C$4:$H$4,0),FALSE))</f>
        <v>Moderate
7</v>
      </c>
      <c r="AD8" s="32" t="s">
        <v>85</v>
      </c>
      <c r="AE8" s="32" t="s">
        <v>165</v>
      </c>
      <c r="AF8" s="33">
        <v>1</v>
      </c>
      <c r="AG8" s="33" t="s">
        <v>37</v>
      </c>
      <c r="AH8" s="33" t="s">
        <v>38</v>
      </c>
      <c r="AI8" s="32" t="s">
        <v>39</v>
      </c>
      <c r="AJ8" s="33" t="s">
        <v>403</v>
      </c>
      <c r="AK8" s="32" t="str">
        <f>IF(ISERROR(VLOOKUP((VLOOKUP(AC8,'[1]Risk Rating Scale'!$H$13:$I$21,2,0)),'[1]Risk Rating Scale'!$C$23:$F$28,MATCH(AG8,'[1]Risk Rating Scale'!$C$23:$F$23,0),FALSE)),"", VLOOKUP((VLOOKUP(AC8,'[1]Risk Rating Scale'!$H$13:$I$21,2,0)),'[1]Risk Rating Scale'!$C$23:$F$28,MATCH(AG8,'[1]Risk Rating Scale'!$C$23:$F$23,0),FALSE))</f>
        <v>Low
5</v>
      </c>
      <c r="AL8" s="32" t="str">
        <f>IF(ISERROR(VLOOKUP((VLOOKUP(AC8,'[1]Risk Rating Scale'!$H$13:$I$21,2,0)),'[1]Risk Rating Scale'!$C$14:$F$19,MATCH(AH8,'[1]Risk Rating Scale'!$C$14:$F$14,0),FALSE)),"", VLOOKUP((VLOOKUP(AC8,'[1]Risk Rating Scale'!$H$13:$I$21,2,0)),'[1]Risk Rating Scale'!$C$13:$F$19,MATCH(AH8,'[1]Risk Rating Scale'!$C$14:$F$14,0),FALSE))</f>
        <v>Moderate
6</v>
      </c>
      <c r="AM8" s="32" t="s">
        <v>626</v>
      </c>
      <c r="AN8" s="32" t="s">
        <v>627</v>
      </c>
      <c r="AO8" s="32" t="s">
        <v>628</v>
      </c>
      <c r="AP8" s="32" t="s">
        <v>629</v>
      </c>
      <c r="AQ8" s="32" t="s">
        <v>630</v>
      </c>
    </row>
    <row r="9" spans="1:43" ht="142.5" x14ac:dyDescent="0.25">
      <c r="A9" s="33">
        <v>8</v>
      </c>
      <c r="B9" s="32" t="s">
        <v>33</v>
      </c>
      <c r="C9" s="32" t="s">
        <v>57</v>
      </c>
      <c r="D9" s="32" t="s">
        <v>119</v>
      </c>
      <c r="E9" s="32" t="s">
        <v>289</v>
      </c>
      <c r="F9" s="32" t="s">
        <v>166</v>
      </c>
      <c r="G9" s="33">
        <v>5</v>
      </c>
      <c r="H9" s="32" t="s">
        <v>167</v>
      </c>
      <c r="I9" s="47" t="s">
        <v>168</v>
      </c>
      <c r="J9" s="33" t="s">
        <v>44</v>
      </c>
      <c r="K9" s="32" t="s">
        <v>1641</v>
      </c>
      <c r="L9" s="33" t="s">
        <v>49</v>
      </c>
      <c r="M9" s="33">
        <v>1</v>
      </c>
      <c r="N9" s="32" t="s">
        <v>169</v>
      </c>
      <c r="O9" s="32" t="s">
        <v>149</v>
      </c>
      <c r="P9" s="32" t="s">
        <v>170</v>
      </c>
      <c r="Q9" s="32" t="s">
        <v>171</v>
      </c>
      <c r="R9" s="32" t="s">
        <v>170</v>
      </c>
      <c r="S9" s="32" t="s">
        <v>56</v>
      </c>
      <c r="T9" s="33" t="s">
        <v>1267</v>
      </c>
      <c r="U9" s="33" t="s">
        <v>1269</v>
      </c>
      <c r="V9" s="33">
        <v>1</v>
      </c>
      <c r="W9" s="32"/>
      <c r="X9" s="32" t="s">
        <v>172</v>
      </c>
      <c r="Y9" s="33" t="s">
        <v>929</v>
      </c>
      <c r="Z9" s="49" t="s">
        <v>955</v>
      </c>
      <c r="AA9" s="33" t="s">
        <v>35</v>
      </c>
      <c r="AB9" s="33" t="s">
        <v>41</v>
      </c>
      <c r="AC9" s="33" t="str">
        <f>IF(ISERROR(VLOOKUP(AA9,'[1]Risk Rating Scale'!$C$4:$H$9,MATCH(AB9,'[1]Risk Rating Scale'!$C$4:$H$4,0),FALSE)),"",VLOOKUP(AA9,'[1]Risk Rating Scale'!$C$4:$H$9,MATCH(AB9,'[1]Risk Rating Scale'!$C$4:$H$4,0),FALSE))</f>
        <v>Moderate
6</v>
      </c>
      <c r="AD9" s="32" t="s">
        <v>166</v>
      </c>
      <c r="AE9" s="32" t="s">
        <v>165</v>
      </c>
      <c r="AF9" s="33">
        <v>2</v>
      </c>
      <c r="AG9" s="33" t="s">
        <v>37</v>
      </c>
      <c r="AH9" s="33" t="s">
        <v>38</v>
      </c>
      <c r="AI9" s="32" t="s">
        <v>39</v>
      </c>
      <c r="AJ9" s="33" t="s">
        <v>403</v>
      </c>
      <c r="AK9" s="32" t="str">
        <f>IF(ISERROR(VLOOKUP((VLOOKUP(AC9,'[1]Risk Rating Scale'!$H$13:$I$21,2,0)),'[1]Risk Rating Scale'!$C$23:$F$28,MATCH(AG9,'[1]Risk Rating Scale'!$C$23:$F$23,0),FALSE)),"", VLOOKUP((VLOOKUP(AC9,'[1]Risk Rating Scale'!$H$13:$I$21,2,0)),'[1]Risk Rating Scale'!$C$23:$F$28,MATCH(AG9,'[1]Risk Rating Scale'!$C$23:$F$23,0),FALSE))</f>
        <v>Low
5</v>
      </c>
      <c r="AL9" s="32" t="str">
        <f>IF(ISERROR(VLOOKUP((VLOOKUP(AC9,'[1]Risk Rating Scale'!$H$13:$I$21,2,0)),'[1]Risk Rating Scale'!$C$14:$F$19,MATCH(AH9,'[1]Risk Rating Scale'!$C$14:$F$14,0),FALSE)),"", VLOOKUP((VLOOKUP(AC9,'[1]Risk Rating Scale'!$H$13:$I$21,2,0)),'[1]Risk Rating Scale'!$C$13:$F$19,MATCH(AH9,'[1]Risk Rating Scale'!$C$14:$F$14,0),FALSE))</f>
        <v>Moderate
6</v>
      </c>
      <c r="AM9" s="32" t="s">
        <v>664</v>
      </c>
      <c r="AN9" s="32" t="s">
        <v>665</v>
      </c>
      <c r="AO9" s="32" t="s">
        <v>666</v>
      </c>
      <c r="AP9" s="32" t="s">
        <v>667</v>
      </c>
      <c r="AQ9" s="32" t="s">
        <v>667</v>
      </c>
    </row>
    <row r="10" spans="1:43" ht="142.5" x14ac:dyDescent="0.25">
      <c r="A10" s="33">
        <v>9</v>
      </c>
      <c r="B10" s="32" t="s">
        <v>33</v>
      </c>
      <c r="C10" s="32" t="s">
        <v>57</v>
      </c>
      <c r="D10" s="32" t="s">
        <v>119</v>
      </c>
      <c r="E10" s="32" t="s">
        <v>229</v>
      </c>
      <c r="F10" s="32" t="s">
        <v>585</v>
      </c>
      <c r="G10" s="33">
        <v>14</v>
      </c>
      <c r="H10" s="32" t="s">
        <v>180</v>
      </c>
      <c r="I10" s="47" t="s">
        <v>181</v>
      </c>
      <c r="J10" s="33" t="s">
        <v>44</v>
      </c>
      <c r="K10" s="32" t="s">
        <v>1641</v>
      </c>
      <c r="L10" s="33" t="s">
        <v>49</v>
      </c>
      <c r="M10" s="33">
        <v>1</v>
      </c>
      <c r="N10" s="32" t="s">
        <v>182</v>
      </c>
      <c r="O10" s="32" t="s">
        <v>183</v>
      </c>
      <c r="P10" s="32" t="s">
        <v>242</v>
      </c>
      <c r="Q10" s="32" t="s">
        <v>182</v>
      </c>
      <c r="R10" s="32" t="s">
        <v>185</v>
      </c>
      <c r="S10" s="32" t="s">
        <v>56</v>
      </c>
      <c r="T10" s="33" t="s">
        <v>1267</v>
      </c>
      <c r="U10" s="33" t="s">
        <v>1270</v>
      </c>
      <c r="V10" s="33">
        <v>12</v>
      </c>
      <c r="W10" s="32"/>
      <c r="X10" s="32" t="s">
        <v>186</v>
      </c>
      <c r="Y10" s="33" t="s">
        <v>34</v>
      </c>
      <c r="Z10" s="49" t="s">
        <v>405</v>
      </c>
      <c r="AA10" s="33" t="s">
        <v>43</v>
      </c>
      <c r="AB10" s="33" t="s">
        <v>36</v>
      </c>
      <c r="AC10" s="33" t="str">
        <f>IF(ISERROR(VLOOKUP(AA10,'[1]Risk Rating Scale'!$C$4:$H$9,MATCH(AB10,'[1]Risk Rating Scale'!$C$4:$H$4,0),FALSE)),"",VLOOKUP(AA10,'[1]Risk Rating Scale'!$C$4:$H$9,MATCH(AB10,'[1]Risk Rating Scale'!$C$4:$H$4,0),FALSE))</f>
        <v>High
8</v>
      </c>
      <c r="AD10" s="32" t="s">
        <v>585</v>
      </c>
      <c r="AE10" s="32" t="s">
        <v>187</v>
      </c>
      <c r="AF10" s="33">
        <v>1</v>
      </c>
      <c r="AG10" s="33" t="s">
        <v>55</v>
      </c>
      <c r="AH10" s="33" t="s">
        <v>38</v>
      </c>
      <c r="AI10" s="32" t="s">
        <v>39</v>
      </c>
      <c r="AJ10" s="33" t="s">
        <v>46</v>
      </c>
      <c r="AK10" s="32" t="str">
        <f>IF(ISERROR(VLOOKUP((VLOOKUP(AC10,'[1]Risk Rating Scale'!$H$13:$I$21,2,0)),'[1]Risk Rating Scale'!$C$23:$F$28,MATCH(AG10,'[1]Risk Rating Scale'!$C$23:$F$23,0),FALSE)),"", VLOOKUP((VLOOKUP(AC10,'[1]Risk Rating Scale'!$H$13:$I$21,2,0)),'[1]Risk Rating Scale'!$C$23:$F$28,MATCH(AG10,'[1]Risk Rating Scale'!$C$23:$F$23,0),FALSE))</f>
        <v>High
7</v>
      </c>
      <c r="AL10" s="32" t="str">
        <f>IF(ISERROR(VLOOKUP((VLOOKUP(AC10,'[1]Risk Rating Scale'!$H$13:$I$21,2,0)),'[1]Risk Rating Scale'!$C$14:$F$19,MATCH(AH10,'[1]Risk Rating Scale'!$C$14:$F$14,0),FALSE)),"", VLOOKUP((VLOOKUP(AC10,'[1]Risk Rating Scale'!$H$13:$I$21,2,0)),'[1]Risk Rating Scale'!$C$13:$F$19,MATCH(AH10,'[1]Risk Rating Scale'!$C$14:$F$14,0),FALSE))</f>
        <v>High
7</v>
      </c>
      <c r="AM10" s="32" t="s">
        <v>668</v>
      </c>
      <c r="AN10" s="32" t="s">
        <v>669</v>
      </c>
      <c r="AO10" s="32" t="s">
        <v>670</v>
      </c>
      <c r="AP10" s="32" t="s">
        <v>671</v>
      </c>
      <c r="AQ10" s="32" t="s">
        <v>672</v>
      </c>
    </row>
    <row r="11" spans="1:43" ht="142.5" x14ac:dyDescent="0.25">
      <c r="A11" s="33">
        <v>10</v>
      </c>
      <c r="B11" s="32" t="s">
        <v>33</v>
      </c>
      <c r="C11" s="32" t="s">
        <v>57</v>
      </c>
      <c r="D11" s="32" t="s">
        <v>119</v>
      </c>
      <c r="E11" s="32" t="s">
        <v>229</v>
      </c>
      <c r="F11" s="32" t="s">
        <v>586</v>
      </c>
      <c r="G11" s="33">
        <v>14</v>
      </c>
      <c r="H11" s="32" t="s">
        <v>167</v>
      </c>
      <c r="I11" s="47" t="s">
        <v>109</v>
      </c>
      <c r="J11" s="33" t="s">
        <v>44</v>
      </c>
      <c r="K11" s="32" t="s">
        <v>1641</v>
      </c>
      <c r="L11" s="33" t="s">
        <v>49</v>
      </c>
      <c r="M11" s="33">
        <v>1</v>
      </c>
      <c r="N11" s="32" t="s">
        <v>188</v>
      </c>
      <c r="O11" s="32" t="s">
        <v>183</v>
      </c>
      <c r="P11" s="32" t="s">
        <v>242</v>
      </c>
      <c r="Q11" s="32" t="s">
        <v>188</v>
      </c>
      <c r="R11" s="32" t="s">
        <v>185</v>
      </c>
      <c r="S11" s="32" t="s">
        <v>56</v>
      </c>
      <c r="T11" s="33" t="s">
        <v>1267</v>
      </c>
      <c r="U11" s="33" t="s">
        <v>1270</v>
      </c>
      <c r="V11" s="33">
        <v>12</v>
      </c>
      <c r="W11" s="32"/>
      <c r="X11" s="32" t="s">
        <v>186</v>
      </c>
      <c r="Y11" s="33" t="s">
        <v>34</v>
      </c>
      <c r="Z11" s="49" t="s">
        <v>405</v>
      </c>
      <c r="AA11" s="33" t="s">
        <v>43</v>
      </c>
      <c r="AB11" s="33" t="s">
        <v>36</v>
      </c>
      <c r="AC11" s="33" t="str">
        <f>IF(ISERROR(VLOOKUP(AA11,'[1]Risk Rating Scale'!$C$4:$H$9,MATCH(AB11,'[1]Risk Rating Scale'!$C$4:$H$4,0),FALSE)),"",VLOOKUP(AA11,'[1]Risk Rating Scale'!$C$4:$H$9,MATCH(AB11,'[1]Risk Rating Scale'!$C$4:$H$4,0),FALSE))</f>
        <v>High
8</v>
      </c>
      <c r="AD11" s="32" t="s">
        <v>586</v>
      </c>
      <c r="AE11" s="32" t="s">
        <v>187</v>
      </c>
      <c r="AF11" s="33">
        <v>1</v>
      </c>
      <c r="AG11" s="33" t="s">
        <v>55</v>
      </c>
      <c r="AH11" s="33" t="s">
        <v>38</v>
      </c>
      <c r="AI11" s="32" t="s">
        <v>39</v>
      </c>
      <c r="AJ11" s="33" t="s">
        <v>46</v>
      </c>
      <c r="AK11" s="32" t="str">
        <f>IF(ISERROR(VLOOKUP((VLOOKUP(AC11,'[1]Risk Rating Scale'!$H$13:$I$21,2,0)),'[1]Risk Rating Scale'!$C$23:$F$28,MATCH(AG11,'[1]Risk Rating Scale'!$C$23:$F$23,0),FALSE)),"", VLOOKUP((VLOOKUP(AC11,'[1]Risk Rating Scale'!$H$13:$I$21,2,0)),'[1]Risk Rating Scale'!$C$23:$F$28,MATCH(AG11,'[1]Risk Rating Scale'!$C$23:$F$23,0),FALSE))</f>
        <v>High
7</v>
      </c>
      <c r="AL11" s="32" t="str">
        <f>IF(ISERROR(VLOOKUP((VLOOKUP(AC11,'[1]Risk Rating Scale'!$H$13:$I$21,2,0)),'[1]Risk Rating Scale'!$C$14:$F$19,MATCH(AH11,'[1]Risk Rating Scale'!$C$14:$F$14,0),FALSE)),"", VLOOKUP((VLOOKUP(AC11,'[1]Risk Rating Scale'!$H$13:$I$21,2,0)),'[1]Risk Rating Scale'!$C$13:$F$19,MATCH(AH11,'[1]Risk Rating Scale'!$C$14:$F$14,0),FALSE))</f>
        <v>High
7</v>
      </c>
      <c r="AM11" s="32" t="s">
        <v>673</v>
      </c>
      <c r="AN11" s="32" t="s">
        <v>669</v>
      </c>
      <c r="AO11" s="32" t="s">
        <v>674</v>
      </c>
      <c r="AP11" s="32" t="s">
        <v>675</v>
      </c>
      <c r="AQ11" s="32" t="s">
        <v>676</v>
      </c>
    </row>
    <row r="12" spans="1:43" ht="142.5" x14ac:dyDescent="0.25">
      <c r="A12" s="33">
        <v>11</v>
      </c>
      <c r="B12" s="32" t="s">
        <v>33</v>
      </c>
      <c r="C12" s="32" t="s">
        <v>57</v>
      </c>
      <c r="D12" s="32" t="s">
        <v>119</v>
      </c>
      <c r="E12" s="32" t="s">
        <v>289</v>
      </c>
      <c r="F12" s="32" t="s">
        <v>191</v>
      </c>
      <c r="G12" s="33">
        <v>2</v>
      </c>
      <c r="H12" s="32" t="s">
        <v>192</v>
      </c>
      <c r="I12" s="47" t="s">
        <v>193</v>
      </c>
      <c r="J12" s="33" t="s">
        <v>44</v>
      </c>
      <c r="K12" s="32" t="s">
        <v>1641</v>
      </c>
      <c r="L12" s="33" t="s">
        <v>49</v>
      </c>
      <c r="M12" s="33">
        <v>1</v>
      </c>
      <c r="N12" s="32" t="s">
        <v>406</v>
      </c>
      <c r="O12" s="32" t="s">
        <v>183</v>
      </c>
      <c r="P12" s="32" t="s">
        <v>194</v>
      </c>
      <c r="Q12" s="32" t="s">
        <v>406</v>
      </c>
      <c r="R12" s="32" t="s">
        <v>195</v>
      </c>
      <c r="S12" s="32" t="s">
        <v>56</v>
      </c>
      <c r="T12" s="33" t="s">
        <v>1267</v>
      </c>
      <c r="U12" s="33" t="s">
        <v>1270</v>
      </c>
      <c r="V12" s="33">
        <v>26</v>
      </c>
      <c r="W12" s="32"/>
      <c r="X12" s="32" t="s">
        <v>196</v>
      </c>
      <c r="Y12" s="33" t="s">
        <v>929</v>
      </c>
      <c r="Z12" s="49" t="s">
        <v>694</v>
      </c>
      <c r="AA12" s="33" t="s">
        <v>35</v>
      </c>
      <c r="AB12" s="33" t="s">
        <v>36</v>
      </c>
      <c r="AC12" s="33" t="str">
        <f>IF(ISERROR(VLOOKUP(AA12,'[1]Risk Rating Scale'!$C$4:$H$9,MATCH(AB12,'[1]Risk Rating Scale'!$C$4:$H$4,0),FALSE)),"",VLOOKUP(AA12,'[1]Risk Rating Scale'!$C$4:$H$9,MATCH(AB12,'[1]Risk Rating Scale'!$C$4:$H$4,0),FALSE))</f>
        <v>Moderate
7</v>
      </c>
      <c r="AD12" s="32" t="s">
        <v>191</v>
      </c>
      <c r="AE12" s="32" t="s">
        <v>187</v>
      </c>
      <c r="AF12" s="33">
        <v>1</v>
      </c>
      <c r="AG12" s="33" t="s">
        <v>37</v>
      </c>
      <c r="AH12" s="33" t="s">
        <v>38</v>
      </c>
      <c r="AI12" s="32" t="s">
        <v>39</v>
      </c>
      <c r="AJ12" s="33" t="s">
        <v>46</v>
      </c>
      <c r="AK12" s="32" t="str">
        <f>IF(ISERROR(VLOOKUP((VLOOKUP(AC12,'[1]Risk Rating Scale'!$H$13:$I$21,2,0)),'[1]Risk Rating Scale'!$C$23:$F$28,MATCH(AG12,'[1]Risk Rating Scale'!$C$23:$F$23,0),FALSE)),"", VLOOKUP((VLOOKUP(AC12,'[1]Risk Rating Scale'!$H$13:$I$21,2,0)),'[1]Risk Rating Scale'!$C$23:$F$28,MATCH(AG12,'[1]Risk Rating Scale'!$C$23:$F$23,0),FALSE))</f>
        <v>Low
5</v>
      </c>
      <c r="AL12" s="32" t="str">
        <f>IF(ISERROR(VLOOKUP((VLOOKUP(AC12,'[1]Risk Rating Scale'!$H$13:$I$21,2,0)),'[1]Risk Rating Scale'!$C$14:$F$19,MATCH(AH12,'[1]Risk Rating Scale'!$C$14:$F$14,0),FALSE)),"", VLOOKUP((VLOOKUP(AC12,'[1]Risk Rating Scale'!$H$13:$I$21,2,0)),'[1]Risk Rating Scale'!$C$13:$F$19,MATCH(AH12,'[1]Risk Rating Scale'!$C$14:$F$14,0),FALSE))</f>
        <v>Moderate
6</v>
      </c>
      <c r="AM12" s="32" t="s">
        <v>679</v>
      </c>
      <c r="AN12" s="32" t="s">
        <v>680</v>
      </c>
      <c r="AO12" s="32" t="s">
        <v>681</v>
      </c>
      <c r="AP12" s="32" t="s">
        <v>682</v>
      </c>
      <c r="AQ12" s="32" t="s">
        <v>683</v>
      </c>
    </row>
    <row r="13" spans="1:43" ht="114" x14ac:dyDescent="0.25">
      <c r="A13" s="33">
        <v>12</v>
      </c>
      <c r="B13" s="32" t="s">
        <v>33</v>
      </c>
      <c r="C13" s="32" t="s">
        <v>57</v>
      </c>
      <c r="D13" s="32" t="s">
        <v>119</v>
      </c>
      <c r="E13" s="32" t="s">
        <v>229</v>
      </c>
      <c r="F13" s="32" t="s">
        <v>587</v>
      </c>
      <c r="G13" s="33">
        <v>4</v>
      </c>
      <c r="H13" s="32" t="s">
        <v>197</v>
      </c>
      <c r="I13" s="47">
        <v>50</v>
      </c>
      <c r="J13" s="33" t="s">
        <v>44</v>
      </c>
      <c r="K13" s="32" t="s">
        <v>198</v>
      </c>
      <c r="L13" s="33" t="s">
        <v>49</v>
      </c>
      <c r="M13" s="33">
        <v>1</v>
      </c>
      <c r="N13" s="32" t="s">
        <v>199</v>
      </c>
      <c r="O13" s="32" t="s">
        <v>183</v>
      </c>
      <c r="P13" s="32" t="s">
        <v>201</v>
      </c>
      <c r="Q13" s="32" t="s">
        <v>199</v>
      </c>
      <c r="R13" s="32" t="s">
        <v>201</v>
      </c>
      <c r="S13" s="32" t="s">
        <v>56</v>
      </c>
      <c r="T13" s="33" t="s">
        <v>1267</v>
      </c>
      <c r="U13" s="33" t="s">
        <v>1271</v>
      </c>
      <c r="V13" s="33">
        <v>52</v>
      </c>
      <c r="W13" s="32"/>
      <c r="X13" s="32" t="s">
        <v>203</v>
      </c>
      <c r="Y13" s="33" t="s">
        <v>34</v>
      </c>
      <c r="Z13" s="49" t="s">
        <v>407</v>
      </c>
      <c r="AA13" s="33" t="s">
        <v>43</v>
      </c>
      <c r="AB13" s="33" t="s">
        <v>50</v>
      </c>
      <c r="AC13" s="33" t="str">
        <f>IF(ISERROR(VLOOKUP(AA13,'[1]Risk Rating Scale'!$C$4:$H$9,MATCH(AB13,'[1]Risk Rating Scale'!$C$4:$H$4,0),FALSE)),"",VLOOKUP(AA13,'[1]Risk Rating Scale'!$C$4:$H$9,MATCH(AB13,'[1]Risk Rating Scale'!$C$4:$H$4,0),FALSE))</f>
        <v>Critical
9</v>
      </c>
      <c r="AD13" s="32" t="s">
        <v>587</v>
      </c>
      <c r="AE13" s="32" t="s">
        <v>204</v>
      </c>
      <c r="AF13" s="33">
        <v>1</v>
      </c>
      <c r="AG13" s="33" t="s">
        <v>37</v>
      </c>
      <c r="AH13" s="33" t="s">
        <v>38</v>
      </c>
      <c r="AI13" s="32" t="s">
        <v>39</v>
      </c>
      <c r="AJ13" s="33" t="s">
        <v>46</v>
      </c>
      <c r="AK13" s="32" t="str">
        <f>IF(ISERROR(VLOOKUP((VLOOKUP(AC13,'[1]Risk Rating Scale'!$H$13:$I$21,2,0)),'[1]Risk Rating Scale'!$C$23:$F$28,MATCH(AG13,'[1]Risk Rating Scale'!$C$23:$F$23,0),FALSE)),"", VLOOKUP((VLOOKUP(AC13,'[1]Risk Rating Scale'!$H$13:$I$21,2,0)),'[1]Risk Rating Scale'!$C$23:$F$28,MATCH(AG13,'[1]Risk Rating Scale'!$C$23:$F$23,0),FALSE))</f>
        <v>High
7</v>
      </c>
      <c r="AL13" s="32" t="str">
        <f>IF(ISERROR(VLOOKUP((VLOOKUP(AC13,'[1]Risk Rating Scale'!$H$13:$I$21,2,0)),'[1]Risk Rating Scale'!$C$14:$F$19,MATCH(AH13,'[1]Risk Rating Scale'!$C$14:$F$14,0),FALSE)),"", VLOOKUP((VLOOKUP(AC13,'[1]Risk Rating Scale'!$H$13:$I$21,2,0)),'[1]Risk Rating Scale'!$C$13:$F$19,MATCH(AH13,'[1]Risk Rating Scale'!$C$14:$F$14,0),FALSE))</f>
        <v>Critical
8</v>
      </c>
      <c r="AM13" s="32" t="s">
        <v>684</v>
      </c>
      <c r="AN13" s="32" t="s">
        <v>685</v>
      </c>
      <c r="AO13" s="32" t="s">
        <v>686</v>
      </c>
      <c r="AP13" s="32" t="s">
        <v>687</v>
      </c>
      <c r="AQ13" s="32" t="s">
        <v>688</v>
      </c>
    </row>
    <row r="14" spans="1:43" ht="114" x14ac:dyDescent="0.25">
      <c r="A14" s="33">
        <v>13</v>
      </c>
      <c r="B14" s="32" t="s">
        <v>33</v>
      </c>
      <c r="C14" s="32" t="s">
        <v>57</v>
      </c>
      <c r="D14" s="32" t="s">
        <v>119</v>
      </c>
      <c r="E14" s="32" t="s">
        <v>229</v>
      </c>
      <c r="F14" s="32" t="s">
        <v>588</v>
      </c>
      <c r="G14" s="33">
        <v>4</v>
      </c>
      <c r="H14" s="32" t="s">
        <v>197</v>
      </c>
      <c r="I14" s="47">
        <v>50</v>
      </c>
      <c r="J14" s="33" t="s">
        <v>44</v>
      </c>
      <c r="K14" s="32" t="s">
        <v>198</v>
      </c>
      <c r="L14" s="33" t="s">
        <v>49</v>
      </c>
      <c r="M14" s="33">
        <v>1</v>
      </c>
      <c r="N14" s="32" t="s">
        <v>200</v>
      </c>
      <c r="O14" s="32" t="s">
        <v>183</v>
      </c>
      <c r="P14" s="32" t="s">
        <v>202</v>
      </c>
      <c r="Q14" s="32" t="s">
        <v>200</v>
      </c>
      <c r="R14" s="32" t="s">
        <v>202</v>
      </c>
      <c r="S14" s="32" t="s">
        <v>56</v>
      </c>
      <c r="T14" s="33" t="s">
        <v>1267</v>
      </c>
      <c r="U14" s="33" t="s">
        <v>1271</v>
      </c>
      <c r="V14" s="33">
        <v>52</v>
      </c>
      <c r="W14" s="32"/>
      <c r="X14" s="32" t="s">
        <v>203</v>
      </c>
      <c r="Y14" s="33" t="s">
        <v>34</v>
      </c>
      <c r="Z14" s="49" t="s">
        <v>407</v>
      </c>
      <c r="AA14" s="33" t="s">
        <v>43</v>
      </c>
      <c r="AB14" s="33" t="s">
        <v>50</v>
      </c>
      <c r="AC14" s="33" t="str">
        <f>IF(ISERROR(VLOOKUP(AA14,'[1]Risk Rating Scale'!$C$4:$H$9,MATCH(AB14,'[1]Risk Rating Scale'!$C$4:$H$4,0),FALSE)),"",VLOOKUP(AA14,'[1]Risk Rating Scale'!$C$4:$H$9,MATCH(AB14,'[1]Risk Rating Scale'!$C$4:$H$4,0),FALSE))</f>
        <v>Critical
9</v>
      </c>
      <c r="AD14" s="32" t="s">
        <v>588</v>
      </c>
      <c r="AE14" s="32" t="s">
        <v>204</v>
      </c>
      <c r="AF14" s="33">
        <v>1</v>
      </c>
      <c r="AG14" s="33" t="s">
        <v>37</v>
      </c>
      <c r="AH14" s="33" t="s">
        <v>38</v>
      </c>
      <c r="AI14" s="32" t="s">
        <v>39</v>
      </c>
      <c r="AJ14" s="33" t="s">
        <v>46</v>
      </c>
      <c r="AK14" s="32" t="str">
        <f>IF(ISERROR(VLOOKUP((VLOOKUP(AC14,'[1]Risk Rating Scale'!$H$13:$I$21,2,0)),'[1]Risk Rating Scale'!$C$23:$F$28,MATCH(AG14,'[1]Risk Rating Scale'!$C$23:$F$23,0),FALSE)),"", VLOOKUP((VLOOKUP(AC14,'[1]Risk Rating Scale'!$H$13:$I$21,2,0)),'[1]Risk Rating Scale'!$C$23:$F$28,MATCH(AG14,'[1]Risk Rating Scale'!$C$23:$F$23,0),FALSE))</f>
        <v>High
7</v>
      </c>
      <c r="AL14" s="32" t="str">
        <f>IF(ISERROR(VLOOKUP((VLOOKUP(AC14,'[1]Risk Rating Scale'!$H$13:$I$21,2,0)),'[1]Risk Rating Scale'!$C$14:$F$19,MATCH(AH14,'[1]Risk Rating Scale'!$C$14:$F$14,0),FALSE)),"", VLOOKUP((VLOOKUP(AC14,'[1]Risk Rating Scale'!$H$13:$I$21,2,0)),'[1]Risk Rating Scale'!$C$13:$F$19,MATCH(AH14,'[1]Risk Rating Scale'!$C$14:$F$14,0),FALSE))</f>
        <v>Critical
8</v>
      </c>
      <c r="AM14" s="32" t="s">
        <v>689</v>
      </c>
      <c r="AN14" s="32" t="s">
        <v>690</v>
      </c>
      <c r="AO14" s="32" t="s">
        <v>691</v>
      </c>
      <c r="AP14" s="32" t="s">
        <v>692</v>
      </c>
      <c r="AQ14" s="32" t="s">
        <v>688</v>
      </c>
    </row>
    <row r="15" spans="1:43" ht="114" x14ac:dyDescent="0.25">
      <c r="A15" s="33">
        <v>14</v>
      </c>
      <c r="B15" s="32" t="s">
        <v>33</v>
      </c>
      <c r="C15" s="32" t="s">
        <v>57</v>
      </c>
      <c r="D15" s="32" t="s">
        <v>119</v>
      </c>
      <c r="E15" s="32" t="s">
        <v>229</v>
      </c>
      <c r="F15" s="32" t="s">
        <v>215</v>
      </c>
      <c r="G15" s="33">
        <v>1</v>
      </c>
      <c r="H15" s="32" t="s">
        <v>197</v>
      </c>
      <c r="I15" s="47">
        <v>10</v>
      </c>
      <c r="J15" s="33" t="s">
        <v>44</v>
      </c>
      <c r="K15" s="32" t="s">
        <v>1641</v>
      </c>
      <c r="L15" s="33" t="s">
        <v>49</v>
      </c>
      <c r="M15" s="33">
        <v>1</v>
      </c>
      <c r="N15" s="32" t="s">
        <v>409</v>
      </c>
      <c r="O15" s="32" t="s">
        <v>56</v>
      </c>
      <c r="P15" s="32" t="s">
        <v>216</v>
      </c>
      <c r="Q15" s="32" t="s">
        <v>409</v>
      </c>
      <c r="R15" s="32" t="s">
        <v>216</v>
      </c>
      <c r="S15" s="32" t="s">
        <v>56</v>
      </c>
      <c r="T15" s="33" t="s">
        <v>1267</v>
      </c>
      <c r="U15" s="33" t="s">
        <v>1271</v>
      </c>
      <c r="V15" s="33">
        <v>1</v>
      </c>
      <c r="W15" s="32"/>
      <c r="X15" s="32" t="s">
        <v>203</v>
      </c>
      <c r="Y15" s="33" t="s">
        <v>34</v>
      </c>
      <c r="Z15" s="49" t="s">
        <v>407</v>
      </c>
      <c r="AA15" s="33" t="s">
        <v>43</v>
      </c>
      <c r="AB15" s="33" t="s">
        <v>36</v>
      </c>
      <c r="AC15" s="33" t="str">
        <f>IF(ISERROR(VLOOKUP(AA15,'[1]Risk Rating Scale'!$C$4:$H$9,MATCH(AB15,'[1]Risk Rating Scale'!$C$4:$H$4,0),FALSE)),"",VLOOKUP(AA15,'[1]Risk Rating Scale'!$C$4:$H$9,MATCH(AB15,'[1]Risk Rating Scale'!$C$4:$H$4,0),FALSE))</f>
        <v>High
8</v>
      </c>
      <c r="AD15" s="32" t="s">
        <v>215</v>
      </c>
      <c r="AE15" s="32" t="s">
        <v>208</v>
      </c>
      <c r="AF15" s="33">
        <v>1</v>
      </c>
      <c r="AG15" s="33" t="s">
        <v>37</v>
      </c>
      <c r="AH15" s="33" t="s">
        <v>38</v>
      </c>
      <c r="AI15" s="32" t="s">
        <v>39</v>
      </c>
      <c r="AJ15" s="33" t="s">
        <v>46</v>
      </c>
      <c r="AK15" s="32" t="str">
        <f>IF(ISERROR(VLOOKUP((VLOOKUP(AC15,'[1]Risk Rating Scale'!$H$13:$I$21,2,0)),'[1]Risk Rating Scale'!$C$23:$F$28,MATCH(AG15,'[1]Risk Rating Scale'!$C$23:$F$23,0),FALSE)),"", VLOOKUP((VLOOKUP(AC15,'[1]Risk Rating Scale'!$H$13:$I$21,2,0)),'[1]Risk Rating Scale'!$C$23:$F$28,MATCH(AG15,'[1]Risk Rating Scale'!$C$23:$F$23,0),FALSE))</f>
        <v>Moderate
6</v>
      </c>
      <c r="AL15" s="32" t="str">
        <f>IF(ISERROR(VLOOKUP((VLOOKUP(AC15,'[1]Risk Rating Scale'!$H$13:$I$21,2,0)),'[1]Risk Rating Scale'!$C$14:$F$19,MATCH(AH15,'[1]Risk Rating Scale'!$C$14:$F$14,0),FALSE)),"", VLOOKUP((VLOOKUP(AC15,'[1]Risk Rating Scale'!$H$13:$I$21,2,0)),'[1]Risk Rating Scale'!$C$13:$F$19,MATCH(AH15,'[1]Risk Rating Scale'!$C$14:$F$14,0),FALSE))</f>
        <v>High
7</v>
      </c>
      <c r="AM15" s="32" t="s">
        <v>693</v>
      </c>
      <c r="AN15" s="32" t="s">
        <v>762</v>
      </c>
      <c r="AO15" s="32" t="s">
        <v>763</v>
      </c>
      <c r="AP15" s="32" t="s">
        <v>764</v>
      </c>
      <c r="AQ15" s="32" t="s">
        <v>688</v>
      </c>
    </row>
    <row r="16" spans="1:43" ht="128.25" x14ac:dyDescent="0.25">
      <c r="A16" s="33">
        <v>15</v>
      </c>
      <c r="B16" s="32" t="s">
        <v>33</v>
      </c>
      <c r="C16" s="32" t="s">
        <v>57</v>
      </c>
      <c r="D16" s="32" t="s">
        <v>119</v>
      </c>
      <c r="E16" s="32" t="s">
        <v>229</v>
      </c>
      <c r="F16" s="32" t="s">
        <v>589</v>
      </c>
      <c r="G16" s="33">
        <v>1</v>
      </c>
      <c r="H16" s="32" t="s">
        <v>197</v>
      </c>
      <c r="I16" s="47">
        <v>15</v>
      </c>
      <c r="J16" s="33" t="s">
        <v>44</v>
      </c>
      <c r="K16" s="32" t="s">
        <v>1641</v>
      </c>
      <c r="L16" s="33" t="s">
        <v>49</v>
      </c>
      <c r="M16" s="33">
        <v>1</v>
      </c>
      <c r="N16" s="32" t="s">
        <v>472</v>
      </c>
      <c r="O16" s="32" t="s">
        <v>56</v>
      </c>
      <c r="P16" s="32" t="s">
        <v>206</v>
      </c>
      <c r="Q16" s="32" t="s">
        <v>472</v>
      </c>
      <c r="R16" s="32" t="s">
        <v>206</v>
      </c>
      <c r="S16" s="32" t="s">
        <v>56</v>
      </c>
      <c r="T16" s="33" t="s">
        <v>1267</v>
      </c>
      <c r="U16" s="48" t="s">
        <v>1272</v>
      </c>
      <c r="V16" s="33">
        <v>9</v>
      </c>
      <c r="W16" s="32"/>
      <c r="X16" s="32" t="s">
        <v>207</v>
      </c>
      <c r="Y16" s="33" t="s">
        <v>34</v>
      </c>
      <c r="Z16" s="49" t="s">
        <v>473</v>
      </c>
      <c r="AA16" s="33" t="s">
        <v>43</v>
      </c>
      <c r="AB16" s="33" t="s">
        <v>36</v>
      </c>
      <c r="AC16" s="33" t="str">
        <f>IF(ISERROR(VLOOKUP(AA16,'[1]Risk Rating Scale'!$C$4:$H$9,MATCH(AB16,'[1]Risk Rating Scale'!$C$4:$H$4,0),FALSE)),"",VLOOKUP(AA16,'[1]Risk Rating Scale'!$C$4:$H$9,MATCH(AB16,'[1]Risk Rating Scale'!$C$4:$H$4,0),FALSE))</f>
        <v>High
8</v>
      </c>
      <c r="AD16" s="32" t="s">
        <v>589</v>
      </c>
      <c r="AE16" s="32" t="s">
        <v>208</v>
      </c>
      <c r="AF16" s="33">
        <v>1</v>
      </c>
      <c r="AG16" s="33" t="s">
        <v>55</v>
      </c>
      <c r="AH16" s="33" t="s">
        <v>38</v>
      </c>
      <c r="AI16" s="32" t="s">
        <v>39</v>
      </c>
      <c r="AJ16" s="33" t="s">
        <v>46</v>
      </c>
      <c r="AK16" s="32" t="str">
        <f>IF(ISERROR(VLOOKUP((VLOOKUP(AC16,'[1]Risk Rating Scale'!$H$13:$I$21,2,0)),'[1]Risk Rating Scale'!$C$23:$F$28,MATCH(AG16,'[1]Risk Rating Scale'!$C$23:$F$23,0),FALSE)),"", VLOOKUP((VLOOKUP(AC16,'[1]Risk Rating Scale'!$H$13:$I$21,2,0)),'[1]Risk Rating Scale'!$C$23:$F$28,MATCH(AG16,'[1]Risk Rating Scale'!$C$23:$F$23,0),FALSE))</f>
        <v>High
7</v>
      </c>
      <c r="AL16" s="32" t="str">
        <f>IF(ISERROR(VLOOKUP((VLOOKUP(AC16,'[1]Risk Rating Scale'!$H$13:$I$21,2,0)),'[1]Risk Rating Scale'!$C$14:$F$19,MATCH(AH16,'[1]Risk Rating Scale'!$C$14:$F$14,0),FALSE)),"", VLOOKUP((VLOOKUP(AC16,'[1]Risk Rating Scale'!$H$13:$I$21,2,0)),'[1]Risk Rating Scale'!$C$13:$F$19,MATCH(AH16,'[1]Risk Rating Scale'!$C$14:$F$14,0),FALSE))</f>
        <v>High
7</v>
      </c>
      <c r="AM16" s="32" t="s">
        <v>765</v>
      </c>
      <c r="AN16" s="32" t="s">
        <v>766</v>
      </c>
      <c r="AO16" s="32" t="s">
        <v>767</v>
      </c>
      <c r="AP16" s="32" t="s">
        <v>768</v>
      </c>
      <c r="AQ16" s="32" t="s">
        <v>688</v>
      </c>
    </row>
    <row r="17" spans="1:43" ht="99.75" x14ac:dyDescent="0.25">
      <c r="A17" s="33">
        <v>16</v>
      </c>
      <c r="B17" s="32" t="s">
        <v>33</v>
      </c>
      <c r="C17" s="32" t="s">
        <v>57</v>
      </c>
      <c r="D17" s="32" t="s">
        <v>119</v>
      </c>
      <c r="E17" s="32" t="s">
        <v>229</v>
      </c>
      <c r="F17" s="32" t="s">
        <v>209</v>
      </c>
      <c r="G17" s="33">
        <v>1</v>
      </c>
      <c r="H17" s="32" t="s">
        <v>197</v>
      </c>
      <c r="I17" s="47">
        <v>50</v>
      </c>
      <c r="J17" s="33" t="s">
        <v>44</v>
      </c>
      <c r="K17" s="32" t="s">
        <v>1641</v>
      </c>
      <c r="L17" s="33" t="s">
        <v>49</v>
      </c>
      <c r="M17" s="33">
        <v>1</v>
      </c>
      <c r="N17" s="32" t="s">
        <v>474</v>
      </c>
      <c r="O17" s="32" t="s">
        <v>211</v>
      </c>
      <c r="P17" s="32" t="s">
        <v>212</v>
      </c>
      <c r="Q17" s="32" t="s">
        <v>772</v>
      </c>
      <c r="R17" s="32" t="s">
        <v>213</v>
      </c>
      <c r="S17" s="32" t="s">
        <v>56</v>
      </c>
      <c r="T17" s="33" t="s">
        <v>1267</v>
      </c>
      <c r="U17" s="33" t="s">
        <v>1273</v>
      </c>
      <c r="V17" s="33">
        <v>1</v>
      </c>
      <c r="W17" s="32"/>
      <c r="X17" s="32" t="s">
        <v>475</v>
      </c>
      <c r="Y17" s="33" t="s">
        <v>34</v>
      </c>
      <c r="Z17" s="49" t="s">
        <v>956</v>
      </c>
      <c r="AA17" s="33" t="s">
        <v>35</v>
      </c>
      <c r="AB17" s="33" t="s">
        <v>41</v>
      </c>
      <c r="AC17" s="33" t="str">
        <f>IF(ISERROR(VLOOKUP(AA17,'[1]Risk Rating Scale'!$C$4:$H$9,MATCH(AB17,'[1]Risk Rating Scale'!$C$4:$H$4,0),FALSE)),"",VLOOKUP(AA17,'[1]Risk Rating Scale'!$C$4:$H$9,MATCH(AB17,'[1]Risk Rating Scale'!$C$4:$H$4,0),FALSE))</f>
        <v>Moderate
6</v>
      </c>
      <c r="AD17" s="32" t="s">
        <v>209</v>
      </c>
      <c r="AE17" s="32" t="s">
        <v>208</v>
      </c>
      <c r="AF17" s="33">
        <v>1</v>
      </c>
      <c r="AG17" s="33" t="s">
        <v>47</v>
      </c>
      <c r="AH17" s="33" t="s">
        <v>38</v>
      </c>
      <c r="AI17" s="32" t="s">
        <v>39</v>
      </c>
      <c r="AJ17" s="33" t="s">
        <v>403</v>
      </c>
      <c r="AK17" s="32" t="str">
        <f>IF(ISERROR(VLOOKUP((VLOOKUP(AC17,'[1]Risk Rating Scale'!$H$13:$I$21,2,0)),'[1]Risk Rating Scale'!$C$23:$F$28,MATCH(AG17,'[1]Risk Rating Scale'!$C$23:$F$23,0),FALSE)),"", VLOOKUP((VLOOKUP(AC17,'[1]Risk Rating Scale'!$H$13:$I$21,2,0)),'[1]Risk Rating Scale'!$C$23:$F$28,MATCH(AG17,'[1]Risk Rating Scale'!$C$23:$F$23,0),FALSE))</f>
        <v>Very Low
4</v>
      </c>
      <c r="AL17" s="32" t="str">
        <f>IF(ISERROR(VLOOKUP((VLOOKUP(AC17,'[1]Risk Rating Scale'!$H$13:$I$21,2,0)),'[1]Risk Rating Scale'!$C$14:$F$19,MATCH(AH17,'[1]Risk Rating Scale'!$C$14:$F$14,0),FALSE)),"", VLOOKUP((VLOOKUP(AC17,'[1]Risk Rating Scale'!$H$13:$I$21,2,0)),'[1]Risk Rating Scale'!$C$13:$F$19,MATCH(AH17,'[1]Risk Rating Scale'!$C$14:$F$14,0),FALSE))</f>
        <v>Moderate
6</v>
      </c>
      <c r="AM17" s="32" t="s">
        <v>769</v>
      </c>
      <c r="AN17" s="32" t="s">
        <v>770</v>
      </c>
      <c r="AO17" s="32" t="s">
        <v>771</v>
      </c>
      <c r="AP17" s="32" t="s">
        <v>773</v>
      </c>
      <c r="AQ17" s="32" t="s">
        <v>773</v>
      </c>
    </row>
    <row r="18" spans="1:43" ht="342" x14ac:dyDescent="0.25">
      <c r="A18" s="33">
        <v>17</v>
      </c>
      <c r="B18" s="32" t="s">
        <v>33</v>
      </c>
      <c r="C18" s="32" t="s">
        <v>57</v>
      </c>
      <c r="D18" s="51" t="s">
        <v>119</v>
      </c>
      <c r="E18" s="32" t="s">
        <v>230</v>
      </c>
      <c r="F18" s="32" t="s">
        <v>231</v>
      </c>
      <c r="G18" s="33">
        <v>13</v>
      </c>
      <c r="H18" s="32" t="s">
        <v>232</v>
      </c>
      <c r="I18" s="47" t="s">
        <v>745</v>
      </c>
      <c r="J18" s="33" t="s">
        <v>44</v>
      </c>
      <c r="K18" s="32" t="s">
        <v>1641</v>
      </c>
      <c r="L18" s="33" t="s">
        <v>49</v>
      </c>
      <c r="M18" s="33" t="s">
        <v>678</v>
      </c>
      <c r="N18" s="32" t="s">
        <v>476</v>
      </c>
      <c r="O18" s="32" t="s">
        <v>183</v>
      </c>
      <c r="P18" s="32" t="s">
        <v>233</v>
      </c>
      <c r="Q18" s="32" t="s">
        <v>476</v>
      </c>
      <c r="R18" s="32" t="s">
        <v>234</v>
      </c>
      <c r="S18" s="32" t="s">
        <v>56</v>
      </c>
      <c r="T18" s="33" t="s">
        <v>1267</v>
      </c>
      <c r="U18" s="33" t="s">
        <v>1275</v>
      </c>
      <c r="V18" s="33">
        <v>8</v>
      </c>
      <c r="W18" s="32"/>
      <c r="X18" s="32" t="s">
        <v>235</v>
      </c>
      <c r="Y18" s="33" t="s">
        <v>34</v>
      </c>
      <c r="Z18" s="49" t="s">
        <v>477</v>
      </c>
      <c r="AA18" s="33" t="s">
        <v>35</v>
      </c>
      <c r="AB18" s="33" t="s">
        <v>36</v>
      </c>
      <c r="AC18" s="33" t="str">
        <f>IF(ISERROR(VLOOKUP(AA18,'[1]Risk Rating Scale'!$C$4:$H$9,MATCH(AB18,'[1]Risk Rating Scale'!$C$4:$H$4,0),FALSE)),"",VLOOKUP(AA18,'[1]Risk Rating Scale'!$C$4:$H$9,MATCH(AB18,'[1]Risk Rating Scale'!$C$4:$H$4,0),FALSE))</f>
        <v>Moderate
7</v>
      </c>
      <c r="AD18" s="32" t="s">
        <v>231</v>
      </c>
      <c r="AE18" s="32" t="s">
        <v>478</v>
      </c>
      <c r="AF18" s="33">
        <v>1</v>
      </c>
      <c r="AG18" s="33" t="s">
        <v>47</v>
      </c>
      <c r="AH18" s="33" t="s">
        <v>38</v>
      </c>
      <c r="AI18" s="32" t="s">
        <v>39</v>
      </c>
      <c r="AJ18" s="33" t="s">
        <v>403</v>
      </c>
      <c r="AK18" s="32" t="str">
        <f>IF(ISERROR(VLOOKUP((VLOOKUP(AC18,'[1]Risk Rating Scale'!$H$13:$I$21,2,0)),'[1]Risk Rating Scale'!$C$23:$F$28,MATCH(AG18,'[1]Risk Rating Scale'!$C$23:$F$23,0),FALSE)),"", VLOOKUP((VLOOKUP(AC18,'[1]Risk Rating Scale'!$H$13:$I$21,2,0)),'[1]Risk Rating Scale'!$C$23:$F$28,MATCH(AG18,'[1]Risk Rating Scale'!$C$23:$F$23,0),FALSE))</f>
        <v>Very Low
4</v>
      </c>
      <c r="AL18" s="32" t="str">
        <f>IF(ISERROR(VLOOKUP((VLOOKUP(AC18,'[1]Risk Rating Scale'!$H$13:$I$21,2,0)),'[1]Risk Rating Scale'!$C$14:$F$19,MATCH(AH18,'[1]Risk Rating Scale'!$C$14:$F$14,0),FALSE)),"", VLOOKUP((VLOOKUP(AC18,'[1]Risk Rating Scale'!$H$13:$I$21,2,0)),'[1]Risk Rating Scale'!$C$13:$F$19,MATCH(AH18,'[1]Risk Rating Scale'!$C$14:$F$14,0),FALSE))</f>
        <v>Moderate
6</v>
      </c>
      <c r="AM18" s="32" t="s">
        <v>774</v>
      </c>
      <c r="AN18" s="32" t="s">
        <v>775</v>
      </c>
      <c r="AO18" s="32" t="s">
        <v>776</v>
      </c>
      <c r="AP18" s="32" t="s">
        <v>778</v>
      </c>
      <c r="AQ18" s="32" t="s">
        <v>777</v>
      </c>
    </row>
    <row r="19" spans="1:43" ht="242.25" x14ac:dyDescent="0.25">
      <c r="A19" s="33">
        <v>18</v>
      </c>
      <c r="B19" s="32" t="s">
        <v>33</v>
      </c>
      <c r="C19" s="32" t="s">
        <v>57</v>
      </c>
      <c r="D19" s="51" t="s">
        <v>119</v>
      </c>
      <c r="E19" s="32" t="s">
        <v>230</v>
      </c>
      <c r="F19" s="32" t="s">
        <v>236</v>
      </c>
      <c r="G19" s="33">
        <v>29</v>
      </c>
      <c r="H19" s="32" t="s">
        <v>237</v>
      </c>
      <c r="I19" s="47" t="s">
        <v>181</v>
      </c>
      <c r="J19" s="33" t="s">
        <v>44</v>
      </c>
      <c r="K19" s="32" t="s">
        <v>1641</v>
      </c>
      <c r="L19" s="33" t="s">
        <v>49</v>
      </c>
      <c r="M19" s="33">
        <v>1</v>
      </c>
      <c r="N19" s="32" t="s">
        <v>240</v>
      </c>
      <c r="O19" s="32" t="s">
        <v>241</v>
      </c>
      <c r="P19" s="32" t="s">
        <v>242</v>
      </c>
      <c r="Q19" s="32" t="s">
        <v>240</v>
      </c>
      <c r="R19" s="32" t="s">
        <v>242</v>
      </c>
      <c r="S19" s="32" t="s">
        <v>56</v>
      </c>
      <c r="T19" s="33" t="s">
        <v>1267</v>
      </c>
      <c r="U19" s="33" t="s">
        <v>1274</v>
      </c>
      <c r="V19" s="33">
        <v>87</v>
      </c>
      <c r="W19" s="32"/>
      <c r="X19" s="32" t="s">
        <v>244</v>
      </c>
      <c r="Y19" s="33" t="s">
        <v>34</v>
      </c>
      <c r="Z19" s="49" t="s">
        <v>479</v>
      </c>
      <c r="AA19" s="33" t="s">
        <v>43</v>
      </c>
      <c r="AB19" s="33" t="s">
        <v>36</v>
      </c>
      <c r="AC19" s="33" t="str">
        <f>IF(ISERROR(VLOOKUP(AA19,'[1]Risk Rating Scale'!$C$4:$H$9,MATCH(AB19,'[1]Risk Rating Scale'!$C$4:$H$4,0),FALSE)),"",VLOOKUP(AA19,'[1]Risk Rating Scale'!$C$4:$H$9,MATCH(AB19,'[1]Risk Rating Scale'!$C$4:$H$4,0),FALSE))</f>
        <v>High
8</v>
      </c>
      <c r="AD19" s="32" t="s">
        <v>236</v>
      </c>
      <c r="AE19" s="32" t="s">
        <v>274</v>
      </c>
      <c r="AF19" s="33">
        <v>1</v>
      </c>
      <c r="AG19" s="33" t="s">
        <v>55</v>
      </c>
      <c r="AH19" s="33" t="s">
        <v>38</v>
      </c>
      <c r="AI19" s="32" t="s">
        <v>39</v>
      </c>
      <c r="AJ19" s="33" t="s">
        <v>403</v>
      </c>
      <c r="AK19" s="32" t="str">
        <f>IF(ISERROR(VLOOKUP((VLOOKUP(AC19,'[1]Risk Rating Scale'!$H$13:$I$21,2,0)),'[1]Risk Rating Scale'!$C$23:$F$28,MATCH(AG19,'[1]Risk Rating Scale'!$C$23:$F$23,0),FALSE)),"", VLOOKUP((VLOOKUP(AC19,'[1]Risk Rating Scale'!$H$13:$I$21,2,0)),'[1]Risk Rating Scale'!$C$23:$F$28,MATCH(AG19,'[1]Risk Rating Scale'!$C$23:$F$23,0),FALSE))</f>
        <v>High
7</v>
      </c>
      <c r="AL19" s="32" t="str">
        <f>IF(ISERROR(VLOOKUP((VLOOKUP(AC19,'[1]Risk Rating Scale'!$H$13:$I$21,2,0)),'[1]Risk Rating Scale'!$C$14:$F$19,MATCH(AH19,'[1]Risk Rating Scale'!$C$14:$F$14,0),FALSE)),"", VLOOKUP((VLOOKUP(AC19,'[1]Risk Rating Scale'!$H$13:$I$21,2,0)),'[1]Risk Rating Scale'!$C$13:$F$19,MATCH(AH19,'[1]Risk Rating Scale'!$C$14:$F$14,0),FALSE))</f>
        <v>High
7</v>
      </c>
      <c r="AM19" s="32" t="s">
        <v>779</v>
      </c>
      <c r="AN19" s="32" t="s">
        <v>780</v>
      </c>
      <c r="AO19" s="32" t="s">
        <v>781</v>
      </c>
      <c r="AP19" s="32" t="s">
        <v>782</v>
      </c>
      <c r="AQ19" s="32" t="s">
        <v>783</v>
      </c>
    </row>
    <row r="20" spans="1:43" ht="185.25" x14ac:dyDescent="0.25">
      <c r="A20" s="33">
        <v>19</v>
      </c>
      <c r="B20" s="32" t="s">
        <v>33</v>
      </c>
      <c r="C20" s="32" t="s">
        <v>57</v>
      </c>
      <c r="D20" s="51" t="s">
        <v>119</v>
      </c>
      <c r="E20" s="32" t="s">
        <v>230</v>
      </c>
      <c r="F20" s="32" t="s">
        <v>275</v>
      </c>
      <c r="G20" s="33">
        <v>5</v>
      </c>
      <c r="H20" s="32" t="s">
        <v>276</v>
      </c>
      <c r="I20" s="47">
        <v>50</v>
      </c>
      <c r="J20" s="33" t="s">
        <v>44</v>
      </c>
      <c r="K20" s="32" t="s">
        <v>1641</v>
      </c>
      <c r="L20" s="33" t="s">
        <v>49</v>
      </c>
      <c r="M20" s="33">
        <v>1</v>
      </c>
      <c r="N20" s="32" t="s">
        <v>480</v>
      </c>
      <c r="O20" s="32" t="s">
        <v>125</v>
      </c>
      <c r="P20" s="32" t="s">
        <v>277</v>
      </c>
      <c r="Q20" s="32" t="s">
        <v>480</v>
      </c>
      <c r="R20" s="32" t="s">
        <v>293</v>
      </c>
      <c r="S20" s="32" t="s">
        <v>56</v>
      </c>
      <c r="T20" s="33" t="s">
        <v>1267</v>
      </c>
      <c r="U20" s="33" t="s">
        <v>1276</v>
      </c>
      <c r="V20" s="33">
        <v>32</v>
      </c>
      <c r="W20" s="32"/>
      <c r="X20" s="32" t="s">
        <v>278</v>
      </c>
      <c r="Y20" s="33" t="s">
        <v>34</v>
      </c>
      <c r="Z20" s="49" t="s">
        <v>481</v>
      </c>
      <c r="AA20" s="33" t="s">
        <v>43</v>
      </c>
      <c r="AB20" s="33" t="s">
        <v>36</v>
      </c>
      <c r="AC20" s="33" t="str">
        <f>IF(ISERROR(VLOOKUP(AA20,'[1]Risk Rating Scale'!$C$4:$H$9,MATCH(AB20,'[1]Risk Rating Scale'!$C$4:$H$4,0),FALSE)),"",VLOOKUP(AA20,'[1]Risk Rating Scale'!$C$4:$H$9,MATCH(AB20,'[1]Risk Rating Scale'!$C$4:$H$4,0),FALSE))</f>
        <v>High
8</v>
      </c>
      <c r="AD20" s="32" t="s">
        <v>275</v>
      </c>
      <c r="AE20" s="32" t="s">
        <v>279</v>
      </c>
      <c r="AF20" s="33">
        <v>1</v>
      </c>
      <c r="AG20" s="33" t="s">
        <v>37</v>
      </c>
      <c r="AH20" s="33" t="s">
        <v>38</v>
      </c>
      <c r="AI20" s="32" t="s">
        <v>39</v>
      </c>
      <c r="AJ20" s="33" t="s">
        <v>46</v>
      </c>
      <c r="AK20" s="32" t="str">
        <f>IF(ISERROR(VLOOKUP((VLOOKUP(AC20,'[1]Risk Rating Scale'!$H$13:$I$21,2,0)),'[1]Risk Rating Scale'!$C$23:$F$28,MATCH(AG20,'[1]Risk Rating Scale'!$C$23:$F$23,0),FALSE)),"", VLOOKUP((VLOOKUP(AC20,'[1]Risk Rating Scale'!$H$13:$I$21,2,0)),'[1]Risk Rating Scale'!$C$23:$F$28,MATCH(AG20,'[1]Risk Rating Scale'!$C$23:$F$23,0),FALSE))</f>
        <v>Moderate
6</v>
      </c>
      <c r="AL20" s="32" t="str">
        <f>IF(ISERROR(VLOOKUP((VLOOKUP(AC20,'[1]Risk Rating Scale'!$H$13:$I$21,2,0)),'[1]Risk Rating Scale'!$C$14:$F$19,MATCH(AH20,'[1]Risk Rating Scale'!$C$14:$F$14,0),FALSE)),"", VLOOKUP((VLOOKUP(AC20,'[1]Risk Rating Scale'!$H$13:$I$21,2,0)),'[1]Risk Rating Scale'!$C$13:$F$19,MATCH(AH20,'[1]Risk Rating Scale'!$C$14:$F$14,0),FALSE))</f>
        <v>High
7</v>
      </c>
      <c r="AM20" s="32" t="s">
        <v>785</v>
      </c>
      <c r="AN20" s="32" t="s">
        <v>786</v>
      </c>
      <c r="AO20" s="32" t="s">
        <v>787</v>
      </c>
      <c r="AP20" s="32" t="s">
        <v>788</v>
      </c>
      <c r="AQ20" s="32" t="s">
        <v>789</v>
      </c>
    </row>
    <row r="21" spans="1:43" ht="185.25" x14ac:dyDescent="0.25">
      <c r="A21" s="33">
        <v>20</v>
      </c>
      <c r="B21" s="32" t="s">
        <v>33</v>
      </c>
      <c r="C21" s="32" t="s">
        <v>57</v>
      </c>
      <c r="D21" s="51" t="s">
        <v>119</v>
      </c>
      <c r="E21" s="32" t="s">
        <v>230</v>
      </c>
      <c r="F21" s="32" t="s">
        <v>280</v>
      </c>
      <c r="G21" s="33">
        <v>6</v>
      </c>
      <c r="H21" s="32" t="s">
        <v>276</v>
      </c>
      <c r="I21" s="47">
        <v>70</v>
      </c>
      <c r="J21" s="33" t="s">
        <v>44</v>
      </c>
      <c r="K21" s="32" t="s">
        <v>1641</v>
      </c>
      <c r="L21" s="33" t="s">
        <v>49</v>
      </c>
      <c r="M21" s="33">
        <v>1</v>
      </c>
      <c r="N21" s="32" t="s">
        <v>1196</v>
      </c>
      <c r="O21" s="32" t="s">
        <v>282</v>
      </c>
      <c r="P21" s="32" t="s">
        <v>283</v>
      </c>
      <c r="Q21" s="32" t="s">
        <v>281</v>
      </c>
      <c r="R21" s="32" t="s">
        <v>284</v>
      </c>
      <c r="S21" s="32" t="s">
        <v>56</v>
      </c>
      <c r="T21" s="33" t="s">
        <v>1267</v>
      </c>
      <c r="U21" s="33" t="s">
        <v>1274</v>
      </c>
      <c r="V21" s="33">
        <v>160</v>
      </c>
      <c r="W21" s="32"/>
      <c r="X21" s="32" t="s">
        <v>285</v>
      </c>
      <c r="Y21" s="33" t="s">
        <v>34</v>
      </c>
      <c r="Z21" s="49" t="s">
        <v>482</v>
      </c>
      <c r="AA21" s="33" t="s">
        <v>43</v>
      </c>
      <c r="AB21" s="33" t="s">
        <v>36</v>
      </c>
      <c r="AC21" s="33" t="str">
        <f>IF(ISERROR(VLOOKUP(AA21,'[1]Risk Rating Scale'!$C$4:$H$9,MATCH(AB21,'[1]Risk Rating Scale'!$C$4:$H$4,0),FALSE)),"",VLOOKUP(AA21,'[1]Risk Rating Scale'!$C$4:$H$9,MATCH(AB21,'[1]Risk Rating Scale'!$C$4:$H$4,0),FALSE))</f>
        <v>High
8</v>
      </c>
      <c r="AD21" s="32" t="s">
        <v>280</v>
      </c>
      <c r="AE21" s="32" t="s">
        <v>1197</v>
      </c>
      <c r="AF21" s="33">
        <v>1</v>
      </c>
      <c r="AG21" s="33" t="s">
        <v>55</v>
      </c>
      <c r="AH21" s="33" t="s">
        <v>38</v>
      </c>
      <c r="AI21" s="32" t="s">
        <v>39</v>
      </c>
      <c r="AJ21" s="33" t="s">
        <v>46</v>
      </c>
      <c r="AK21" s="32" t="str">
        <f>IF(ISERROR(VLOOKUP((VLOOKUP(AC21,'[1]Risk Rating Scale'!$H$13:$I$21,2,0)),'[1]Risk Rating Scale'!$C$23:$F$28,MATCH(AG21,'[1]Risk Rating Scale'!$C$23:$F$23,0),FALSE)),"", VLOOKUP((VLOOKUP(AC21,'[1]Risk Rating Scale'!$H$13:$I$21,2,0)),'[1]Risk Rating Scale'!$C$23:$F$28,MATCH(AG21,'[1]Risk Rating Scale'!$C$23:$F$23,0),FALSE))</f>
        <v>High
7</v>
      </c>
      <c r="AL21" s="32" t="str">
        <f>IF(ISERROR(VLOOKUP((VLOOKUP(AC21,'[1]Risk Rating Scale'!$H$13:$I$21,2,0)),'[1]Risk Rating Scale'!$C$14:$F$19,MATCH(AH21,'[1]Risk Rating Scale'!$C$14:$F$14,0),FALSE)),"", VLOOKUP((VLOOKUP(AC21,'[1]Risk Rating Scale'!$H$13:$I$21,2,0)),'[1]Risk Rating Scale'!$C$13:$F$19,MATCH(AH21,'[1]Risk Rating Scale'!$C$14:$F$14,0),FALSE))</f>
        <v>High
7</v>
      </c>
      <c r="AM21" s="32" t="s">
        <v>790</v>
      </c>
      <c r="AN21" s="32" t="s">
        <v>786</v>
      </c>
      <c r="AO21" s="32" t="s">
        <v>791</v>
      </c>
      <c r="AP21" s="32" t="s">
        <v>792</v>
      </c>
      <c r="AQ21" s="32" t="s">
        <v>793</v>
      </c>
    </row>
    <row r="22" spans="1:43" ht="185.25" x14ac:dyDescent="0.25">
      <c r="A22" s="33">
        <v>21</v>
      </c>
      <c r="B22" s="32" t="s">
        <v>33</v>
      </c>
      <c r="C22" s="32" t="s">
        <v>57</v>
      </c>
      <c r="D22" s="51" t="s">
        <v>119</v>
      </c>
      <c r="E22" s="32" t="s">
        <v>230</v>
      </c>
      <c r="F22" s="32" t="s">
        <v>286</v>
      </c>
      <c r="G22" s="33">
        <v>9</v>
      </c>
      <c r="H22" s="32" t="s">
        <v>276</v>
      </c>
      <c r="I22" s="47">
        <v>250</v>
      </c>
      <c r="J22" s="33" t="s">
        <v>44</v>
      </c>
      <c r="K22" s="32" t="s">
        <v>1641</v>
      </c>
      <c r="L22" s="33" t="s">
        <v>49</v>
      </c>
      <c r="M22" s="33">
        <v>1</v>
      </c>
      <c r="N22" s="32" t="s">
        <v>1199</v>
      </c>
      <c r="O22" s="32" t="s">
        <v>282</v>
      </c>
      <c r="P22" s="32" t="s">
        <v>283</v>
      </c>
      <c r="Q22" s="32" t="s">
        <v>1199</v>
      </c>
      <c r="R22" s="32" t="s">
        <v>284</v>
      </c>
      <c r="S22" s="32" t="s">
        <v>56</v>
      </c>
      <c r="T22" s="33" t="s">
        <v>1267</v>
      </c>
      <c r="U22" s="33" t="s">
        <v>1274</v>
      </c>
      <c r="V22" s="33">
        <v>1</v>
      </c>
      <c r="W22" s="32"/>
      <c r="X22" s="32" t="s">
        <v>287</v>
      </c>
      <c r="Y22" s="33" t="s">
        <v>34</v>
      </c>
      <c r="Z22" s="49" t="s">
        <v>482</v>
      </c>
      <c r="AA22" s="33" t="s">
        <v>43</v>
      </c>
      <c r="AB22" s="33" t="s">
        <v>36</v>
      </c>
      <c r="AC22" s="33" t="str">
        <f>IF(ISERROR(VLOOKUP(AA22,'[1]Risk Rating Scale'!$C$4:$H$9,MATCH(AB22,'[1]Risk Rating Scale'!$C$4:$H$4,0),FALSE)),"",VLOOKUP(AA22,'[1]Risk Rating Scale'!$C$4:$H$9,MATCH(AB22,'[1]Risk Rating Scale'!$C$4:$H$4,0),FALSE))</f>
        <v>High
8</v>
      </c>
      <c r="AD22" s="32" t="s">
        <v>286</v>
      </c>
      <c r="AE22" s="32" t="s">
        <v>1198</v>
      </c>
      <c r="AF22" s="33">
        <v>1</v>
      </c>
      <c r="AG22" s="33" t="s">
        <v>37</v>
      </c>
      <c r="AH22" s="33" t="s">
        <v>38</v>
      </c>
      <c r="AI22" s="32" t="s">
        <v>39</v>
      </c>
      <c r="AJ22" s="33" t="s">
        <v>46</v>
      </c>
      <c r="AK22" s="32" t="str">
        <f>IF(ISERROR(VLOOKUP((VLOOKUP(AC22,'[1]Risk Rating Scale'!$H$13:$I$21,2,0)),'[1]Risk Rating Scale'!$C$23:$F$28,MATCH(AG22,'[1]Risk Rating Scale'!$C$23:$F$23,0),FALSE)),"", VLOOKUP((VLOOKUP(AC22,'[1]Risk Rating Scale'!$H$13:$I$21,2,0)),'[1]Risk Rating Scale'!$C$23:$F$28,MATCH(AG22,'[1]Risk Rating Scale'!$C$23:$F$23,0),FALSE))</f>
        <v>Moderate
6</v>
      </c>
      <c r="AL22" s="32" t="str">
        <f>IF(ISERROR(VLOOKUP((VLOOKUP(AC22,'[1]Risk Rating Scale'!$H$13:$I$21,2,0)),'[1]Risk Rating Scale'!$C$14:$F$19,MATCH(AH22,'[1]Risk Rating Scale'!$C$14:$F$14,0),FALSE)),"", VLOOKUP((VLOOKUP(AC22,'[1]Risk Rating Scale'!$H$13:$I$21,2,0)),'[1]Risk Rating Scale'!$C$13:$F$19,MATCH(AH22,'[1]Risk Rating Scale'!$C$14:$F$14,0),FALSE))</f>
        <v>High
7</v>
      </c>
      <c r="AM22" s="32" t="s">
        <v>794</v>
      </c>
      <c r="AN22" s="32" t="s">
        <v>795</v>
      </c>
      <c r="AO22" s="32" t="s">
        <v>791</v>
      </c>
      <c r="AP22" s="32" t="s">
        <v>792</v>
      </c>
      <c r="AQ22" s="32" t="s">
        <v>793</v>
      </c>
    </row>
    <row r="23" spans="1:43" ht="99.75" x14ac:dyDescent="0.25">
      <c r="A23" s="33">
        <v>22</v>
      </c>
      <c r="B23" s="32" t="s">
        <v>33</v>
      </c>
      <c r="C23" s="32" t="s">
        <v>57</v>
      </c>
      <c r="D23" s="32" t="s">
        <v>119</v>
      </c>
      <c r="E23" s="32" t="s">
        <v>230</v>
      </c>
      <c r="F23" s="32" t="s">
        <v>303</v>
      </c>
      <c r="G23" s="33">
        <v>19</v>
      </c>
      <c r="H23" s="32" t="s">
        <v>310</v>
      </c>
      <c r="I23" s="47" t="s">
        <v>369</v>
      </c>
      <c r="J23" s="33" t="s">
        <v>44</v>
      </c>
      <c r="K23" s="32" t="s">
        <v>1641</v>
      </c>
      <c r="L23" s="33" t="s">
        <v>49</v>
      </c>
      <c r="M23" s="33">
        <v>1</v>
      </c>
      <c r="N23" s="32" t="s">
        <v>484</v>
      </c>
      <c r="O23" s="32" t="s">
        <v>316</v>
      </c>
      <c r="P23" s="32" t="s">
        <v>317</v>
      </c>
      <c r="Q23" s="32" t="s">
        <v>484</v>
      </c>
      <c r="R23" s="32" t="s">
        <v>318</v>
      </c>
      <c r="S23" s="32" t="s">
        <v>319</v>
      </c>
      <c r="T23" s="33" t="s">
        <v>1267</v>
      </c>
      <c r="U23" s="33" t="s">
        <v>1276</v>
      </c>
      <c r="V23" s="33">
        <v>2</v>
      </c>
      <c r="W23" s="32"/>
      <c r="X23" s="32" t="s">
        <v>320</v>
      </c>
      <c r="Y23" s="33" t="s">
        <v>929</v>
      </c>
      <c r="Z23" s="49" t="s">
        <v>951</v>
      </c>
      <c r="AA23" s="33" t="s">
        <v>43</v>
      </c>
      <c r="AB23" s="33" t="s">
        <v>36</v>
      </c>
      <c r="AC23" s="33" t="str">
        <f>IF(ISERROR(VLOOKUP(AA23,'[1]Risk Rating Scale'!$C$4:$H$9,MATCH(AB23,'[1]Risk Rating Scale'!$C$4:$H$4,0),FALSE)),"",VLOOKUP(AA23,'[1]Risk Rating Scale'!$C$4:$H$9,MATCH(AB23,'[1]Risk Rating Scale'!$C$4:$H$4,0),FALSE))</f>
        <v>High
8</v>
      </c>
      <c r="AD23" s="32" t="s">
        <v>303</v>
      </c>
      <c r="AE23" s="32" t="s">
        <v>295</v>
      </c>
      <c r="AF23" s="33">
        <v>1</v>
      </c>
      <c r="AG23" s="33" t="s">
        <v>37</v>
      </c>
      <c r="AH23" s="33" t="s">
        <v>38</v>
      </c>
      <c r="AI23" s="32" t="s">
        <v>39</v>
      </c>
      <c r="AJ23" s="33" t="s">
        <v>403</v>
      </c>
      <c r="AK23" s="32" t="str">
        <f>IF(ISERROR(VLOOKUP((VLOOKUP(AC23,'[1]Risk Rating Scale'!$H$13:$I$21,2,0)),'[1]Risk Rating Scale'!$C$23:$F$28,MATCH(AG23,'[1]Risk Rating Scale'!$C$23:$F$23,0),FALSE)),"", VLOOKUP((VLOOKUP(AC23,'[1]Risk Rating Scale'!$H$13:$I$21,2,0)),'[1]Risk Rating Scale'!$C$23:$F$28,MATCH(AG23,'[1]Risk Rating Scale'!$C$23:$F$23,0),FALSE))</f>
        <v>Moderate
6</v>
      </c>
      <c r="AL23" s="32" t="str">
        <f>IF(ISERROR(VLOOKUP((VLOOKUP(AC23,'[1]Risk Rating Scale'!$H$13:$I$21,2,0)),'[1]Risk Rating Scale'!$C$14:$F$19,MATCH(AH23,'[1]Risk Rating Scale'!$C$14:$F$14,0),FALSE)),"", VLOOKUP((VLOOKUP(AC23,'[1]Risk Rating Scale'!$H$13:$I$21,2,0)),'[1]Risk Rating Scale'!$C$13:$F$19,MATCH(AH23,'[1]Risk Rating Scale'!$C$14:$F$14,0),FALSE))</f>
        <v>High
7</v>
      </c>
      <c r="AM23" s="32" t="s">
        <v>796</v>
      </c>
      <c r="AN23" s="32" t="s">
        <v>797</v>
      </c>
      <c r="AO23" s="32" t="s">
        <v>798</v>
      </c>
      <c r="AP23" s="32" t="s">
        <v>799</v>
      </c>
      <c r="AQ23" s="32" t="s">
        <v>800</v>
      </c>
    </row>
    <row r="24" spans="1:43" ht="99.75" x14ac:dyDescent="0.25">
      <c r="A24" s="33">
        <v>23</v>
      </c>
      <c r="B24" s="32" t="s">
        <v>33</v>
      </c>
      <c r="C24" s="32" t="s">
        <v>57</v>
      </c>
      <c r="D24" s="32" t="s">
        <v>119</v>
      </c>
      <c r="E24" s="32" t="s">
        <v>230</v>
      </c>
      <c r="F24" s="32" t="s">
        <v>590</v>
      </c>
      <c r="G24" s="33">
        <v>19</v>
      </c>
      <c r="H24" s="32" t="s">
        <v>310</v>
      </c>
      <c r="I24" s="47" t="s">
        <v>370</v>
      </c>
      <c r="J24" s="33" t="s">
        <v>44</v>
      </c>
      <c r="K24" s="32" t="s">
        <v>1641</v>
      </c>
      <c r="L24" s="33" t="s">
        <v>49</v>
      </c>
      <c r="M24" s="33">
        <v>1</v>
      </c>
      <c r="N24" s="32" t="s">
        <v>321</v>
      </c>
      <c r="O24" s="32" t="s">
        <v>316</v>
      </c>
      <c r="P24" s="32" t="s">
        <v>317</v>
      </c>
      <c r="Q24" s="32" t="s">
        <v>321</v>
      </c>
      <c r="R24" s="32" t="s">
        <v>322</v>
      </c>
      <c r="S24" s="32" t="s">
        <v>316</v>
      </c>
      <c r="T24" s="33" t="s">
        <v>1267</v>
      </c>
      <c r="U24" s="33" t="s">
        <v>1276</v>
      </c>
      <c r="V24" s="33">
        <v>0</v>
      </c>
      <c r="W24" s="32"/>
      <c r="X24" s="32" t="s">
        <v>323</v>
      </c>
      <c r="Y24" s="33" t="s">
        <v>34</v>
      </c>
      <c r="Z24" s="49" t="s">
        <v>483</v>
      </c>
      <c r="AA24" s="33" t="s">
        <v>43</v>
      </c>
      <c r="AB24" s="33" t="s">
        <v>36</v>
      </c>
      <c r="AC24" s="33" t="str">
        <f>IF(ISERROR(VLOOKUP(AA24,'[1]Risk Rating Scale'!$C$4:$H$9,MATCH(AB24,'[1]Risk Rating Scale'!$C$4:$H$4,0),FALSE)),"",VLOOKUP(AA24,'[1]Risk Rating Scale'!$C$4:$H$9,MATCH(AB24,'[1]Risk Rating Scale'!$C$4:$H$4,0),FALSE))</f>
        <v>High
8</v>
      </c>
      <c r="AD24" s="32" t="s">
        <v>590</v>
      </c>
      <c r="AE24" s="32" t="s">
        <v>333</v>
      </c>
      <c r="AF24" s="33">
        <v>2</v>
      </c>
      <c r="AG24" s="33" t="s">
        <v>47</v>
      </c>
      <c r="AH24" s="33" t="s">
        <v>53</v>
      </c>
      <c r="AI24" s="32" t="s">
        <v>39</v>
      </c>
      <c r="AJ24" s="33" t="s">
        <v>52</v>
      </c>
      <c r="AK24" s="32" t="str">
        <f>IF(ISERROR(VLOOKUP((VLOOKUP(AC24,'[1]Risk Rating Scale'!$H$13:$I$21,2,0)),'[1]Risk Rating Scale'!$C$23:$F$28,MATCH(AG24,'[1]Risk Rating Scale'!$C$23:$F$23,0),FALSE)),"", VLOOKUP((VLOOKUP(AC24,'[1]Risk Rating Scale'!$H$13:$I$21,2,0)),'[1]Risk Rating Scale'!$C$23:$F$28,MATCH(AG24,'[1]Risk Rating Scale'!$C$23:$F$23,0),FALSE))</f>
        <v>Low
5</v>
      </c>
      <c r="AL24" s="32" t="str">
        <f>IF(ISERROR(VLOOKUP((VLOOKUP(AC24,'[1]Risk Rating Scale'!$H$13:$I$21,2,0)),'[1]Risk Rating Scale'!$C$14:$F$19,MATCH(AH24,'[1]Risk Rating Scale'!$C$14:$F$14,0),FALSE)),"", VLOOKUP((VLOOKUP(AC24,'[1]Risk Rating Scale'!$H$13:$I$21,2,0)),'[1]Risk Rating Scale'!$C$13:$F$19,MATCH(AH24,'[1]Risk Rating Scale'!$C$14:$F$14,0),FALSE))</f>
        <v>Low
5</v>
      </c>
      <c r="AM24" s="32" t="s">
        <v>796</v>
      </c>
      <c r="AN24" s="32" t="s">
        <v>797</v>
      </c>
      <c r="AO24" s="32" t="s">
        <v>798</v>
      </c>
      <c r="AP24" s="32" t="s">
        <v>799</v>
      </c>
      <c r="AQ24" s="32" t="s">
        <v>800</v>
      </c>
    </row>
    <row r="25" spans="1:43" ht="114" x14ac:dyDescent="0.25">
      <c r="A25" s="33">
        <v>24</v>
      </c>
      <c r="B25" s="32" t="s">
        <v>33</v>
      </c>
      <c r="C25" s="32" t="s">
        <v>57</v>
      </c>
      <c r="D25" s="32" t="s">
        <v>119</v>
      </c>
      <c r="E25" s="32" t="s">
        <v>230</v>
      </c>
      <c r="F25" s="32" t="s">
        <v>591</v>
      </c>
      <c r="G25" s="33">
        <v>19</v>
      </c>
      <c r="H25" s="32" t="s">
        <v>310</v>
      </c>
      <c r="I25" s="47" t="s">
        <v>371</v>
      </c>
      <c r="J25" s="33" t="s">
        <v>44</v>
      </c>
      <c r="K25" s="32" t="s">
        <v>1641</v>
      </c>
      <c r="L25" s="33" t="s">
        <v>49</v>
      </c>
      <c r="M25" s="33">
        <v>1</v>
      </c>
      <c r="N25" s="32" t="s">
        <v>325</v>
      </c>
      <c r="O25" s="32" t="s">
        <v>316</v>
      </c>
      <c r="P25" s="32" t="s">
        <v>326</v>
      </c>
      <c r="Q25" s="32" t="s">
        <v>325</v>
      </c>
      <c r="R25" s="32" t="s">
        <v>327</v>
      </c>
      <c r="S25" s="32" t="s">
        <v>319</v>
      </c>
      <c r="T25" s="33" t="s">
        <v>1267</v>
      </c>
      <c r="U25" s="33" t="s">
        <v>1276</v>
      </c>
      <c r="V25" s="33">
        <v>0</v>
      </c>
      <c r="W25" s="32"/>
      <c r="X25" s="32" t="s">
        <v>837</v>
      </c>
      <c r="Y25" s="33" t="s">
        <v>34</v>
      </c>
      <c r="Z25" s="49" t="s">
        <v>473</v>
      </c>
      <c r="AA25" s="33" t="s">
        <v>43</v>
      </c>
      <c r="AB25" s="33" t="s">
        <v>36</v>
      </c>
      <c r="AC25" s="33" t="str">
        <f>IF(ISERROR(VLOOKUP(AA25,'[1]Risk Rating Scale'!$C$4:$H$9,MATCH(AB25,'[1]Risk Rating Scale'!$C$4:$H$4,0),FALSE)),"",VLOOKUP(AA25,'[1]Risk Rating Scale'!$C$4:$H$9,MATCH(AB25,'[1]Risk Rating Scale'!$C$4:$H$4,0),FALSE))</f>
        <v>High
8</v>
      </c>
      <c r="AD25" s="32" t="s">
        <v>591</v>
      </c>
      <c r="AE25" s="32" t="s">
        <v>295</v>
      </c>
      <c r="AF25" s="33">
        <v>1</v>
      </c>
      <c r="AG25" s="33" t="s">
        <v>37</v>
      </c>
      <c r="AH25" s="33" t="s">
        <v>38</v>
      </c>
      <c r="AI25" s="32" t="s">
        <v>39</v>
      </c>
      <c r="AJ25" s="33" t="s">
        <v>403</v>
      </c>
      <c r="AK25" s="32" t="str">
        <f>IF(ISERROR(VLOOKUP((VLOOKUP(AC25,'[1]Risk Rating Scale'!$H$13:$I$21,2,0)),'[1]Risk Rating Scale'!$C$23:$F$28,MATCH(AG25,'[1]Risk Rating Scale'!$C$23:$F$23,0),FALSE)),"", VLOOKUP((VLOOKUP(AC25,'[1]Risk Rating Scale'!$H$13:$I$21,2,0)),'[1]Risk Rating Scale'!$C$23:$F$28,MATCH(AG25,'[1]Risk Rating Scale'!$C$23:$F$23,0),FALSE))</f>
        <v>Moderate
6</v>
      </c>
      <c r="AL25" s="32" t="str">
        <f>IF(ISERROR(VLOOKUP((VLOOKUP(AC25,'[1]Risk Rating Scale'!$H$13:$I$21,2,0)),'[1]Risk Rating Scale'!$C$14:$F$19,MATCH(AH25,'[1]Risk Rating Scale'!$C$14:$F$14,0),FALSE)),"", VLOOKUP((VLOOKUP(AC25,'[1]Risk Rating Scale'!$H$13:$I$21,2,0)),'[1]Risk Rating Scale'!$C$13:$F$19,MATCH(AH25,'[1]Risk Rating Scale'!$C$14:$F$14,0),FALSE))</f>
        <v>High
7</v>
      </c>
      <c r="AM25" s="32" t="s">
        <v>836</v>
      </c>
      <c r="AN25" s="32" t="s">
        <v>838</v>
      </c>
      <c r="AO25" s="32" t="s">
        <v>839</v>
      </c>
      <c r="AP25" s="32" t="s">
        <v>840</v>
      </c>
      <c r="AQ25" s="32" t="s">
        <v>841</v>
      </c>
    </row>
    <row r="26" spans="1:43" ht="114" x14ac:dyDescent="0.25">
      <c r="A26" s="33">
        <v>25</v>
      </c>
      <c r="B26" s="32" t="s">
        <v>33</v>
      </c>
      <c r="C26" s="32" t="s">
        <v>57</v>
      </c>
      <c r="D26" s="32" t="s">
        <v>119</v>
      </c>
      <c r="E26" s="32" t="s">
        <v>230</v>
      </c>
      <c r="F26" s="32" t="s">
        <v>592</v>
      </c>
      <c r="G26" s="33">
        <v>19</v>
      </c>
      <c r="H26" s="32" t="s">
        <v>310</v>
      </c>
      <c r="I26" s="47" t="s">
        <v>372</v>
      </c>
      <c r="J26" s="33" t="s">
        <v>44</v>
      </c>
      <c r="K26" s="32" t="s">
        <v>1641</v>
      </c>
      <c r="L26" s="33" t="s">
        <v>49</v>
      </c>
      <c r="M26" s="33">
        <v>1</v>
      </c>
      <c r="N26" s="32" t="s">
        <v>329</v>
      </c>
      <c r="O26" s="32" t="s">
        <v>316</v>
      </c>
      <c r="P26" s="32" t="s">
        <v>330</v>
      </c>
      <c r="Q26" s="32" t="s">
        <v>329</v>
      </c>
      <c r="R26" s="32" t="s">
        <v>331</v>
      </c>
      <c r="S26" s="32" t="s">
        <v>319</v>
      </c>
      <c r="T26" s="33" t="s">
        <v>1267</v>
      </c>
      <c r="U26" s="33" t="s">
        <v>1276</v>
      </c>
      <c r="V26" s="33">
        <v>0</v>
      </c>
      <c r="W26" s="32"/>
      <c r="X26" s="32" t="s">
        <v>332</v>
      </c>
      <c r="Y26" s="33" t="s">
        <v>34</v>
      </c>
      <c r="Z26" s="49" t="s">
        <v>473</v>
      </c>
      <c r="AA26" s="33" t="s">
        <v>43</v>
      </c>
      <c r="AB26" s="33" t="s">
        <v>36</v>
      </c>
      <c r="AC26" s="33" t="str">
        <f>IF(ISERROR(VLOOKUP(AA26,'[1]Risk Rating Scale'!$C$4:$H$9,MATCH(AB26,'[1]Risk Rating Scale'!$C$4:$H$4,0),FALSE)),"",VLOOKUP(AA26,'[1]Risk Rating Scale'!$C$4:$H$9,MATCH(AB26,'[1]Risk Rating Scale'!$C$4:$H$4,0),FALSE))</f>
        <v>High
8</v>
      </c>
      <c r="AD26" s="32" t="s">
        <v>592</v>
      </c>
      <c r="AE26" s="32" t="s">
        <v>334</v>
      </c>
      <c r="AF26" s="33">
        <v>1</v>
      </c>
      <c r="AG26" s="33" t="s">
        <v>47</v>
      </c>
      <c r="AH26" s="33" t="s">
        <v>38</v>
      </c>
      <c r="AI26" s="32" t="s">
        <v>39</v>
      </c>
      <c r="AJ26" s="33" t="s">
        <v>403</v>
      </c>
      <c r="AK26" s="32" t="str">
        <f>IF(ISERROR(VLOOKUP((VLOOKUP(AC26,'[1]Risk Rating Scale'!$H$13:$I$21,2,0)),'[1]Risk Rating Scale'!$C$23:$F$28,MATCH(AG26,'[1]Risk Rating Scale'!$C$23:$F$23,0),FALSE)),"", VLOOKUP((VLOOKUP(AC26,'[1]Risk Rating Scale'!$H$13:$I$21,2,0)),'[1]Risk Rating Scale'!$C$23:$F$28,MATCH(AG26,'[1]Risk Rating Scale'!$C$23:$F$23,0),FALSE))</f>
        <v>Low
5</v>
      </c>
      <c r="AL26" s="32" t="str">
        <f>IF(ISERROR(VLOOKUP((VLOOKUP(AC26,'[1]Risk Rating Scale'!$H$13:$I$21,2,0)),'[1]Risk Rating Scale'!$C$14:$F$19,MATCH(AH26,'[1]Risk Rating Scale'!$C$14:$F$14,0),FALSE)),"", VLOOKUP((VLOOKUP(AC26,'[1]Risk Rating Scale'!$H$13:$I$21,2,0)),'[1]Risk Rating Scale'!$C$13:$F$19,MATCH(AH26,'[1]Risk Rating Scale'!$C$14:$F$14,0),FALSE))</f>
        <v>High
7</v>
      </c>
      <c r="AM26" s="32" t="s">
        <v>845</v>
      </c>
      <c r="AN26" s="32" t="s">
        <v>842</v>
      </c>
      <c r="AO26" s="32" t="s">
        <v>843</v>
      </c>
      <c r="AP26" s="32" t="s">
        <v>840</v>
      </c>
      <c r="AQ26" s="32" t="s">
        <v>844</v>
      </c>
    </row>
    <row r="27" spans="1:43" ht="99.75" x14ac:dyDescent="0.25">
      <c r="A27" s="33">
        <v>26</v>
      </c>
      <c r="B27" s="32" t="s">
        <v>33</v>
      </c>
      <c r="C27" s="32" t="s">
        <v>57</v>
      </c>
      <c r="D27" s="32" t="s">
        <v>119</v>
      </c>
      <c r="E27" s="32" t="s">
        <v>230</v>
      </c>
      <c r="F27" s="32" t="s">
        <v>593</v>
      </c>
      <c r="G27" s="33">
        <v>19</v>
      </c>
      <c r="H27" s="32" t="s">
        <v>310</v>
      </c>
      <c r="I27" s="47" t="s">
        <v>372</v>
      </c>
      <c r="J27" s="33" t="s">
        <v>44</v>
      </c>
      <c r="K27" s="32" t="s">
        <v>1641</v>
      </c>
      <c r="L27" s="33" t="s">
        <v>49</v>
      </c>
      <c r="M27" s="33">
        <v>1</v>
      </c>
      <c r="N27" s="32" t="s">
        <v>344</v>
      </c>
      <c r="O27" s="32" t="s">
        <v>316</v>
      </c>
      <c r="P27" s="32" t="s">
        <v>337</v>
      </c>
      <c r="Q27" s="32" t="s">
        <v>336</v>
      </c>
      <c r="R27" s="32" t="s">
        <v>338</v>
      </c>
      <c r="S27" s="32" t="s">
        <v>319</v>
      </c>
      <c r="T27" s="33" t="s">
        <v>1267</v>
      </c>
      <c r="U27" s="33" t="s">
        <v>1277</v>
      </c>
      <c r="V27" s="33">
        <v>1</v>
      </c>
      <c r="W27" s="32"/>
      <c r="X27" s="32" t="s">
        <v>339</v>
      </c>
      <c r="Y27" s="33" t="s">
        <v>34</v>
      </c>
      <c r="Z27" s="49" t="s">
        <v>473</v>
      </c>
      <c r="AA27" s="33" t="s">
        <v>43</v>
      </c>
      <c r="AB27" s="33" t="s">
        <v>36</v>
      </c>
      <c r="AC27" s="33" t="str">
        <f>IF(ISERROR(VLOOKUP(AA27,'[1]Risk Rating Scale'!$C$4:$H$9,MATCH(AB27,'[1]Risk Rating Scale'!$C$4:$H$4,0),FALSE)),"",VLOOKUP(AA27,'[1]Risk Rating Scale'!$C$4:$H$9,MATCH(AB27,'[1]Risk Rating Scale'!$C$4:$H$4,0),FALSE))</f>
        <v>High
8</v>
      </c>
      <c r="AD27" s="32" t="s">
        <v>593</v>
      </c>
      <c r="AE27" s="32" t="s">
        <v>334</v>
      </c>
      <c r="AF27" s="33">
        <v>1</v>
      </c>
      <c r="AG27" s="33" t="s">
        <v>47</v>
      </c>
      <c r="AH27" s="33" t="s">
        <v>38</v>
      </c>
      <c r="AI27" s="32" t="s">
        <v>39</v>
      </c>
      <c r="AJ27" s="33" t="s">
        <v>403</v>
      </c>
      <c r="AK27" s="32" t="str">
        <f>IF(ISERROR(VLOOKUP((VLOOKUP(AC27,'[1]Risk Rating Scale'!$H$13:$I$21,2,0)),'[1]Risk Rating Scale'!$C$23:$F$28,MATCH(AG27,'[1]Risk Rating Scale'!$C$23:$F$23,0),FALSE)),"", VLOOKUP((VLOOKUP(AC27,'[1]Risk Rating Scale'!$H$13:$I$21,2,0)),'[1]Risk Rating Scale'!$C$23:$F$28,MATCH(AG27,'[1]Risk Rating Scale'!$C$23:$F$23,0),FALSE))</f>
        <v>Low
5</v>
      </c>
      <c r="AL27" s="32" t="str">
        <f>IF(ISERROR(VLOOKUP((VLOOKUP(AC27,'[1]Risk Rating Scale'!$H$13:$I$21,2,0)),'[1]Risk Rating Scale'!$C$14:$F$19,MATCH(AH27,'[1]Risk Rating Scale'!$C$14:$F$14,0),FALSE)),"", VLOOKUP((VLOOKUP(AC27,'[1]Risk Rating Scale'!$H$13:$I$21,2,0)),'[1]Risk Rating Scale'!$C$13:$F$19,MATCH(AH27,'[1]Risk Rating Scale'!$C$14:$F$14,0),FALSE))</f>
        <v>High
7</v>
      </c>
      <c r="AM27" s="32" t="s">
        <v>846</v>
      </c>
      <c r="AN27" s="32" t="s">
        <v>847</v>
      </c>
      <c r="AO27" s="32" t="s">
        <v>848</v>
      </c>
      <c r="AP27" s="32" t="s">
        <v>840</v>
      </c>
      <c r="AQ27" s="32" t="s">
        <v>849</v>
      </c>
    </row>
    <row r="28" spans="1:43" ht="99.75" x14ac:dyDescent="0.25">
      <c r="A28" s="33">
        <v>27</v>
      </c>
      <c r="B28" s="32" t="s">
        <v>33</v>
      </c>
      <c r="C28" s="32" t="s">
        <v>57</v>
      </c>
      <c r="D28" s="32" t="s">
        <v>119</v>
      </c>
      <c r="E28" s="32" t="s">
        <v>230</v>
      </c>
      <c r="F28" s="32" t="s">
        <v>594</v>
      </c>
      <c r="G28" s="33">
        <v>19</v>
      </c>
      <c r="H28" s="32" t="s">
        <v>310</v>
      </c>
      <c r="I28" s="47" t="s">
        <v>370</v>
      </c>
      <c r="J28" s="33" t="s">
        <v>44</v>
      </c>
      <c r="K28" s="32" t="s">
        <v>1641</v>
      </c>
      <c r="L28" s="33" t="s">
        <v>49</v>
      </c>
      <c r="M28" s="33">
        <v>1</v>
      </c>
      <c r="N28" s="32" t="s">
        <v>356</v>
      </c>
      <c r="O28" s="32" t="s">
        <v>316</v>
      </c>
      <c r="P28" s="32" t="s">
        <v>340</v>
      </c>
      <c r="Q28" s="32" t="s">
        <v>356</v>
      </c>
      <c r="R28" s="32" t="s">
        <v>341</v>
      </c>
      <c r="S28" s="32" t="s">
        <v>319</v>
      </c>
      <c r="T28" s="33" t="s">
        <v>1267</v>
      </c>
      <c r="U28" s="33" t="s">
        <v>1276</v>
      </c>
      <c r="V28" s="33">
        <v>0</v>
      </c>
      <c r="W28" s="32"/>
      <c r="X28" s="32" t="s">
        <v>342</v>
      </c>
      <c r="Y28" s="33" t="s">
        <v>34</v>
      </c>
      <c r="Z28" s="49" t="s">
        <v>473</v>
      </c>
      <c r="AA28" s="33" t="s">
        <v>43</v>
      </c>
      <c r="AB28" s="33" t="s">
        <v>36</v>
      </c>
      <c r="AC28" s="33" t="str">
        <f>IF(ISERROR(VLOOKUP(AA28,'[1]Risk Rating Scale'!$C$4:$H$9,MATCH(AB28,'[1]Risk Rating Scale'!$C$4:$H$4,0),FALSE)),"",VLOOKUP(AA28,'[1]Risk Rating Scale'!$C$4:$H$9,MATCH(AB28,'[1]Risk Rating Scale'!$C$4:$H$4,0),FALSE))</f>
        <v>High
8</v>
      </c>
      <c r="AD28" s="32" t="s">
        <v>594</v>
      </c>
      <c r="AE28" s="32" t="s">
        <v>334</v>
      </c>
      <c r="AF28" s="33">
        <v>1</v>
      </c>
      <c r="AG28" s="33" t="s">
        <v>47</v>
      </c>
      <c r="AH28" s="33" t="s">
        <v>38</v>
      </c>
      <c r="AI28" s="32" t="s">
        <v>39</v>
      </c>
      <c r="AJ28" s="33" t="s">
        <v>403</v>
      </c>
      <c r="AK28" s="32" t="str">
        <f>IF(ISERROR(VLOOKUP((VLOOKUP(AC28,'[1]Risk Rating Scale'!$H$13:$I$21,2,0)),'[1]Risk Rating Scale'!$C$23:$F$28,MATCH(AG28,'[1]Risk Rating Scale'!$C$23:$F$23,0),FALSE)),"", VLOOKUP((VLOOKUP(AC28,'[1]Risk Rating Scale'!$H$13:$I$21,2,0)),'[1]Risk Rating Scale'!$C$23:$F$28,MATCH(AG28,'[1]Risk Rating Scale'!$C$23:$F$23,0),FALSE))</f>
        <v>Low
5</v>
      </c>
      <c r="AL28" s="32" t="str">
        <f>IF(ISERROR(VLOOKUP((VLOOKUP(AC28,'[1]Risk Rating Scale'!$H$13:$I$21,2,0)),'[1]Risk Rating Scale'!$C$14:$F$19,MATCH(AH28,'[1]Risk Rating Scale'!$C$14:$F$14,0),FALSE)),"", VLOOKUP((VLOOKUP(AC28,'[1]Risk Rating Scale'!$H$13:$I$21,2,0)),'[1]Risk Rating Scale'!$C$13:$F$19,MATCH(AH28,'[1]Risk Rating Scale'!$C$14:$F$14,0),FALSE))</f>
        <v>High
7</v>
      </c>
      <c r="AM28" s="32" t="s">
        <v>850</v>
      </c>
      <c r="AN28" s="32" t="s">
        <v>851</v>
      </c>
      <c r="AO28" s="32" t="s">
        <v>852</v>
      </c>
      <c r="AP28" s="32" t="s">
        <v>840</v>
      </c>
      <c r="AQ28" s="32" t="s">
        <v>853</v>
      </c>
    </row>
    <row r="29" spans="1:43" ht="99.75" x14ac:dyDescent="0.25">
      <c r="A29" s="33">
        <v>28</v>
      </c>
      <c r="B29" s="32" t="s">
        <v>33</v>
      </c>
      <c r="C29" s="32" t="s">
        <v>57</v>
      </c>
      <c r="D29" s="32" t="s">
        <v>119</v>
      </c>
      <c r="E29" s="32" t="s">
        <v>230</v>
      </c>
      <c r="F29" s="32" t="s">
        <v>595</v>
      </c>
      <c r="G29" s="33">
        <v>19</v>
      </c>
      <c r="H29" s="32" t="s">
        <v>310</v>
      </c>
      <c r="I29" s="47" t="s">
        <v>372</v>
      </c>
      <c r="J29" s="33" t="s">
        <v>44</v>
      </c>
      <c r="K29" s="32" t="s">
        <v>1641</v>
      </c>
      <c r="L29" s="33" t="s">
        <v>49</v>
      </c>
      <c r="M29" s="33">
        <v>1</v>
      </c>
      <c r="N29" s="32" t="s">
        <v>343</v>
      </c>
      <c r="O29" s="32" t="s">
        <v>316</v>
      </c>
      <c r="P29" s="32" t="s">
        <v>345</v>
      </c>
      <c r="Q29" s="32" t="s">
        <v>343</v>
      </c>
      <c r="R29" s="32" t="s">
        <v>346</v>
      </c>
      <c r="S29" s="32" t="s">
        <v>319</v>
      </c>
      <c r="T29" s="33" t="s">
        <v>1267</v>
      </c>
      <c r="U29" s="33" t="s">
        <v>1276</v>
      </c>
      <c r="V29" s="33">
        <v>0</v>
      </c>
      <c r="W29" s="32"/>
      <c r="X29" s="32" t="s">
        <v>347</v>
      </c>
      <c r="Y29" s="33" t="s">
        <v>34</v>
      </c>
      <c r="Z29" s="49" t="s">
        <v>960</v>
      </c>
      <c r="AA29" s="33" t="s">
        <v>43</v>
      </c>
      <c r="AB29" s="33" t="s">
        <v>36</v>
      </c>
      <c r="AC29" s="33" t="str">
        <f>IF(ISERROR(VLOOKUP(AA29,'[1]Risk Rating Scale'!$C$4:$H$9,MATCH(AB29,'[1]Risk Rating Scale'!$C$4:$H$4,0),FALSE)),"",VLOOKUP(AA29,'[1]Risk Rating Scale'!$C$4:$H$9,MATCH(AB29,'[1]Risk Rating Scale'!$C$4:$H$4,0),FALSE))</f>
        <v>High
8</v>
      </c>
      <c r="AD29" s="32" t="s">
        <v>595</v>
      </c>
      <c r="AE29" s="32" t="s">
        <v>335</v>
      </c>
      <c r="AF29" s="33">
        <v>1</v>
      </c>
      <c r="AG29" s="33" t="s">
        <v>37</v>
      </c>
      <c r="AH29" s="33" t="s">
        <v>38</v>
      </c>
      <c r="AI29" s="32" t="s">
        <v>39</v>
      </c>
      <c r="AJ29" s="33" t="s">
        <v>403</v>
      </c>
      <c r="AK29" s="32" t="str">
        <f>IF(ISERROR(VLOOKUP((VLOOKUP(AC29,'[1]Risk Rating Scale'!$H$13:$I$21,2,0)),'[1]Risk Rating Scale'!$C$23:$F$28,MATCH(AG29,'[1]Risk Rating Scale'!$C$23:$F$23,0),FALSE)),"", VLOOKUP((VLOOKUP(AC29,'[1]Risk Rating Scale'!$H$13:$I$21,2,0)),'[1]Risk Rating Scale'!$C$23:$F$28,MATCH(AG29,'[1]Risk Rating Scale'!$C$23:$F$23,0),FALSE))</f>
        <v>Moderate
6</v>
      </c>
      <c r="AL29" s="32" t="str">
        <f>IF(ISERROR(VLOOKUP((VLOOKUP(AC29,'[1]Risk Rating Scale'!$H$13:$I$21,2,0)),'[1]Risk Rating Scale'!$C$14:$F$19,MATCH(AH29,'[1]Risk Rating Scale'!$C$14:$F$14,0),FALSE)),"", VLOOKUP((VLOOKUP(AC29,'[1]Risk Rating Scale'!$H$13:$I$21,2,0)),'[1]Risk Rating Scale'!$C$13:$F$19,MATCH(AH29,'[1]Risk Rating Scale'!$C$14:$F$14,0),FALSE))</f>
        <v>High
7</v>
      </c>
      <c r="AM29" s="32" t="s">
        <v>854</v>
      </c>
      <c r="AN29" s="32" t="s">
        <v>855</v>
      </c>
      <c r="AO29" s="32" t="s">
        <v>856</v>
      </c>
      <c r="AP29" s="32" t="s">
        <v>857</v>
      </c>
      <c r="AQ29" s="32" t="s">
        <v>853</v>
      </c>
    </row>
    <row r="30" spans="1:43" ht="171" x14ac:dyDescent="0.25">
      <c r="A30" s="33">
        <v>29</v>
      </c>
      <c r="B30" s="32" t="s">
        <v>33</v>
      </c>
      <c r="C30" s="32" t="s">
        <v>57</v>
      </c>
      <c r="D30" s="32" t="s">
        <v>119</v>
      </c>
      <c r="E30" s="32" t="s">
        <v>466</v>
      </c>
      <c r="F30" s="32" t="s">
        <v>596</v>
      </c>
      <c r="G30" s="33">
        <v>19</v>
      </c>
      <c r="H30" s="32" t="s">
        <v>310</v>
      </c>
      <c r="I30" s="47" t="s">
        <v>369</v>
      </c>
      <c r="J30" s="33" t="s">
        <v>44</v>
      </c>
      <c r="K30" s="32" t="s">
        <v>1641</v>
      </c>
      <c r="L30" s="33" t="s">
        <v>49</v>
      </c>
      <c r="M30" s="33">
        <v>1</v>
      </c>
      <c r="N30" s="32" t="s">
        <v>352</v>
      </c>
      <c r="O30" s="32" t="s">
        <v>149</v>
      </c>
      <c r="P30" s="32" t="s">
        <v>349</v>
      </c>
      <c r="Q30" s="32" t="s">
        <v>352</v>
      </c>
      <c r="R30" s="32" t="s">
        <v>350</v>
      </c>
      <c r="S30" s="32" t="s">
        <v>351</v>
      </c>
      <c r="T30" s="33" t="s">
        <v>1267</v>
      </c>
      <c r="U30" s="33" t="s">
        <v>1276</v>
      </c>
      <c r="V30" s="33">
        <v>1</v>
      </c>
      <c r="W30" s="32"/>
      <c r="X30" s="32" t="s">
        <v>353</v>
      </c>
      <c r="Y30" s="33" t="s">
        <v>34</v>
      </c>
      <c r="Z30" s="49" t="s">
        <v>473</v>
      </c>
      <c r="AA30" s="33" t="s">
        <v>43</v>
      </c>
      <c r="AB30" s="33" t="s">
        <v>36</v>
      </c>
      <c r="AC30" s="33" t="str">
        <f>IF(ISERROR(VLOOKUP(AA30,'[1]Risk Rating Scale'!$C$4:$H$9,MATCH(AB30,'[1]Risk Rating Scale'!$C$4:$H$4,0),FALSE)),"",VLOOKUP(AA30,'[1]Risk Rating Scale'!$C$4:$H$9,MATCH(AB30,'[1]Risk Rating Scale'!$C$4:$H$4,0),FALSE))</f>
        <v>High
8</v>
      </c>
      <c r="AD30" s="32" t="s">
        <v>596</v>
      </c>
      <c r="AE30" s="32" t="s">
        <v>334</v>
      </c>
      <c r="AF30" s="33">
        <v>1</v>
      </c>
      <c r="AG30" s="33" t="s">
        <v>47</v>
      </c>
      <c r="AH30" s="33" t="s">
        <v>38</v>
      </c>
      <c r="AI30" s="32" t="s">
        <v>39</v>
      </c>
      <c r="AJ30" s="33" t="s">
        <v>46</v>
      </c>
      <c r="AK30" s="32" t="str">
        <f>IF(ISERROR(VLOOKUP((VLOOKUP(AC30,'[1]Risk Rating Scale'!$H$13:$I$21,2,0)),'[1]Risk Rating Scale'!$C$23:$F$28,MATCH(AG30,'[1]Risk Rating Scale'!$C$23:$F$23,0),FALSE)),"", VLOOKUP((VLOOKUP(AC30,'[1]Risk Rating Scale'!$H$13:$I$21,2,0)),'[1]Risk Rating Scale'!$C$23:$F$28,MATCH(AG30,'[1]Risk Rating Scale'!$C$23:$F$23,0),FALSE))</f>
        <v>Low
5</v>
      </c>
      <c r="AL30" s="32" t="str">
        <f>IF(ISERROR(VLOOKUP((VLOOKUP(AC30,'[1]Risk Rating Scale'!$H$13:$I$21,2,0)),'[1]Risk Rating Scale'!$C$14:$F$19,MATCH(AH30,'[1]Risk Rating Scale'!$C$14:$F$14,0),FALSE)),"", VLOOKUP((VLOOKUP(AC30,'[1]Risk Rating Scale'!$H$13:$I$21,2,0)),'[1]Risk Rating Scale'!$C$13:$F$19,MATCH(AH30,'[1]Risk Rating Scale'!$C$14:$F$14,0),FALSE))</f>
        <v>High
7</v>
      </c>
      <c r="AM30" s="32" t="s">
        <v>858</v>
      </c>
      <c r="AN30" s="32" t="s">
        <v>859</v>
      </c>
      <c r="AO30" s="32" t="s">
        <v>860</v>
      </c>
      <c r="AP30" s="32" t="s">
        <v>861</v>
      </c>
      <c r="AQ30" s="32" t="s">
        <v>862</v>
      </c>
    </row>
    <row r="31" spans="1:43" ht="156.75" x14ac:dyDescent="0.25">
      <c r="A31" s="33">
        <v>30</v>
      </c>
      <c r="B31" s="32" t="s">
        <v>33</v>
      </c>
      <c r="C31" s="32" t="s">
        <v>57</v>
      </c>
      <c r="D31" s="51" t="s">
        <v>119</v>
      </c>
      <c r="E31" s="32" t="s">
        <v>289</v>
      </c>
      <c r="F31" s="32" t="s">
        <v>705</v>
      </c>
      <c r="G31" s="33">
        <v>4</v>
      </c>
      <c r="H31" s="32" t="s">
        <v>695</v>
      </c>
      <c r="I31" s="47" t="s">
        <v>712</v>
      </c>
      <c r="J31" s="33" t="s">
        <v>44</v>
      </c>
      <c r="K31" s="32" t="s">
        <v>1641</v>
      </c>
      <c r="L31" s="33" t="s">
        <v>49</v>
      </c>
      <c r="M31" s="33">
        <v>1</v>
      </c>
      <c r="N31" s="32" t="s">
        <v>711</v>
      </c>
      <c r="O31" s="32" t="s">
        <v>549</v>
      </c>
      <c r="P31" s="32" t="s">
        <v>697</v>
      </c>
      <c r="Q31" s="32" t="s">
        <v>696</v>
      </c>
      <c r="R31" s="32" t="s">
        <v>698</v>
      </c>
      <c r="S31" s="32" t="s">
        <v>549</v>
      </c>
      <c r="T31" s="33" t="s">
        <v>1267</v>
      </c>
      <c r="U31" s="33" t="s">
        <v>1276</v>
      </c>
      <c r="V31" s="33">
        <v>6</v>
      </c>
      <c r="W31" s="32"/>
      <c r="X31" s="32" t="s">
        <v>699</v>
      </c>
      <c r="Y31" s="33" t="s">
        <v>34</v>
      </c>
      <c r="Z31" s="49" t="s">
        <v>832</v>
      </c>
      <c r="AA31" s="33" t="s">
        <v>35</v>
      </c>
      <c r="AB31" s="33" t="s">
        <v>36</v>
      </c>
      <c r="AC31" s="33" t="str">
        <f>IF(ISERROR(VLOOKUP(AA31,'[1]Risk Rating Scale'!$C$4:$H$9,MATCH(AB31,'[1]Risk Rating Scale'!$C$4:$H$4,0),FALSE)),"",VLOOKUP(AA31,'[1]Risk Rating Scale'!$C$4:$H$9,MATCH(AB31,'[1]Risk Rating Scale'!$C$4:$H$4,0),FALSE))</f>
        <v>Moderate
7</v>
      </c>
      <c r="AD31" s="32" t="s">
        <v>705</v>
      </c>
      <c r="AE31" s="32" t="s">
        <v>700</v>
      </c>
      <c r="AF31" s="33">
        <v>2</v>
      </c>
      <c r="AG31" s="33" t="s">
        <v>55</v>
      </c>
      <c r="AH31" s="33" t="s">
        <v>42</v>
      </c>
      <c r="AI31" s="32" t="s">
        <v>39</v>
      </c>
      <c r="AJ31" s="33" t="s">
        <v>54</v>
      </c>
      <c r="AK31" s="32" t="str">
        <f>IF(ISERROR(VLOOKUP((VLOOKUP(AC31,'[1]Risk Rating Scale'!$H$13:$I$21,2,0)),'[1]Risk Rating Scale'!$C$23:$F$28,MATCH(AG31,'[1]Risk Rating Scale'!$C$23:$F$23,0),FALSE)),"", VLOOKUP((VLOOKUP(AC31,'[1]Risk Rating Scale'!$H$13:$I$21,2,0)),'[1]Risk Rating Scale'!$C$23:$F$28,MATCH(AG31,'[1]Risk Rating Scale'!$C$23:$F$23,0),FALSE))</f>
        <v>Moderate
6</v>
      </c>
      <c r="AL31" s="32" t="str">
        <f>IF(ISERROR(VLOOKUP((VLOOKUP(AC31,'[1]Risk Rating Scale'!$H$13:$I$21,2,0)),'[1]Risk Rating Scale'!$C$14:$F$19,MATCH(AH31,'[1]Risk Rating Scale'!$C$14:$F$14,0),FALSE)),"", VLOOKUP((VLOOKUP(AC31,'[1]Risk Rating Scale'!$H$13:$I$21,2,0)),'[1]Risk Rating Scale'!$C$13:$F$19,MATCH(AH31,'[1]Risk Rating Scale'!$C$14:$F$14,0),FALSE))</f>
        <v>Low
5</v>
      </c>
      <c r="AM31" s="32" t="s">
        <v>874</v>
      </c>
      <c r="AN31" s="32" t="s">
        <v>875</v>
      </c>
      <c r="AO31" s="32" t="s">
        <v>870</v>
      </c>
      <c r="AP31" s="32" t="s">
        <v>871</v>
      </c>
      <c r="AQ31" s="32" t="s">
        <v>876</v>
      </c>
    </row>
    <row r="32" spans="1:43" ht="128.25" x14ac:dyDescent="0.25">
      <c r="A32" s="33">
        <v>31</v>
      </c>
      <c r="B32" s="32" t="s">
        <v>33</v>
      </c>
      <c r="C32" s="32" t="s">
        <v>57</v>
      </c>
      <c r="D32" s="51" t="s">
        <v>119</v>
      </c>
      <c r="E32" s="32" t="s">
        <v>229</v>
      </c>
      <c r="F32" s="32" t="s">
        <v>702</v>
      </c>
      <c r="G32" s="33">
        <v>2</v>
      </c>
      <c r="H32" s="32" t="s">
        <v>189</v>
      </c>
      <c r="I32" s="47" t="s">
        <v>703</v>
      </c>
      <c r="J32" s="33" t="s">
        <v>44</v>
      </c>
      <c r="K32" s="32" t="s">
        <v>1641</v>
      </c>
      <c r="L32" s="33" t="s">
        <v>49</v>
      </c>
      <c r="M32" s="33">
        <v>1</v>
      </c>
      <c r="N32" s="32" t="s">
        <v>704</v>
      </c>
      <c r="O32" s="32" t="s">
        <v>549</v>
      </c>
      <c r="P32" s="32" t="s">
        <v>706</v>
      </c>
      <c r="Q32" s="32" t="s">
        <v>704</v>
      </c>
      <c r="R32" s="32" t="s">
        <v>707</v>
      </c>
      <c r="S32" s="32" t="s">
        <v>149</v>
      </c>
      <c r="T32" s="33" t="s">
        <v>1267</v>
      </c>
      <c r="U32" s="33" t="s">
        <v>1276</v>
      </c>
      <c r="V32" s="33">
        <v>1</v>
      </c>
      <c r="W32" s="32"/>
      <c r="X32" s="32" t="s">
        <v>708</v>
      </c>
      <c r="Y32" s="33" t="s">
        <v>34</v>
      </c>
      <c r="Z32" s="49" t="s">
        <v>832</v>
      </c>
      <c r="AA32" s="33" t="s">
        <v>43</v>
      </c>
      <c r="AB32" s="33" t="s">
        <v>36</v>
      </c>
      <c r="AC32" s="33" t="str">
        <f>IF(ISERROR(VLOOKUP(AA32,'[1]Risk Rating Scale'!$C$4:$H$9,MATCH(AB32,'[1]Risk Rating Scale'!$C$4:$H$4,0),FALSE)),"",VLOOKUP(AA32,'[1]Risk Rating Scale'!$C$4:$H$9,MATCH(AB32,'[1]Risk Rating Scale'!$C$4:$H$4,0),FALSE))</f>
        <v>High
8</v>
      </c>
      <c r="AD32" s="32" t="s">
        <v>702</v>
      </c>
      <c r="AE32" s="32" t="s">
        <v>709</v>
      </c>
      <c r="AF32" s="33">
        <v>1</v>
      </c>
      <c r="AG32" s="33" t="s">
        <v>47</v>
      </c>
      <c r="AH32" s="33" t="s">
        <v>38</v>
      </c>
      <c r="AI32" s="32" t="s">
        <v>39</v>
      </c>
      <c r="AJ32" s="33" t="s">
        <v>46</v>
      </c>
      <c r="AK32" s="32" t="str">
        <f>IF(ISERROR(VLOOKUP((VLOOKUP(AC32,'[1]Risk Rating Scale'!$H$13:$I$21,2,0)),'[1]Risk Rating Scale'!$C$23:$F$28,MATCH(AG32,'[1]Risk Rating Scale'!$C$23:$F$23,0),FALSE)),"", VLOOKUP((VLOOKUP(AC32,'[1]Risk Rating Scale'!$H$13:$I$21,2,0)),'[1]Risk Rating Scale'!$C$23:$F$28,MATCH(AG32,'[1]Risk Rating Scale'!$C$23:$F$23,0),FALSE))</f>
        <v>Low
5</v>
      </c>
      <c r="AL32" s="32" t="str">
        <f>IF(ISERROR(VLOOKUP((VLOOKUP(AC32,'[1]Risk Rating Scale'!$H$13:$I$21,2,0)),'[1]Risk Rating Scale'!$C$14:$F$19,MATCH(AH32,'[1]Risk Rating Scale'!$C$14:$F$14,0),FALSE)),"", VLOOKUP((VLOOKUP(AC32,'[1]Risk Rating Scale'!$H$13:$I$21,2,0)),'[1]Risk Rating Scale'!$C$13:$F$19,MATCH(AH32,'[1]Risk Rating Scale'!$C$14:$F$14,0),FALSE))</f>
        <v>High
7</v>
      </c>
      <c r="AM32" s="32" t="s">
        <v>877</v>
      </c>
      <c r="AN32" s="32" t="s">
        <v>878</v>
      </c>
      <c r="AO32" s="32" t="s">
        <v>870</v>
      </c>
      <c r="AP32" s="32" t="s">
        <v>879</v>
      </c>
      <c r="AQ32" s="32" t="s">
        <v>880</v>
      </c>
    </row>
    <row r="33" spans="1:43" ht="99.75" x14ac:dyDescent="0.25">
      <c r="A33" s="33">
        <v>32</v>
      </c>
      <c r="B33" s="32" t="s">
        <v>33</v>
      </c>
      <c r="C33" s="32" t="s">
        <v>57</v>
      </c>
      <c r="D33" s="51" t="s">
        <v>119</v>
      </c>
      <c r="E33" s="32" t="s">
        <v>289</v>
      </c>
      <c r="F33" s="32" t="s">
        <v>734</v>
      </c>
      <c r="G33" s="52">
        <v>0.5</v>
      </c>
      <c r="H33" s="32" t="s">
        <v>189</v>
      </c>
      <c r="I33" s="47" t="s">
        <v>735</v>
      </c>
      <c r="J33" s="33" t="s">
        <v>44</v>
      </c>
      <c r="K33" s="32" t="s">
        <v>736</v>
      </c>
      <c r="L33" s="33" t="s">
        <v>49</v>
      </c>
      <c r="M33" s="33">
        <v>1</v>
      </c>
      <c r="N33" s="32" t="s">
        <v>737</v>
      </c>
      <c r="O33" s="32" t="s">
        <v>738</v>
      </c>
      <c r="P33" s="32" t="s">
        <v>739</v>
      </c>
      <c r="Q33" s="32" t="s">
        <v>737</v>
      </c>
      <c r="R33" s="32" t="s">
        <v>740</v>
      </c>
      <c r="S33" s="32" t="s">
        <v>549</v>
      </c>
      <c r="T33" s="33" t="s">
        <v>1267</v>
      </c>
      <c r="U33" s="33" t="s">
        <v>1276</v>
      </c>
      <c r="V33" s="33">
        <v>0</v>
      </c>
      <c r="W33" s="32"/>
      <c r="X33" s="32" t="s">
        <v>741</v>
      </c>
      <c r="Y33" s="33" t="s">
        <v>929</v>
      </c>
      <c r="Z33" s="49" t="s">
        <v>1025</v>
      </c>
      <c r="AA33" s="33" t="s">
        <v>35</v>
      </c>
      <c r="AB33" s="33" t="s">
        <v>36</v>
      </c>
      <c r="AC33" s="33" t="str">
        <f>IF(ISERROR(VLOOKUP(AA33,'[1]Risk Rating Scale'!$C$4:$H$9,MATCH(AB33,'[1]Risk Rating Scale'!$C$4:$H$4,0),FALSE)),"",VLOOKUP(AA33,'[1]Risk Rating Scale'!$C$4:$H$9,MATCH(AB33,'[1]Risk Rating Scale'!$C$4:$H$4,0),FALSE))</f>
        <v>Moderate
7</v>
      </c>
      <c r="AD33" s="32" t="s">
        <v>734</v>
      </c>
      <c r="AE33" s="32" t="s">
        <v>742</v>
      </c>
      <c r="AF33" s="33">
        <v>3</v>
      </c>
      <c r="AG33" s="33" t="s">
        <v>47</v>
      </c>
      <c r="AH33" s="33" t="s">
        <v>42</v>
      </c>
      <c r="AI33" s="32" t="s">
        <v>39</v>
      </c>
      <c r="AJ33" s="33" t="s">
        <v>54</v>
      </c>
      <c r="AK33" s="32" t="str">
        <f>IF(ISERROR(VLOOKUP((VLOOKUP(AC33,'[1]Risk Rating Scale'!$H$13:$I$21,2,0)),'[1]Risk Rating Scale'!$C$23:$F$28,MATCH(AG33,'[1]Risk Rating Scale'!$C$23:$F$23,0),FALSE)),"", VLOOKUP((VLOOKUP(AC33,'[1]Risk Rating Scale'!$H$13:$I$21,2,0)),'[1]Risk Rating Scale'!$C$23:$F$28,MATCH(AG33,'[1]Risk Rating Scale'!$C$23:$F$23,0),FALSE))</f>
        <v>Very Low
4</v>
      </c>
      <c r="AL33" s="32" t="str">
        <f>IF(ISERROR(VLOOKUP((VLOOKUP(AC33,'[1]Risk Rating Scale'!$H$13:$I$21,2,0)),'[1]Risk Rating Scale'!$C$14:$F$19,MATCH(AH33,'[1]Risk Rating Scale'!$C$14:$F$14,0),FALSE)),"", VLOOKUP((VLOOKUP(AC33,'[1]Risk Rating Scale'!$H$13:$I$21,2,0)),'[1]Risk Rating Scale'!$C$13:$F$19,MATCH(AH33,'[1]Risk Rating Scale'!$C$14:$F$14,0),FALSE))</f>
        <v>Low
5</v>
      </c>
      <c r="AM33" s="32" t="s">
        <v>891</v>
      </c>
      <c r="AN33" s="32" t="s">
        <v>892</v>
      </c>
      <c r="AO33" s="32" t="s">
        <v>893</v>
      </c>
      <c r="AP33" s="32" t="s">
        <v>894</v>
      </c>
      <c r="AQ33" s="32" t="s">
        <v>895</v>
      </c>
    </row>
    <row r="34" spans="1:43" ht="99.75" x14ac:dyDescent="0.25">
      <c r="A34" s="33">
        <v>33</v>
      </c>
      <c r="B34" s="32" t="s">
        <v>33</v>
      </c>
      <c r="C34" s="32" t="s">
        <v>57</v>
      </c>
      <c r="D34" s="51" t="s">
        <v>119</v>
      </c>
      <c r="E34" s="32" t="s">
        <v>289</v>
      </c>
      <c r="F34" s="32" t="s">
        <v>743</v>
      </c>
      <c r="G34" s="33">
        <v>0.5</v>
      </c>
      <c r="H34" s="32" t="s">
        <v>744</v>
      </c>
      <c r="I34" s="47" t="s">
        <v>745</v>
      </c>
      <c r="J34" s="33" t="s">
        <v>44</v>
      </c>
      <c r="K34" s="32" t="s">
        <v>1641</v>
      </c>
      <c r="L34" s="33" t="s">
        <v>49</v>
      </c>
      <c r="M34" s="33">
        <v>1</v>
      </c>
      <c r="N34" s="32" t="s">
        <v>834</v>
      </c>
      <c r="O34" s="32" t="s">
        <v>48</v>
      </c>
      <c r="P34" s="32" t="s">
        <v>746</v>
      </c>
      <c r="Q34" s="32" t="s">
        <v>750</v>
      </c>
      <c r="R34" s="32" t="s">
        <v>747</v>
      </c>
      <c r="S34" s="32" t="s">
        <v>394</v>
      </c>
      <c r="T34" s="33" t="s">
        <v>1267</v>
      </c>
      <c r="U34" s="33" t="s">
        <v>1276</v>
      </c>
      <c r="V34" s="33">
        <v>57</v>
      </c>
      <c r="W34" s="32"/>
      <c r="X34" s="32" t="s">
        <v>748</v>
      </c>
      <c r="Y34" s="33" t="s">
        <v>34</v>
      </c>
      <c r="Z34" s="49" t="s">
        <v>835</v>
      </c>
      <c r="AA34" s="33" t="s">
        <v>43</v>
      </c>
      <c r="AB34" s="33" t="s">
        <v>36</v>
      </c>
      <c r="AC34" s="33" t="str">
        <f>IF(ISERROR(VLOOKUP(AA34,'[1]Risk Rating Scale'!$C$4:$H$9,MATCH(AB34,'[1]Risk Rating Scale'!$C$4:$H$4,0),FALSE)),"",VLOOKUP(AA34,'[1]Risk Rating Scale'!$C$4:$H$9,MATCH(AB34,'[1]Risk Rating Scale'!$C$4:$H$4,0),FALSE))</f>
        <v>High
8</v>
      </c>
      <c r="AD34" s="32" t="s">
        <v>743</v>
      </c>
      <c r="AE34" s="32" t="s">
        <v>749</v>
      </c>
      <c r="AF34" s="33">
        <v>2</v>
      </c>
      <c r="AG34" s="33" t="s">
        <v>55</v>
      </c>
      <c r="AH34" s="33" t="s">
        <v>38</v>
      </c>
      <c r="AI34" s="32" t="s">
        <v>39</v>
      </c>
      <c r="AJ34" s="33" t="s">
        <v>403</v>
      </c>
      <c r="AK34" s="32" t="str">
        <f>IF(ISERROR(VLOOKUP((VLOOKUP(AC34,'[1]Risk Rating Scale'!$H$13:$I$21,2,0)),'[1]Risk Rating Scale'!$C$23:$F$28,MATCH(AG34,'[1]Risk Rating Scale'!$C$23:$F$23,0),FALSE)),"", VLOOKUP((VLOOKUP(AC34,'[1]Risk Rating Scale'!$H$13:$I$21,2,0)),'[1]Risk Rating Scale'!$C$23:$F$28,MATCH(AG34,'[1]Risk Rating Scale'!$C$23:$F$23,0),FALSE))</f>
        <v>High
7</v>
      </c>
      <c r="AL34" s="32" t="str">
        <f>IF(ISERROR(VLOOKUP((VLOOKUP(AC34,'[1]Risk Rating Scale'!$H$13:$I$21,2,0)),'[1]Risk Rating Scale'!$C$14:$F$19,MATCH(AH34,'[1]Risk Rating Scale'!$C$14:$F$14,0),FALSE)),"", VLOOKUP((VLOOKUP(AC34,'[1]Risk Rating Scale'!$H$13:$I$21,2,0)),'[1]Risk Rating Scale'!$C$13:$F$19,MATCH(AH34,'[1]Risk Rating Scale'!$C$14:$F$14,0),FALSE))</f>
        <v>High
7</v>
      </c>
      <c r="AM34" s="32" t="s">
        <v>897</v>
      </c>
      <c r="AN34" s="32" t="s">
        <v>896</v>
      </c>
      <c r="AO34" s="32" t="s">
        <v>898</v>
      </c>
      <c r="AP34" s="32" t="s">
        <v>899</v>
      </c>
      <c r="AQ34" s="32" t="s">
        <v>900</v>
      </c>
    </row>
    <row r="35" spans="1:43" ht="99.75" x14ac:dyDescent="0.25">
      <c r="A35" s="33">
        <v>34</v>
      </c>
      <c r="B35" s="32" t="s">
        <v>33</v>
      </c>
      <c r="C35" s="32" t="s">
        <v>57</v>
      </c>
      <c r="D35" s="32" t="s">
        <v>718</v>
      </c>
      <c r="E35" s="32" t="s">
        <v>229</v>
      </c>
      <c r="F35" s="32" t="s">
        <v>501</v>
      </c>
      <c r="G35" s="33">
        <v>2</v>
      </c>
      <c r="H35" s="32" t="s">
        <v>503</v>
      </c>
      <c r="I35" s="47" t="s">
        <v>355</v>
      </c>
      <c r="J35" s="33" t="s">
        <v>44</v>
      </c>
      <c r="K35" s="32" t="s">
        <v>1641</v>
      </c>
      <c r="L35" s="33" t="s">
        <v>49</v>
      </c>
      <c r="M35" s="33">
        <v>1</v>
      </c>
      <c r="N35" s="32" t="s">
        <v>506</v>
      </c>
      <c r="O35" s="32" t="s">
        <v>508</v>
      </c>
      <c r="P35" s="32" t="s">
        <v>509</v>
      </c>
      <c r="Q35" s="32" t="s">
        <v>506</v>
      </c>
      <c r="R35" s="32" t="s">
        <v>509</v>
      </c>
      <c r="S35" s="32" t="s">
        <v>511</v>
      </c>
      <c r="T35" s="33" t="s">
        <v>1267</v>
      </c>
      <c r="U35" s="33" t="s">
        <v>1276</v>
      </c>
      <c r="V35" s="33">
        <v>2</v>
      </c>
      <c r="W35" s="32"/>
      <c r="X35" s="32" t="s">
        <v>512</v>
      </c>
      <c r="Y35" s="33" t="s">
        <v>34</v>
      </c>
      <c r="Z35" s="49" t="s">
        <v>959</v>
      </c>
      <c r="AA35" s="33" t="s">
        <v>35</v>
      </c>
      <c r="AB35" s="33" t="s">
        <v>41</v>
      </c>
      <c r="AC35" s="33" t="str">
        <f>IF(ISERROR(VLOOKUP(AA35,'[1]Risk Rating Scale'!$C$4:$H$9,MATCH(AB35,'[1]Risk Rating Scale'!$C$4:$H$4,0),FALSE)),"",VLOOKUP(AA35,'[1]Risk Rating Scale'!$C$4:$H$9,MATCH(AB35,'[1]Risk Rating Scale'!$C$4:$H$4,0),FALSE))</f>
        <v>Moderate
6</v>
      </c>
      <c r="AD35" s="32" t="s">
        <v>501</v>
      </c>
      <c r="AE35" s="32" t="s">
        <v>513</v>
      </c>
      <c r="AF35" s="33">
        <v>2</v>
      </c>
      <c r="AG35" s="33" t="s">
        <v>47</v>
      </c>
      <c r="AH35" s="33" t="s">
        <v>38</v>
      </c>
      <c r="AI35" s="32" t="s">
        <v>39</v>
      </c>
      <c r="AJ35" s="33" t="s">
        <v>46</v>
      </c>
      <c r="AK35" s="32" t="str">
        <f>IF(ISERROR(VLOOKUP((VLOOKUP(AC35,'[1]Risk Rating Scale'!$H$13:$I$21,2,0)),'[1]Risk Rating Scale'!$C$23:$F$28,MATCH(AG35,'[1]Risk Rating Scale'!$C$23:$F$23,0),FALSE)),"", VLOOKUP((VLOOKUP(AC35,'[1]Risk Rating Scale'!$H$13:$I$21,2,0)),'[1]Risk Rating Scale'!$C$23:$F$28,MATCH(AG35,'[1]Risk Rating Scale'!$C$23:$F$23,0),FALSE))</f>
        <v>Very Low
4</v>
      </c>
      <c r="AL35" s="32" t="str">
        <f>IF(ISERROR(VLOOKUP((VLOOKUP(AC35,'[1]Risk Rating Scale'!$H$13:$I$21,2,0)),'[1]Risk Rating Scale'!$C$14:$F$19,MATCH(AH35,'[1]Risk Rating Scale'!$C$14:$F$14,0),FALSE)),"", VLOOKUP((VLOOKUP(AC35,'[1]Risk Rating Scale'!$H$13:$I$21,2,0)),'[1]Risk Rating Scale'!$C$13:$F$19,MATCH(AH35,'[1]Risk Rating Scale'!$C$14:$F$14,0),FALSE))</f>
        <v>Moderate
6</v>
      </c>
      <c r="AM35" s="32" t="s">
        <v>868</v>
      </c>
      <c r="AN35" s="32" t="s">
        <v>869</v>
      </c>
      <c r="AO35" s="32" t="s">
        <v>870</v>
      </c>
      <c r="AP35" s="32" t="s">
        <v>871</v>
      </c>
      <c r="AQ35" s="32" t="s">
        <v>872</v>
      </c>
    </row>
    <row r="36" spans="1:43" ht="99.75" x14ac:dyDescent="0.25">
      <c r="A36" s="33">
        <v>35</v>
      </c>
      <c r="B36" s="32" t="s">
        <v>33</v>
      </c>
      <c r="C36" s="32" t="s">
        <v>57</v>
      </c>
      <c r="D36" s="32" t="s">
        <v>718</v>
      </c>
      <c r="E36" s="32" t="s">
        <v>229</v>
      </c>
      <c r="F36" s="32" t="s">
        <v>502</v>
      </c>
      <c r="G36" s="33">
        <v>3</v>
      </c>
      <c r="H36" s="32" t="s">
        <v>503</v>
      </c>
      <c r="I36" s="47" t="s">
        <v>504</v>
      </c>
      <c r="J36" s="33" t="s">
        <v>505</v>
      </c>
      <c r="K36" s="32" t="s">
        <v>1641</v>
      </c>
      <c r="L36" s="33" t="s">
        <v>49</v>
      </c>
      <c r="M36" s="33">
        <v>1</v>
      </c>
      <c r="N36" s="32" t="s">
        <v>507</v>
      </c>
      <c r="O36" s="32" t="s">
        <v>508</v>
      </c>
      <c r="P36" s="32" t="s">
        <v>510</v>
      </c>
      <c r="Q36" s="32" t="s">
        <v>507</v>
      </c>
      <c r="R36" s="32" t="s">
        <v>510</v>
      </c>
      <c r="S36" s="32" t="s">
        <v>511</v>
      </c>
      <c r="T36" s="33" t="s">
        <v>1267</v>
      </c>
      <c r="U36" s="33" t="s">
        <v>1274</v>
      </c>
      <c r="V36" s="33">
        <v>2</v>
      </c>
      <c r="W36" s="32"/>
      <c r="X36" s="32" t="s">
        <v>514</v>
      </c>
      <c r="Y36" s="33" t="s">
        <v>34</v>
      </c>
      <c r="Z36" s="49" t="s">
        <v>831</v>
      </c>
      <c r="AA36" s="33" t="s">
        <v>43</v>
      </c>
      <c r="AB36" s="33" t="s">
        <v>36</v>
      </c>
      <c r="AC36" s="33" t="str">
        <f>IF(ISERROR(VLOOKUP(AA36,'[1]Risk Rating Scale'!$C$4:$H$9,MATCH(AB36,'[1]Risk Rating Scale'!$C$4:$H$4,0),FALSE)),"",VLOOKUP(AA36,'[1]Risk Rating Scale'!$C$4:$H$9,MATCH(AB36,'[1]Risk Rating Scale'!$C$4:$H$4,0),FALSE))</f>
        <v>High
8</v>
      </c>
      <c r="AD36" s="32" t="s">
        <v>502</v>
      </c>
      <c r="AE36" s="32" t="s">
        <v>513</v>
      </c>
      <c r="AF36" s="33">
        <v>1</v>
      </c>
      <c r="AG36" s="33" t="s">
        <v>47</v>
      </c>
      <c r="AH36" s="33" t="s">
        <v>38</v>
      </c>
      <c r="AI36" s="32" t="s">
        <v>39</v>
      </c>
      <c r="AJ36" s="33" t="s">
        <v>46</v>
      </c>
      <c r="AK36" s="32" t="str">
        <f>IF(ISERROR(VLOOKUP((VLOOKUP(AC36,'[1]Risk Rating Scale'!$H$13:$I$21,2,0)),'[1]Risk Rating Scale'!$C$23:$F$28,MATCH(AG36,'[1]Risk Rating Scale'!$C$23:$F$23,0),FALSE)),"", VLOOKUP((VLOOKUP(AC36,'[1]Risk Rating Scale'!$H$13:$I$21,2,0)),'[1]Risk Rating Scale'!$C$23:$F$28,MATCH(AG36,'[1]Risk Rating Scale'!$C$23:$F$23,0),FALSE))</f>
        <v>Low
5</v>
      </c>
      <c r="AL36" s="32" t="str">
        <f>IF(ISERROR(VLOOKUP((VLOOKUP(AC36,'[1]Risk Rating Scale'!$H$13:$I$21,2,0)),'[1]Risk Rating Scale'!$C$14:$F$19,MATCH(AH36,'[1]Risk Rating Scale'!$C$14:$F$14,0),FALSE)),"", VLOOKUP((VLOOKUP(AC36,'[1]Risk Rating Scale'!$H$13:$I$21,2,0)),'[1]Risk Rating Scale'!$C$13:$F$19,MATCH(AH36,'[1]Risk Rating Scale'!$C$14:$F$14,0),FALSE))</f>
        <v>High
7</v>
      </c>
      <c r="AM36" s="32" t="s">
        <v>868</v>
      </c>
      <c r="AN36" s="32" t="s">
        <v>869</v>
      </c>
      <c r="AO36" s="32" t="s">
        <v>870</v>
      </c>
      <c r="AP36" s="32" t="s">
        <v>871</v>
      </c>
      <c r="AQ36" s="32" t="s">
        <v>873</v>
      </c>
    </row>
    <row r="37" spans="1:43" ht="99.75" x14ac:dyDescent="0.25">
      <c r="A37" s="33">
        <v>36</v>
      </c>
      <c r="B37" s="32" t="s">
        <v>33</v>
      </c>
      <c r="C37" s="32" t="s">
        <v>57</v>
      </c>
      <c r="D37" s="32" t="s">
        <v>718</v>
      </c>
      <c r="E37" s="32" t="s">
        <v>289</v>
      </c>
      <c r="F37" s="32" t="s">
        <v>713</v>
      </c>
      <c r="G37" s="33" t="s">
        <v>1639</v>
      </c>
      <c r="H37" s="32" t="s">
        <v>189</v>
      </c>
      <c r="I37" s="47" t="s">
        <v>578</v>
      </c>
      <c r="J37" s="33" t="s">
        <v>44</v>
      </c>
      <c r="K37" s="32" t="s">
        <v>1641</v>
      </c>
      <c r="L37" s="33" t="s">
        <v>49</v>
      </c>
      <c r="M37" s="33">
        <v>1</v>
      </c>
      <c r="N37" s="32" t="s">
        <v>714</v>
      </c>
      <c r="O37" s="32" t="s">
        <v>540</v>
      </c>
      <c r="P37" s="32" t="s">
        <v>715</v>
      </c>
      <c r="Q37" s="32" t="s">
        <v>714</v>
      </c>
      <c r="R37" s="32" t="s">
        <v>716</v>
      </c>
      <c r="S37" s="32" t="s">
        <v>394</v>
      </c>
      <c r="T37" s="33" t="s">
        <v>1267</v>
      </c>
      <c r="U37" s="33" t="s">
        <v>1278</v>
      </c>
      <c r="V37" s="33">
        <v>0</v>
      </c>
      <c r="W37" s="32"/>
      <c r="X37" s="32" t="s">
        <v>722</v>
      </c>
      <c r="Y37" s="33" t="s">
        <v>929</v>
      </c>
      <c r="Z37" s="49" t="s">
        <v>958</v>
      </c>
      <c r="AA37" s="33" t="s">
        <v>43</v>
      </c>
      <c r="AB37" s="33" t="s">
        <v>36</v>
      </c>
      <c r="AC37" s="33" t="str">
        <f>IF(ISERROR(VLOOKUP(AA37,'[1]Risk Rating Scale'!$C$4:$H$9,MATCH(AB37,'[1]Risk Rating Scale'!$C$4:$H$4,0),FALSE)),"",VLOOKUP(AA37,'[1]Risk Rating Scale'!$C$4:$H$9,MATCH(AB37,'[1]Risk Rating Scale'!$C$4:$H$4,0),FALSE))</f>
        <v>High
8</v>
      </c>
      <c r="AD37" s="32" t="s">
        <v>713</v>
      </c>
      <c r="AE37" s="32" t="s">
        <v>957</v>
      </c>
      <c r="AF37" s="33">
        <v>1</v>
      </c>
      <c r="AG37" s="33" t="s">
        <v>47</v>
      </c>
      <c r="AH37" s="33" t="s">
        <v>38</v>
      </c>
      <c r="AI37" s="32" t="s">
        <v>39</v>
      </c>
      <c r="AJ37" s="33" t="s">
        <v>46</v>
      </c>
      <c r="AK37" s="32" t="str">
        <f>IF(ISERROR(VLOOKUP((VLOOKUP(AC37,'[1]Risk Rating Scale'!$H$13:$I$21,2,0)),'[1]Risk Rating Scale'!$C$23:$F$28,MATCH(AG37,'[1]Risk Rating Scale'!$C$23:$F$23,0),FALSE)),"", VLOOKUP((VLOOKUP(AC37,'[1]Risk Rating Scale'!$H$13:$I$21,2,0)),'[1]Risk Rating Scale'!$C$23:$F$28,MATCH(AG37,'[1]Risk Rating Scale'!$C$23:$F$23,0),FALSE))</f>
        <v>Low
5</v>
      </c>
      <c r="AL37" s="32" t="str">
        <f>IF(ISERROR(VLOOKUP((VLOOKUP(AC37,'[1]Risk Rating Scale'!$H$13:$I$21,2,0)),'[1]Risk Rating Scale'!$C$14:$F$19,MATCH(AH37,'[1]Risk Rating Scale'!$C$14:$F$14,0),FALSE)),"", VLOOKUP((VLOOKUP(AC37,'[1]Risk Rating Scale'!$H$13:$I$21,2,0)),'[1]Risk Rating Scale'!$C$13:$F$19,MATCH(AH37,'[1]Risk Rating Scale'!$C$14:$F$14,0),FALSE))</f>
        <v>High
7</v>
      </c>
      <c r="AM37" s="32" t="s">
        <v>881</v>
      </c>
      <c r="AN37" s="32" t="s">
        <v>882</v>
      </c>
      <c r="AO37" s="32" t="s">
        <v>883</v>
      </c>
      <c r="AP37" s="32" t="s">
        <v>883</v>
      </c>
      <c r="AQ37" s="32" t="s">
        <v>884</v>
      </c>
    </row>
    <row r="38" spans="1:43" ht="99.75" x14ac:dyDescent="0.25">
      <c r="A38" s="33">
        <v>37</v>
      </c>
      <c r="B38" s="32" t="s">
        <v>33</v>
      </c>
      <c r="C38" s="32" t="s">
        <v>57</v>
      </c>
      <c r="D38" s="32" t="s">
        <v>718</v>
      </c>
      <c r="E38" s="32" t="s">
        <v>289</v>
      </c>
      <c r="F38" s="32" t="s">
        <v>717</v>
      </c>
      <c r="G38" s="33" t="s">
        <v>1640</v>
      </c>
      <c r="H38" s="32" t="s">
        <v>189</v>
      </c>
      <c r="I38" s="47" t="s">
        <v>578</v>
      </c>
      <c r="J38" s="33" t="s">
        <v>44</v>
      </c>
      <c r="K38" s="32" t="s">
        <v>1641</v>
      </c>
      <c r="L38" s="33" t="s">
        <v>49</v>
      </c>
      <c r="M38" s="33">
        <v>1</v>
      </c>
      <c r="N38" s="32" t="s">
        <v>719</v>
      </c>
      <c r="O38" s="32" t="s">
        <v>540</v>
      </c>
      <c r="P38" s="32" t="s">
        <v>720</v>
      </c>
      <c r="Q38" s="32" t="s">
        <v>719</v>
      </c>
      <c r="R38" s="32" t="s">
        <v>716</v>
      </c>
      <c r="S38" s="32" t="s">
        <v>394</v>
      </c>
      <c r="T38" s="33" t="s">
        <v>1267</v>
      </c>
      <c r="U38" s="33" t="s">
        <v>1278</v>
      </c>
      <c r="V38" s="33">
        <v>1</v>
      </c>
      <c r="W38" s="32"/>
      <c r="X38" s="32" t="s">
        <v>721</v>
      </c>
      <c r="Y38" s="33" t="s">
        <v>929</v>
      </c>
      <c r="Z38" s="49" t="s">
        <v>958</v>
      </c>
      <c r="AA38" s="33" t="s">
        <v>43</v>
      </c>
      <c r="AB38" s="33" t="s">
        <v>41</v>
      </c>
      <c r="AC38" s="33" t="str">
        <f>IF(ISERROR(VLOOKUP(AA38,'[1]Risk Rating Scale'!$C$4:$H$9,MATCH(AB38,'[1]Risk Rating Scale'!$C$4:$H$4,0),FALSE)),"",VLOOKUP(AA38,'[1]Risk Rating Scale'!$C$4:$H$9,MATCH(AB38,'[1]Risk Rating Scale'!$C$4:$H$4,0),FALSE))</f>
        <v>Moderate
7</v>
      </c>
      <c r="AD38" s="32" t="s">
        <v>717</v>
      </c>
      <c r="AE38" s="32" t="s">
        <v>957</v>
      </c>
      <c r="AF38" s="33">
        <v>1</v>
      </c>
      <c r="AG38" s="33" t="s">
        <v>37</v>
      </c>
      <c r="AH38" s="33" t="s">
        <v>38</v>
      </c>
      <c r="AI38" s="32" t="s">
        <v>39</v>
      </c>
      <c r="AJ38" s="33" t="s">
        <v>46</v>
      </c>
      <c r="AK38" s="32" t="str">
        <f>IF(ISERROR(VLOOKUP((VLOOKUP(AC38,'[1]Risk Rating Scale'!$H$13:$I$21,2,0)),'[1]Risk Rating Scale'!$C$23:$F$28,MATCH(AG38,'[1]Risk Rating Scale'!$C$23:$F$23,0),FALSE)),"", VLOOKUP((VLOOKUP(AC38,'[1]Risk Rating Scale'!$H$13:$I$21,2,0)),'[1]Risk Rating Scale'!$C$23:$F$28,MATCH(AG38,'[1]Risk Rating Scale'!$C$23:$F$23,0),FALSE))</f>
        <v>Low
5</v>
      </c>
      <c r="AL38" s="32" t="str">
        <f>IF(ISERROR(VLOOKUP((VLOOKUP(AC38,'[1]Risk Rating Scale'!$H$13:$I$21,2,0)),'[1]Risk Rating Scale'!$C$14:$F$19,MATCH(AH38,'[1]Risk Rating Scale'!$C$14:$F$14,0),FALSE)),"", VLOOKUP((VLOOKUP(AC38,'[1]Risk Rating Scale'!$H$13:$I$21,2,0)),'[1]Risk Rating Scale'!$C$13:$F$19,MATCH(AH38,'[1]Risk Rating Scale'!$C$14:$F$14,0),FALSE))</f>
        <v>Moderate
6</v>
      </c>
      <c r="AM38" s="32" t="s">
        <v>885</v>
      </c>
      <c r="AN38" s="32" t="s">
        <v>886</v>
      </c>
      <c r="AO38" s="32" t="s">
        <v>887</v>
      </c>
      <c r="AP38" s="32" t="s">
        <v>888</v>
      </c>
      <c r="AQ38" s="32" t="s">
        <v>884</v>
      </c>
    </row>
    <row r="39" spans="1:43" ht="99.75" x14ac:dyDescent="0.25">
      <c r="A39" s="33">
        <v>38</v>
      </c>
      <c r="B39" s="32" t="s">
        <v>33</v>
      </c>
      <c r="C39" s="32" t="s">
        <v>57</v>
      </c>
      <c r="D39" s="32" t="s">
        <v>718</v>
      </c>
      <c r="E39" s="32" t="s">
        <v>289</v>
      </c>
      <c r="F39" s="32" t="s">
        <v>723</v>
      </c>
      <c r="G39" s="52" t="s">
        <v>1639</v>
      </c>
      <c r="H39" s="32" t="s">
        <v>189</v>
      </c>
      <c r="I39" s="47" t="s">
        <v>578</v>
      </c>
      <c r="J39" s="33" t="s">
        <v>44</v>
      </c>
      <c r="K39" s="32" t="s">
        <v>1641</v>
      </c>
      <c r="L39" s="33" t="s">
        <v>49</v>
      </c>
      <c r="M39" s="33">
        <v>1</v>
      </c>
      <c r="N39" s="32" t="s">
        <v>724</v>
      </c>
      <c r="O39" s="32" t="s">
        <v>540</v>
      </c>
      <c r="P39" s="32" t="s">
        <v>725</v>
      </c>
      <c r="Q39" s="32" t="s">
        <v>724</v>
      </c>
      <c r="R39" s="32" t="s">
        <v>726</v>
      </c>
      <c r="S39" s="32" t="s">
        <v>394</v>
      </c>
      <c r="T39" s="33" t="s">
        <v>1267</v>
      </c>
      <c r="U39" s="33" t="s">
        <v>1278</v>
      </c>
      <c r="V39" s="33">
        <v>0</v>
      </c>
      <c r="W39" s="32"/>
      <c r="X39" s="32" t="s">
        <v>727</v>
      </c>
      <c r="Y39" s="33" t="s">
        <v>34</v>
      </c>
      <c r="Z39" s="49" t="s">
        <v>833</v>
      </c>
      <c r="AA39" s="33" t="s">
        <v>43</v>
      </c>
      <c r="AB39" s="33" t="s">
        <v>36</v>
      </c>
      <c r="AC39" s="33" t="str">
        <f>IF(ISERROR(VLOOKUP(AA39,'[1]Risk Rating Scale'!$C$4:$H$9,MATCH(AB39,'[1]Risk Rating Scale'!$C$4:$H$4,0),FALSE)),"",VLOOKUP(AA39,'[1]Risk Rating Scale'!$C$4:$H$9,MATCH(AB39,'[1]Risk Rating Scale'!$C$4:$H$4,0),FALSE))</f>
        <v>High
8</v>
      </c>
      <c r="AD39" s="32" t="s">
        <v>723</v>
      </c>
      <c r="AE39" s="32" t="s">
        <v>957</v>
      </c>
      <c r="AF39" s="33">
        <v>2</v>
      </c>
      <c r="AG39" s="33" t="s">
        <v>37</v>
      </c>
      <c r="AH39" s="33" t="s">
        <v>42</v>
      </c>
      <c r="AI39" s="32" t="s">
        <v>39</v>
      </c>
      <c r="AJ39" s="33" t="s">
        <v>46</v>
      </c>
      <c r="AK39" s="32" t="str">
        <f>IF(ISERROR(VLOOKUP((VLOOKUP(AC39,'[1]Risk Rating Scale'!$H$13:$I$21,2,0)),'[1]Risk Rating Scale'!$C$23:$F$28,MATCH(AG39,'[1]Risk Rating Scale'!$C$23:$F$23,0),FALSE)),"", VLOOKUP((VLOOKUP(AC39,'[1]Risk Rating Scale'!$H$13:$I$21,2,0)),'[1]Risk Rating Scale'!$C$23:$F$28,MATCH(AG39,'[1]Risk Rating Scale'!$C$23:$F$23,0),FALSE))</f>
        <v>Moderate
6</v>
      </c>
      <c r="AL39" s="32" t="str">
        <f>IF(ISERROR(VLOOKUP((VLOOKUP(AC39,'[1]Risk Rating Scale'!$H$13:$I$21,2,0)),'[1]Risk Rating Scale'!$C$14:$F$19,MATCH(AH39,'[1]Risk Rating Scale'!$C$14:$F$14,0),FALSE)),"", VLOOKUP((VLOOKUP(AC39,'[1]Risk Rating Scale'!$H$13:$I$21,2,0)),'[1]Risk Rating Scale'!$C$13:$F$19,MATCH(AH39,'[1]Risk Rating Scale'!$C$14:$F$14,0),FALSE))</f>
        <v>Moderate
6</v>
      </c>
      <c r="AM39" s="32" t="s">
        <v>889</v>
      </c>
      <c r="AN39" s="32" t="s">
        <v>890</v>
      </c>
      <c r="AO39" s="32" t="s">
        <v>887</v>
      </c>
      <c r="AP39" s="32" t="s">
        <v>888</v>
      </c>
      <c r="AQ39" s="32" t="s">
        <v>884</v>
      </c>
    </row>
    <row r="40" spans="1:43" ht="171" x14ac:dyDescent="0.25">
      <c r="A40" s="33">
        <v>39</v>
      </c>
      <c r="B40" s="32" t="s">
        <v>33</v>
      </c>
      <c r="C40" s="32" t="s">
        <v>57</v>
      </c>
      <c r="D40" s="32" t="s">
        <v>139</v>
      </c>
      <c r="E40" s="32" t="s">
        <v>289</v>
      </c>
      <c r="F40" s="32" t="s">
        <v>1113</v>
      </c>
      <c r="G40" s="53">
        <v>1</v>
      </c>
      <c r="H40" s="32" t="s">
        <v>121</v>
      </c>
      <c r="I40" s="47" t="s">
        <v>1636</v>
      </c>
      <c r="J40" s="33" t="s">
        <v>44</v>
      </c>
      <c r="K40" s="32" t="s">
        <v>1641</v>
      </c>
      <c r="L40" s="33" t="s">
        <v>49</v>
      </c>
      <c r="M40" s="33">
        <v>1</v>
      </c>
      <c r="N40" s="32" t="s">
        <v>751</v>
      </c>
      <c r="O40" s="32" t="s">
        <v>549</v>
      </c>
      <c r="P40" s="32" t="s">
        <v>752</v>
      </c>
      <c r="Q40" s="32" t="s">
        <v>751</v>
      </c>
      <c r="R40" s="32" t="s">
        <v>753</v>
      </c>
      <c r="S40" s="32" t="s">
        <v>549</v>
      </c>
      <c r="T40" s="33" t="s">
        <v>1267</v>
      </c>
      <c r="U40" s="33" t="s">
        <v>1278</v>
      </c>
      <c r="V40" s="33">
        <v>20</v>
      </c>
      <c r="W40" s="32"/>
      <c r="X40" s="32" t="s">
        <v>757</v>
      </c>
      <c r="Y40" s="33" t="s">
        <v>929</v>
      </c>
      <c r="Z40" s="49" t="s">
        <v>930</v>
      </c>
      <c r="AA40" s="33" t="s">
        <v>43</v>
      </c>
      <c r="AB40" s="33" t="s">
        <v>36</v>
      </c>
      <c r="AC40" s="33" t="str">
        <f>IF(ISERROR(VLOOKUP(AA40,'[1]Risk Rating Scale'!$C$4:$H$9,MATCH(AB40,'[1]Risk Rating Scale'!$C$4:$H$4,0),FALSE)),"",VLOOKUP(AA40,'[1]Risk Rating Scale'!$C$4:$H$9,MATCH(AB40,'[1]Risk Rating Scale'!$C$4:$H$4,0),FALSE))</f>
        <v>High
8</v>
      </c>
      <c r="AD40" s="32" t="s">
        <v>120</v>
      </c>
      <c r="AE40" s="32" t="s">
        <v>130</v>
      </c>
      <c r="AF40" s="33">
        <v>2</v>
      </c>
      <c r="AG40" s="33" t="s">
        <v>55</v>
      </c>
      <c r="AH40" s="33" t="s">
        <v>38</v>
      </c>
      <c r="AI40" s="32" t="s">
        <v>39</v>
      </c>
      <c r="AJ40" s="33" t="s">
        <v>51</v>
      </c>
      <c r="AK40" s="32" t="str">
        <f>IF(ISERROR(VLOOKUP((VLOOKUP(AC40,'[1]Risk Rating Scale'!$H$13:$I$21,2,0)),'[1]Risk Rating Scale'!$C$23:$F$28,MATCH(AG40,'[1]Risk Rating Scale'!$C$23:$F$23,0),FALSE)),"", VLOOKUP((VLOOKUP(AC40,'[1]Risk Rating Scale'!$H$13:$I$21,2,0)),'[1]Risk Rating Scale'!$C$23:$F$28,MATCH(AG40,'[1]Risk Rating Scale'!$C$23:$F$23,0),FALSE))</f>
        <v>High
7</v>
      </c>
      <c r="AL40" s="32" t="str">
        <f>IF(ISERROR(VLOOKUP((VLOOKUP(AC40,'[1]Risk Rating Scale'!$H$13:$I$21,2,0)),'[1]Risk Rating Scale'!$C$14:$F$19,MATCH(AH40,'[1]Risk Rating Scale'!$C$14:$F$14,0),FALSE)),"", VLOOKUP((VLOOKUP(AC40,'[1]Risk Rating Scale'!$H$13:$I$21,2,0)),'[1]Risk Rating Scale'!$C$13:$F$19,MATCH(AH40,'[1]Risk Rating Scale'!$C$14:$F$14,0),FALSE))</f>
        <v>High
7</v>
      </c>
      <c r="AM40" s="32" t="s">
        <v>603</v>
      </c>
      <c r="AN40" s="32" t="s">
        <v>604</v>
      </c>
      <c r="AO40" s="32" t="s">
        <v>605</v>
      </c>
      <c r="AP40" s="32" t="s">
        <v>606</v>
      </c>
      <c r="AQ40" s="32" t="s">
        <v>607</v>
      </c>
    </row>
    <row r="41" spans="1:43" ht="185.25" x14ac:dyDescent="0.25">
      <c r="A41" s="33">
        <v>40</v>
      </c>
      <c r="B41" s="32" t="s">
        <v>33</v>
      </c>
      <c r="C41" s="32" t="s">
        <v>57</v>
      </c>
      <c r="D41" s="32" t="s">
        <v>139</v>
      </c>
      <c r="E41" s="32" t="s">
        <v>289</v>
      </c>
      <c r="F41" s="32" t="s">
        <v>1114</v>
      </c>
      <c r="G41" s="53">
        <v>2</v>
      </c>
      <c r="H41" s="32" t="s">
        <v>132</v>
      </c>
      <c r="I41" s="47" t="s">
        <v>1637</v>
      </c>
      <c r="J41" s="33" t="s">
        <v>44</v>
      </c>
      <c r="K41" s="32" t="s">
        <v>1641</v>
      </c>
      <c r="L41" s="33" t="s">
        <v>49</v>
      </c>
      <c r="M41" s="33">
        <v>1</v>
      </c>
      <c r="N41" s="32" t="s">
        <v>932</v>
      </c>
      <c r="O41" s="32" t="s">
        <v>549</v>
      </c>
      <c r="P41" s="32" t="s">
        <v>754</v>
      </c>
      <c r="Q41" s="32" t="s">
        <v>140</v>
      </c>
      <c r="R41" s="32" t="s">
        <v>755</v>
      </c>
      <c r="S41" s="32" t="s">
        <v>549</v>
      </c>
      <c r="T41" s="33" t="s">
        <v>1267</v>
      </c>
      <c r="U41" s="33" t="s">
        <v>1278</v>
      </c>
      <c r="V41" s="33">
        <v>1</v>
      </c>
      <c r="W41" s="32"/>
      <c r="X41" s="32" t="s">
        <v>756</v>
      </c>
      <c r="Y41" s="33" t="s">
        <v>929</v>
      </c>
      <c r="Z41" s="49" t="s">
        <v>961</v>
      </c>
      <c r="AA41" s="33" t="s">
        <v>43</v>
      </c>
      <c r="AB41" s="33" t="s">
        <v>36</v>
      </c>
      <c r="AC41" s="33" t="str">
        <f>IF(ISERROR(VLOOKUP(AA41,'[1]Risk Rating Scale'!$C$4:$H$9,MATCH(AB41,'[1]Risk Rating Scale'!$C$4:$H$4,0),FALSE)),"",VLOOKUP(AA41,'[1]Risk Rating Scale'!$C$4:$H$9,MATCH(AB41,'[1]Risk Rating Scale'!$C$4:$H$4,0),FALSE))</f>
        <v>High
8</v>
      </c>
      <c r="AD41" s="32" t="s">
        <v>131</v>
      </c>
      <c r="AE41" s="32" t="s">
        <v>138</v>
      </c>
      <c r="AF41" s="33">
        <v>2</v>
      </c>
      <c r="AG41" s="33" t="s">
        <v>37</v>
      </c>
      <c r="AH41" s="33" t="s">
        <v>38</v>
      </c>
      <c r="AI41" s="32" t="s">
        <v>39</v>
      </c>
      <c r="AJ41" s="33" t="s">
        <v>40</v>
      </c>
      <c r="AK41" s="32" t="str">
        <f>IF(ISERROR(VLOOKUP((VLOOKUP(AC41,'[1]Risk Rating Scale'!$H$13:$I$21,2,0)),'[1]Risk Rating Scale'!$C$23:$F$28,MATCH(AG41,'[1]Risk Rating Scale'!$C$23:$F$23,0),FALSE)),"", VLOOKUP((VLOOKUP(AC41,'[1]Risk Rating Scale'!$H$13:$I$21,2,0)),'[1]Risk Rating Scale'!$C$23:$F$28,MATCH(AG41,'[1]Risk Rating Scale'!$C$23:$F$23,0),FALSE))</f>
        <v>Moderate
6</v>
      </c>
      <c r="AL41" s="32" t="str">
        <f>IF(ISERROR(VLOOKUP((VLOOKUP(AC41,'[1]Risk Rating Scale'!$H$13:$I$21,2,0)),'[1]Risk Rating Scale'!$C$14:$F$19,MATCH(AH41,'[1]Risk Rating Scale'!$C$14:$F$14,0),FALSE)),"", VLOOKUP((VLOOKUP(AC41,'[1]Risk Rating Scale'!$H$13:$I$21,2,0)),'[1]Risk Rating Scale'!$C$13:$F$19,MATCH(AH41,'[1]Risk Rating Scale'!$C$14:$F$14,0),FALSE))</f>
        <v>High
7</v>
      </c>
      <c r="AM41" s="32" t="s">
        <v>608</v>
      </c>
      <c r="AN41" s="32" t="s">
        <v>609</v>
      </c>
      <c r="AO41" s="32" t="s">
        <v>605</v>
      </c>
      <c r="AP41" s="32" t="s">
        <v>610</v>
      </c>
      <c r="AQ41" s="32" t="s">
        <v>611</v>
      </c>
    </row>
    <row r="42" spans="1:43" ht="142.5" x14ac:dyDescent="0.25">
      <c r="A42" s="33">
        <v>41</v>
      </c>
      <c r="B42" s="32" t="s">
        <v>33</v>
      </c>
      <c r="C42" s="32" t="s">
        <v>57</v>
      </c>
      <c r="D42" s="32" t="s">
        <v>139</v>
      </c>
      <c r="E42" s="32" t="s">
        <v>289</v>
      </c>
      <c r="F42" s="32" t="s">
        <v>85</v>
      </c>
      <c r="G42" s="33">
        <v>11</v>
      </c>
      <c r="H42" s="32" t="s">
        <v>147</v>
      </c>
      <c r="I42" s="47" t="s">
        <v>94</v>
      </c>
      <c r="J42" s="33" t="s">
        <v>44</v>
      </c>
      <c r="K42" s="32" t="s">
        <v>1641</v>
      </c>
      <c r="L42" s="33" t="s">
        <v>49</v>
      </c>
      <c r="M42" s="33">
        <v>1</v>
      </c>
      <c r="N42" s="32" t="s">
        <v>1178</v>
      </c>
      <c r="O42" s="32" t="s">
        <v>163</v>
      </c>
      <c r="P42" s="32" t="s">
        <v>88</v>
      </c>
      <c r="Q42" s="32" t="s">
        <v>1178</v>
      </c>
      <c r="R42" s="32" t="s">
        <v>89</v>
      </c>
      <c r="S42" s="32" t="s">
        <v>56</v>
      </c>
      <c r="T42" s="33" t="s">
        <v>1267</v>
      </c>
      <c r="U42" s="33" t="s">
        <v>1271</v>
      </c>
      <c r="V42" s="33">
        <v>17</v>
      </c>
      <c r="W42" s="32"/>
      <c r="X42" s="32" t="s">
        <v>164</v>
      </c>
      <c r="Y42" s="33" t="s">
        <v>929</v>
      </c>
      <c r="Z42" s="49" t="s">
        <v>962</v>
      </c>
      <c r="AA42" s="33" t="s">
        <v>43</v>
      </c>
      <c r="AB42" s="33" t="s">
        <v>36</v>
      </c>
      <c r="AC42" s="33" t="str">
        <f>IF(ISERROR(VLOOKUP(AA42,'[1]Risk Rating Scale'!$C$4:$H$9,MATCH(AB42,'[1]Risk Rating Scale'!$C$4:$H$4,0),FALSE)),"",VLOOKUP(AA42,'[1]Risk Rating Scale'!$C$4:$H$9,MATCH(AB42,'[1]Risk Rating Scale'!$C$4:$H$4,0),FALSE))</f>
        <v>High
8</v>
      </c>
      <c r="AD42" s="32" t="s">
        <v>85</v>
      </c>
      <c r="AE42" s="32" t="s">
        <v>165</v>
      </c>
      <c r="AF42" s="33">
        <v>2</v>
      </c>
      <c r="AG42" s="33" t="s">
        <v>55</v>
      </c>
      <c r="AH42" s="33" t="s">
        <v>38</v>
      </c>
      <c r="AI42" s="32" t="s">
        <v>39</v>
      </c>
      <c r="AJ42" s="33" t="s">
        <v>46</v>
      </c>
      <c r="AK42" s="32" t="str">
        <f>IF(ISERROR(VLOOKUP((VLOOKUP(AC42,'[1]Risk Rating Scale'!$H$13:$I$21,2,0)),'[1]Risk Rating Scale'!$C$23:$F$28,MATCH(AG42,'[1]Risk Rating Scale'!$C$23:$F$23,0),FALSE)),"", VLOOKUP((VLOOKUP(AC42,'[1]Risk Rating Scale'!$H$13:$I$21,2,0)),'[1]Risk Rating Scale'!$C$23:$F$28,MATCH(AG42,'[1]Risk Rating Scale'!$C$23:$F$23,0),FALSE))</f>
        <v>High
7</v>
      </c>
      <c r="AL42" s="32" t="str">
        <f>IF(ISERROR(VLOOKUP((VLOOKUP(AC42,'[1]Risk Rating Scale'!$H$13:$I$21,2,0)),'[1]Risk Rating Scale'!$C$14:$F$19,MATCH(AH42,'[1]Risk Rating Scale'!$C$14:$F$14,0),FALSE)),"", VLOOKUP((VLOOKUP(AC42,'[1]Risk Rating Scale'!$H$13:$I$21,2,0)),'[1]Risk Rating Scale'!$C$13:$F$19,MATCH(AH42,'[1]Risk Rating Scale'!$C$14:$F$14,0),FALSE))</f>
        <v>High
7</v>
      </c>
      <c r="AM42" s="32" t="s">
        <v>626</v>
      </c>
      <c r="AN42" s="32" t="s">
        <v>627</v>
      </c>
      <c r="AO42" s="32" t="s">
        <v>628</v>
      </c>
      <c r="AP42" s="32" t="s">
        <v>629</v>
      </c>
      <c r="AQ42" s="32" t="s">
        <v>630</v>
      </c>
    </row>
    <row r="43" spans="1:43" ht="114" x14ac:dyDescent="0.25">
      <c r="A43" s="33">
        <v>42</v>
      </c>
      <c r="B43" s="32" t="s">
        <v>33</v>
      </c>
      <c r="C43" s="32" t="s">
        <v>57</v>
      </c>
      <c r="D43" s="32" t="s">
        <v>139</v>
      </c>
      <c r="E43" s="32" t="s">
        <v>289</v>
      </c>
      <c r="F43" s="32" t="s">
        <v>146</v>
      </c>
      <c r="G43" s="33">
        <v>11</v>
      </c>
      <c r="H43" s="32" t="s">
        <v>147</v>
      </c>
      <c r="I43" s="47" t="s">
        <v>294</v>
      </c>
      <c r="J43" s="33" t="s">
        <v>44</v>
      </c>
      <c r="K43" s="32" t="s">
        <v>1641</v>
      </c>
      <c r="L43" s="33" t="s">
        <v>49</v>
      </c>
      <c r="M43" s="33">
        <v>1</v>
      </c>
      <c r="N43" s="32" t="s">
        <v>148</v>
      </c>
      <c r="O43" s="32" t="s">
        <v>128</v>
      </c>
      <c r="P43" s="32" t="s">
        <v>88</v>
      </c>
      <c r="Q43" s="32" t="s">
        <v>148</v>
      </c>
      <c r="R43" s="32" t="s">
        <v>89</v>
      </c>
      <c r="S43" s="32" t="s">
        <v>56</v>
      </c>
      <c r="T43" s="33" t="s">
        <v>1267</v>
      </c>
      <c r="U43" s="33" t="s">
        <v>1271</v>
      </c>
      <c r="V43" s="33">
        <v>0</v>
      </c>
      <c r="W43" s="32"/>
      <c r="X43" s="32" t="s">
        <v>159</v>
      </c>
      <c r="Y43" s="33" t="s">
        <v>929</v>
      </c>
      <c r="Z43" s="49" t="s">
        <v>963</v>
      </c>
      <c r="AA43" s="33" t="s">
        <v>43</v>
      </c>
      <c r="AB43" s="33" t="s">
        <v>36</v>
      </c>
      <c r="AC43" s="33" t="str">
        <f>IF(ISERROR(VLOOKUP(AA43,'[1]Risk Rating Scale'!$C$4:$H$9,MATCH(AB43,'[1]Risk Rating Scale'!$C$4:$H$4,0),FALSE)),"",VLOOKUP(AA43,'[1]Risk Rating Scale'!$C$4:$H$9,MATCH(AB43,'[1]Risk Rating Scale'!$C$4:$H$4,0),FALSE))</f>
        <v>High
8</v>
      </c>
      <c r="AD43" s="32" t="s">
        <v>146</v>
      </c>
      <c r="AE43" s="32" t="s">
        <v>295</v>
      </c>
      <c r="AF43" s="33">
        <v>3</v>
      </c>
      <c r="AG43" s="33" t="s">
        <v>37</v>
      </c>
      <c r="AH43" s="33" t="s">
        <v>53</v>
      </c>
      <c r="AI43" s="32" t="s">
        <v>39</v>
      </c>
      <c r="AJ43" s="33" t="s">
        <v>52</v>
      </c>
      <c r="AK43" s="32" t="str">
        <f>IF(ISERROR(VLOOKUP((VLOOKUP(AC43,'[1]Risk Rating Scale'!$H$13:$I$21,2,0)),'[1]Risk Rating Scale'!$C$23:$F$28,MATCH(AG43,'[1]Risk Rating Scale'!$C$23:$F$23,0),FALSE)),"", VLOOKUP((VLOOKUP(AC43,'[1]Risk Rating Scale'!$H$13:$I$21,2,0)),'[1]Risk Rating Scale'!$C$23:$F$28,MATCH(AG43,'[1]Risk Rating Scale'!$C$23:$F$23,0),FALSE))</f>
        <v>Moderate
6</v>
      </c>
      <c r="AL43" s="32" t="str">
        <f>IF(ISERROR(VLOOKUP((VLOOKUP(AC43,'[1]Risk Rating Scale'!$H$13:$I$21,2,0)),'[1]Risk Rating Scale'!$C$14:$F$19,MATCH(AH43,'[1]Risk Rating Scale'!$C$14:$F$14,0),FALSE)),"", VLOOKUP((VLOOKUP(AC43,'[1]Risk Rating Scale'!$H$13:$I$21,2,0)),'[1]Risk Rating Scale'!$C$13:$F$19,MATCH(AH43,'[1]Risk Rating Scale'!$C$14:$F$14,0),FALSE))</f>
        <v>Low
5</v>
      </c>
      <c r="AM43" s="32" t="s">
        <v>616</v>
      </c>
      <c r="AN43" s="32" t="s">
        <v>617</v>
      </c>
      <c r="AO43" s="32" t="s">
        <v>618</v>
      </c>
      <c r="AP43" s="32" t="s">
        <v>619</v>
      </c>
      <c r="AQ43" s="32" t="s">
        <v>620</v>
      </c>
    </row>
    <row r="44" spans="1:43" ht="114" x14ac:dyDescent="0.25">
      <c r="A44" s="33">
        <v>43</v>
      </c>
      <c r="B44" s="32" t="s">
        <v>33</v>
      </c>
      <c r="C44" s="32" t="s">
        <v>57</v>
      </c>
      <c r="D44" s="32" t="s">
        <v>139</v>
      </c>
      <c r="E44" s="32" t="s">
        <v>289</v>
      </c>
      <c r="F44" s="32" t="s">
        <v>296</v>
      </c>
      <c r="G44" s="33">
        <v>11</v>
      </c>
      <c r="H44" s="32" t="s">
        <v>297</v>
      </c>
      <c r="I44" s="47" t="s">
        <v>97</v>
      </c>
      <c r="J44" s="33" t="s">
        <v>44</v>
      </c>
      <c r="K44" s="32" t="s">
        <v>1641</v>
      </c>
      <c r="L44" s="33" t="s">
        <v>49</v>
      </c>
      <c r="M44" s="33">
        <v>1</v>
      </c>
      <c r="N44" s="32" t="s">
        <v>298</v>
      </c>
      <c r="O44" s="32" t="s">
        <v>128</v>
      </c>
      <c r="P44" s="32" t="s">
        <v>299</v>
      </c>
      <c r="Q44" s="32" t="s">
        <v>298</v>
      </c>
      <c r="R44" s="32" t="s">
        <v>300</v>
      </c>
      <c r="S44" s="32" t="s">
        <v>56</v>
      </c>
      <c r="T44" s="33" t="s">
        <v>1267</v>
      </c>
      <c r="U44" s="33" t="s">
        <v>1271</v>
      </c>
      <c r="V44" s="33">
        <v>1</v>
      </c>
      <c r="W44" s="32"/>
      <c r="X44" s="32" t="s">
        <v>324</v>
      </c>
      <c r="Y44" s="33" t="s">
        <v>34</v>
      </c>
      <c r="Z44" s="49" t="s">
        <v>807</v>
      </c>
      <c r="AA44" s="33" t="s">
        <v>43</v>
      </c>
      <c r="AB44" s="33" t="s">
        <v>36</v>
      </c>
      <c r="AC44" s="33" t="str">
        <f>IF(ISERROR(VLOOKUP(AA44,'[1]Risk Rating Scale'!$C$4:$H$9,MATCH(AB44,'[1]Risk Rating Scale'!$C$4:$H$4,0),FALSE)),"",VLOOKUP(AA44,'[1]Risk Rating Scale'!$C$4:$H$9,MATCH(AB44,'[1]Risk Rating Scale'!$C$4:$H$4,0),FALSE))</f>
        <v>High
8</v>
      </c>
      <c r="AD44" s="32" t="s">
        <v>296</v>
      </c>
      <c r="AE44" s="32" t="s">
        <v>295</v>
      </c>
      <c r="AF44" s="33">
        <v>3</v>
      </c>
      <c r="AG44" s="33" t="s">
        <v>37</v>
      </c>
      <c r="AH44" s="33" t="s">
        <v>38</v>
      </c>
      <c r="AI44" s="32" t="s">
        <v>39</v>
      </c>
      <c r="AJ44" s="33" t="s">
        <v>46</v>
      </c>
      <c r="AK44" s="32" t="str">
        <f>IF(ISERROR(VLOOKUP((VLOOKUP(AC44,'[1]Risk Rating Scale'!$H$13:$I$21,2,0)),'[1]Risk Rating Scale'!$C$23:$F$28,MATCH(AG44,'[1]Risk Rating Scale'!$C$23:$F$23,0),FALSE)),"", VLOOKUP((VLOOKUP(AC44,'[1]Risk Rating Scale'!$H$13:$I$21,2,0)),'[1]Risk Rating Scale'!$C$23:$F$28,MATCH(AG44,'[1]Risk Rating Scale'!$C$23:$F$23,0),FALSE))</f>
        <v>Moderate
6</v>
      </c>
      <c r="AL44" s="32" t="str">
        <f>IF(ISERROR(VLOOKUP((VLOOKUP(AC44,'[1]Risk Rating Scale'!$H$13:$I$21,2,0)),'[1]Risk Rating Scale'!$C$14:$F$19,MATCH(AH44,'[1]Risk Rating Scale'!$C$14:$F$14,0),FALSE)),"", VLOOKUP((VLOOKUP(AC44,'[1]Risk Rating Scale'!$H$13:$I$21,2,0)),'[1]Risk Rating Scale'!$C$13:$F$19,MATCH(AH44,'[1]Risk Rating Scale'!$C$14:$F$14,0),FALSE))</f>
        <v>High
7</v>
      </c>
      <c r="AM44" s="54" t="s">
        <v>808</v>
      </c>
      <c r="AN44" s="54" t="s">
        <v>809</v>
      </c>
      <c r="AO44" s="54" t="s">
        <v>810</v>
      </c>
      <c r="AP44" s="54" t="s">
        <v>811</v>
      </c>
      <c r="AQ44" s="54" t="s">
        <v>806</v>
      </c>
    </row>
    <row r="45" spans="1:43" ht="114" x14ac:dyDescent="0.25">
      <c r="A45" s="33">
        <v>44</v>
      </c>
      <c r="B45" s="32" t="s">
        <v>33</v>
      </c>
      <c r="C45" s="32" t="s">
        <v>57</v>
      </c>
      <c r="D45" s="32" t="s">
        <v>139</v>
      </c>
      <c r="E45" s="32" t="s">
        <v>291</v>
      </c>
      <c r="F45" s="32" t="s">
        <v>301</v>
      </c>
      <c r="G45" s="33">
        <v>11</v>
      </c>
      <c r="H45" s="32" t="s">
        <v>297</v>
      </c>
      <c r="I45" s="47" t="s">
        <v>302</v>
      </c>
      <c r="J45" s="33" t="s">
        <v>44</v>
      </c>
      <c r="K45" s="32" t="s">
        <v>1641</v>
      </c>
      <c r="L45" s="33" t="s">
        <v>49</v>
      </c>
      <c r="M45" s="33">
        <v>1</v>
      </c>
      <c r="N45" s="32" t="s">
        <v>759</v>
      </c>
      <c r="O45" s="32" t="s">
        <v>128</v>
      </c>
      <c r="P45" s="32" t="s">
        <v>758</v>
      </c>
      <c r="Q45" s="32" t="s">
        <v>759</v>
      </c>
      <c r="R45" s="32" t="s">
        <v>760</v>
      </c>
      <c r="S45" s="32" t="s">
        <v>549</v>
      </c>
      <c r="T45" s="33" t="s">
        <v>1267</v>
      </c>
      <c r="U45" s="33" t="s">
        <v>1271</v>
      </c>
      <c r="V45" s="33">
        <v>85</v>
      </c>
      <c r="W45" s="32"/>
      <c r="X45" s="32" t="s">
        <v>761</v>
      </c>
      <c r="Y45" s="33" t="s">
        <v>34</v>
      </c>
      <c r="Z45" s="49" t="s">
        <v>812</v>
      </c>
      <c r="AA45" s="33" t="s">
        <v>43</v>
      </c>
      <c r="AB45" s="33" t="s">
        <v>36</v>
      </c>
      <c r="AC45" s="33" t="str">
        <f>IF(ISERROR(VLOOKUP(AA45,'[1]Risk Rating Scale'!$C$4:$H$9,MATCH(AB45,'[1]Risk Rating Scale'!$C$4:$H$4,0),FALSE)),"",VLOOKUP(AA45,'[1]Risk Rating Scale'!$C$4:$H$9,MATCH(AB45,'[1]Risk Rating Scale'!$C$4:$H$4,0),FALSE))</f>
        <v>High
8</v>
      </c>
      <c r="AD45" s="32" t="s">
        <v>301</v>
      </c>
      <c r="AE45" s="32" t="s">
        <v>295</v>
      </c>
      <c r="AF45" s="33">
        <v>1</v>
      </c>
      <c r="AG45" s="33" t="s">
        <v>55</v>
      </c>
      <c r="AH45" s="33" t="s">
        <v>38</v>
      </c>
      <c r="AI45" s="32" t="s">
        <v>39</v>
      </c>
      <c r="AJ45" s="33" t="s">
        <v>46</v>
      </c>
      <c r="AK45" s="32" t="str">
        <f>IF(ISERROR(VLOOKUP((VLOOKUP(AC45,'[1]Risk Rating Scale'!$H$13:$I$21,2,0)),'[1]Risk Rating Scale'!$C$23:$F$28,MATCH(AG45,'[1]Risk Rating Scale'!$C$23:$F$23,0),FALSE)),"", VLOOKUP((VLOOKUP(AC45,'[1]Risk Rating Scale'!$H$13:$I$21,2,0)),'[1]Risk Rating Scale'!$C$23:$F$28,MATCH(AG45,'[1]Risk Rating Scale'!$C$23:$F$23,0),FALSE))</f>
        <v>High
7</v>
      </c>
      <c r="AL45" s="32" t="str">
        <f>IF(ISERROR(VLOOKUP((VLOOKUP(AC45,'[1]Risk Rating Scale'!$H$13:$I$21,2,0)),'[1]Risk Rating Scale'!$C$14:$F$19,MATCH(AH45,'[1]Risk Rating Scale'!$C$14:$F$14,0),FALSE)),"", VLOOKUP((VLOOKUP(AC45,'[1]Risk Rating Scale'!$H$13:$I$21,2,0)),'[1]Risk Rating Scale'!$C$13:$F$19,MATCH(AH45,'[1]Risk Rating Scale'!$C$14:$F$14,0),FALSE))</f>
        <v>High
7</v>
      </c>
      <c r="AM45" s="54" t="s">
        <v>813</v>
      </c>
      <c r="AN45" s="55" t="s">
        <v>814</v>
      </c>
      <c r="AO45" s="55" t="s">
        <v>815</v>
      </c>
      <c r="AP45" s="55" t="s">
        <v>816</v>
      </c>
      <c r="AQ45" s="55" t="s">
        <v>806</v>
      </c>
    </row>
    <row r="46" spans="1:43" ht="114" x14ac:dyDescent="0.25">
      <c r="A46" s="33">
        <v>45</v>
      </c>
      <c r="B46" s="32" t="s">
        <v>33</v>
      </c>
      <c r="C46" s="32" t="s">
        <v>57</v>
      </c>
      <c r="D46" s="32" t="s">
        <v>139</v>
      </c>
      <c r="E46" s="32" t="s">
        <v>291</v>
      </c>
      <c r="F46" s="32" t="s">
        <v>303</v>
      </c>
      <c r="G46" s="33">
        <v>19</v>
      </c>
      <c r="H46" s="32" t="s">
        <v>310</v>
      </c>
      <c r="I46" s="47" t="s">
        <v>311</v>
      </c>
      <c r="J46" s="33" t="s">
        <v>44</v>
      </c>
      <c r="K46" s="32" t="s">
        <v>1641</v>
      </c>
      <c r="L46" s="33" t="s">
        <v>49</v>
      </c>
      <c r="M46" s="33">
        <v>1</v>
      </c>
      <c r="N46" s="32" t="s">
        <v>315</v>
      </c>
      <c r="O46" s="32" t="s">
        <v>316</v>
      </c>
      <c r="P46" s="32" t="s">
        <v>317</v>
      </c>
      <c r="Q46" s="32" t="s">
        <v>315</v>
      </c>
      <c r="R46" s="32" t="s">
        <v>318</v>
      </c>
      <c r="S46" s="32" t="s">
        <v>319</v>
      </c>
      <c r="T46" s="33" t="s">
        <v>1267</v>
      </c>
      <c r="U46" s="33" t="s">
        <v>1279</v>
      </c>
      <c r="V46" s="33">
        <v>2</v>
      </c>
      <c r="W46" s="32"/>
      <c r="X46" s="32" t="s">
        <v>320</v>
      </c>
      <c r="Y46" s="33" t="s">
        <v>929</v>
      </c>
      <c r="Z46" s="49" t="s">
        <v>964</v>
      </c>
      <c r="AA46" s="33" t="s">
        <v>43</v>
      </c>
      <c r="AB46" s="33" t="s">
        <v>36</v>
      </c>
      <c r="AC46" s="33" t="str">
        <f>IF(ISERROR(VLOOKUP(AA46,'[1]Risk Rating Scale'!$C$4:$H$9,MATCH(AB46,'[1]Risk Rating Scale'!$C$4:$H$4,0),FALSE)),"",VLOOKUP(AA46,'[1]Risk Rating Scale'!$C$4:$H$9,MATCH(AB46,'[1]Risk Rating Scale'!$C$4:$H$4,0),FALSE))</f>
        <v>High
8</v>
      </c>
      <c r="AD46" s="32" t="s">
        <v>303</v>
      </c>
      <c r="AE46" s="32" t="s">
        <v>295</v>
      </c>
      <c r="AF46" s="33">
        <v>1</v>
      </c>
      <c r="AG46" s="33" t="s">
        <v>37</v>
      </c>
      <c r="AH46" s="33" t="s">
        <v>38</v>
      </c>
      <c r="AI46" s="32" t="s">
        <v>39</v>
      </c>
      <c r="AJ46" s="33" t="s">
        <v>46</v>
      </c>
      <c r="AK46" s="32" t="str">
        <f>IF(ISERROR(VLOOKUP((VLOOKUP(AC46,'[1]Risk Rating Scale'!$H$13:$I$21,2,0)),'[1]Risk Rating Scale'!$C$23:$F$28,MATCH(AG46,'[1]Risk Rating Scale'!$C$23:$F$23,0),FALSE)),"", VLOOKUP((VLOOKUP(AC46,'[1]Risk Rating Scale'!$H$13:$I$21,2,0)),'[1]Risk Rating Scale'!$C$23:$F$28,MATCH(AG46,'[1]Risk Rating Scale'!$C$23:$F$23,0),FALSE))</f>
        <v>Moderate
6</v>
      </c>
      <c r="AL46" s="32" t="str">
        <f>IF(ISERROR(VLOOKUP((VLOOKUP(AC46,'[1]Risk Rating Scale'!$H$13:$I$21,2,0)),'[1]Risk Rating Scale'!$C$14:$F$19,MATCH(AH46,'[1]Risk Rating Scale'!$C$14:$F$14,0),FALSE)),"", VLOOKUP((VLOOKUP(AC46,'[1]Risk Rating Scale'!$H$13:$I$21,2,0)),'[1]Risk Rating Scale'!$C$13:$F$19,MATCH(AH46,'[1]Risk Rating Scale'!$C$14:$F$14,0),FALSE))</f>
        <v>High
7</v>
      </c>
      <c r="AM46" s="54" t="s">
        <v>817</v>
      </c>
      <c r="AN46" s="54" t="s">
        <v>818</v>
      </c>
      <c r="AO46" s="54" t="s">
        <v>804</v>
      </c>
      <c r="AP46" s="54" t="s">
        <v>819</v>
      </c>
      <c r="AQ46" s="54" t="s">
        <v>806</v>
      </c>
    </row>
    <row r="47" spans="1:43" ht="114" x14ac:dyDescent="0.25">
      <c r="A47" s="33">
        <v>46</v>
      </c>
      <c r="B47" s="32" t="s">
        <v>33</v>
      </c>
      <c r="C47" s="32" t="s">
        <v>57</v>
      </c>
      <c r="D47" s="32" t="s">
        <v>139</v>
      </c>
      <c r="E47" s="32" t="s">
        <v>291</v>
      </c>
      <c r="F47" s="32" t="s">
        <v>1115</v>
      </c>
      <c r="G47" s="33">
        <v>19</v>
      </c>
      <c r="H47" s="32" t="s">
        <v>310</v>
      </c>
      <c r="I47" s="47" t="s">
        <v>312</v>
      </c>
      <c r="J47" s="33" t="s">
        <v>44</v>
      </c>
      <c r="K47" s="32" t="s">
        <v>1641</v>
      </c>
      <c r="L47" s="33" t="s">
        <v>49</v>
      </c>
      <c r="M47" s="33">
        <v>1</v>
      </c>
      <c r="N47" s="32" t="s">
        <v>321</v>
      </c>
      <c r="O47" s="32" t="s">
        <v>316</v>
      </c>
      <c r="P47" s="32" t="s">
        <v>317</v>
      </c>
      <c r="Q47" s="32" t="s">
        <v>321</v>
      </c>
      <c r="R47" s="32" t="s">
        <v>322</v>
      </c>
      <c r="S47" s="32" t="s">
        <v>316</v>
      </c>
      <c r="T47" s="33" t="s">
        <v>1267</v>
      </c>
      <c r="U47" s="33" t="s">
        <v>1279</v>
      </c>
      <c r="V47" s="33">
        <v>1</v>
      </c>
      <c r="W47" s="32"/>
      <c r="X47" s="32" t="s">
        <v>323</v>
      </c>
      <c r="Y47" s="33" t="s">
        <v>929</v>
      </c>
      <c r="Z47" s="49" t="s">
        <v>964</v>
      </c>
      <c r="AA47" s="33" t="s">
        <v>43</v>
      </c>
      <c r="AB47" s="33" t="s">
        <v>36</v>
      </c>
      <c r="AC47" s="33" t="str">
        <f>IF(ISERROR(VLOOKUP(AA47,'[1]Risk Rating Scale'!$C$4:$H$9,MATCH(AB47,'[1]Risk Rating Scale'!$C$4:$H$4,0),FALSE)),"",VLOOKUP(AA47,'[1]Risk Rating Scale'!$C$4:$H$9,MATCH(AB47,'[1]Risk Rating Scale'!$C$4:$H$4,0),FALSE))</f>
        <v>High
8</v>
      </c>
      <c r="AD47" s="32" t="s">
        <v>304</v>
      </c>
      <c r="AE47" s="32" t="s">
        <v>333</v>
      </c>
      <c r="AF47" s="33">
        <v>1</v>
      </c>
      <c r="AG47" s="33" t="s">
        <v>47</v>
      </c>
      <c r="AH47" s="33" t="s">
        <v>38</v>
      </c>
      <c r="AI47" s="32" t="s">
        <v>39</v>
      </c>
      <c r="AJ47" s="33" t="s">
        <v>46</v>
      </c>
      <c r="AK47" s="32" t="str">
        <f>IF(ISERROR(VLOOKUP((VLOOKUP(AC47,'[1]Risk Rating Scale'!$H$13:$I$21,2,0)),'[1]Risk Rating Scale'!$C$23:$F$28,MATCH(AG47,'[1]Risk Rating Scale'!$C$23:$F$23,0),FALSE)),"", VLOOKUP((VLOOKUP(AC47,'[1]Risk Rating Scale'!$H$13:$I$21,2,0)),'[1]Risk Rating Scale'!$C$23:$F$28,MATCH(AG47,'[1]Risk Rating Scale'!$C$23:$F$23,0),FALSE))</f>
        <v>Low
5</v>
      </c>
      <c r="AL47" s="32" t="str">
        <f>IF(ISERROR(VLOOKUP((VLOOKUP(AC47,'[1]Risk Rating Scale'!$H$13:$I$21,2,0)),'[1]Risk Rating Scale'!$C$14:$F$19,MATCH(AH47,'[1]Risk Rating Scale'!$C$14:$F$14,0),FALSE)),"", VLOOKUP((VLOOKUP(AC47,'[1]Risk Rating Scale'!$H$13:$I$21,2,0)),'[1]Risk Rating Scale'!$C$13:$F$19,MATCH(AH47,'[1]Risk Rating Scale'!$C$14:$F$14,0),FALSE))</f>
        <v>High
7</v>
      </c>
      <c r="AM47" s="54" t="s">
        <v>817</v>
      </c>
      <c r="AN47" s="54" t="s">
        <v>818</v>
      </c>
      <c r="AO47" s="54" t="s">
        <v>804</v>
      </c>
      <c r="AP47" s="54" t="s">
        <v>819</v>
      </c>
      <c r="AQ47" s="54" t="s">
        <v>904</v>
      </c>
    </row>
    <row r="48" spans="1:43" ht="114" x14ac:dyDescent="0.25">
      <c r="A48" s="33">
        <v>47</v>
      </c>
      <c r="B48" s="32" t="s">
        <v>33</v>
      </c>
      <c r="C48" s="32" t="s">
        <v>57</v>
      </c>
      <c r="D48" s="32" t="s">
        <v>139</v>
      </c>
      <c r="E48" s="32" t="s">
        <v>291</v>
      </c>
      <c r="F48" s="32" t="s">
        <v>1116</v>
      </c>
      <c r="G48" s="33">
        <v>19</v>
      </c>
      <c r="H48" s="32" t="s">
        <v>310</v>
      </c>
      <c r="I48" s="47" t="s">
        <v>311</v>
      </c>
      <c r="J48" s="33" t="s">
        <v>44</v>
      </c>
      <c r="K48" s="32" t="s">
        <v>1641</v>
      </c>
      <c r="L48" s="33" t="s">
        <v>49</v>
      </c>
      <c r="M48" s="33">
        <v>1</v>
      </c>
      <c r="N48" s="32" t="s">
        <v>325</v>
      </c>
      <c r="O48" s="32" t="s">
        <v>316</v>
      </c>
      <c r="P48" s="32" t="s">
        <v>326</v>
      </c>
      <c r="Q48" s="32" t="s">
        <v>965</v>
      </c>
      <c r="R48" s="32" t="s">
        <v>327</v>
      </c>
      <c r="S48" s="32" t="s">
        <v>319</v>
      </c>
      <c r="T48" s="33" t="s">
        <v>1267</v>
      </c>
      <c r="U48" s="33" t="s">
        <v>1279</v>
      </c>
      <c r="V48" s="33">
        <v>0</v>
      </c>
      <c r="W48" s="32"/>
      <c r="X48" s="32" t="s">
        <v>328</v>
      </c>
      <c r="Y48" s="33" t="s">
        <v>34</v>
      </c>
      <c r="Z48" s="49" t="s">
        <v>966</v>
      </c>
      <c r="AA48" s="33" t="s">
        <v>43</v>
      </c>
      <c r="AB48" s="33" t="s">
        <v>36</v>
      </c>
      <c r="AC48" s="33" t="str">
        <f>IF(ISERROR(VLOOKUP(AA48,'[1]Risk Rating Scale'!$C$4:$H$9,MATCH(AB48,'[1]Risk Rating Scale'!$C$4:$H$4,0),FALSE)),"",VLOOKUP(AA48,'[1]Risk Rating Scale'!$C$4:$H$9,MATCH(AB48,'[1]Risk Rating Scale'!$C$4:$H$4,0),FALSE))</f>
        <v>High
8</v>
      </c>
      <c r="AD48" s="32" t="s">
        <v>305</v>
      </c>
      <c r="AE48" s="32" t="s">
        <v>295</v>
      </c>
      <c r="AF48" s="33">
        <v>1</v>
      </c>
      <c r="AG48" s="33" t="s">
        <v>47</v>
      </c>
      <c r="AH48" s="33" t="s">
        <v>38</v>
      </c>
      <c r="AI48" s="32" t="s">
        <v>39</v>
      </c>
      <c r="AJ48" s="33" t="s">
        <v>46</v>
      </c>
      <c r="AK48" s="32" t="str">
        <f>IF(ISERROR(VLOOKUP((VLOOKUP(AC48,'[1]Risk Rating Scale'!$H$13:$I$21,2,0)),'[1]Risk Rating Scale'!$C$23:$F$28,MATCH(AG48,'[1]Risk Rating Scale'!$C$23:$F$23,0),FALSE)),"", VLOOKUP((VLOOKUP(AC48,'[1]Risk Rating Scale'!$H$13:$I$21,2,0)),'[1]Risk Rating Scale'!$C$23:$F$28,MATCH(AG48,'[1]Risk Rating Scale'!$C$23:$F$23,0),FALSE))</f>
        <v>Low
5</v>
      </c>
      <c r="AL48" s="32" t="str">
        <f>IF(ISERROR(VLOOKUP((VLOOKUP(AC48,'[1]Risk Rating Scale'!$H$13:$I$21,2,0)),'[1]Risk Rating Scale'!$C$14:$F$19,MATCH(AH48,'[1]Risk Rating Scale'!$C$14:$F$14,0),FALSE)),"", VLOOKUP((VLOOKUP(AC48,'[1]Risk Rating Scale'!$H$13:$I$21,2,0)),'[1]Risk Rating Scale'!$C$13:$F$19,MATCH(AH48,'[1]Risk Rating Scale'!$C$14:$F$14,0),FALSE))</f>
        <v>High
7</v>
      </c>
      <c r="AM48" s="54" t="s">
        <v>817</v>
      </c>
      <c r="AN48" s="54" t="s">
        <v>818</v>
      </c>
      <c r="AO48" s="54" t="s">
        <v>804</v>
      </c>
      <c r="AP48" s="54" t="s">
        <v>819</v>
      </c>
      <c r="AQ48" s="54" t="s">
        <v>904</v>
      </c>
    </row>
    <row r="49" spans="1:43" ht="114" x14ac:dyDescent="0.25">
      <c r="A49" s="33">
        <v>48</v>
      </c>
      <c r="B49" s="32" t="s">
        <v>33</v>
      </c>
      <c r="C49" s="32" t="s">
        <v>57</v>
      </c>
      <c r="D49" s="32" t="s">
        <v>139</v>
      </c>
      <c r="E49" s="32" t="s">
        <v>291</v>
      </c>
      <c r="F49" s="32" t="s">
        <v>1117</v>
      </c>
      <c r="G49" s="33">
        <v>19</v>
      </c>
      <c r="H49" s="32" t="s">
        <v>310</v>
      </c>
      <c r="I49" s="47" t="s">
        <v>313</v>
      </c>
      <c r="J49" s="33" t="s">
        <v>44</v>
      </c>
      <c r="K49" s="32" t="s">
        <v>1641</v>
      </c>
      <c r="L49" s="33" t="s">
        <v>49</v>
      </c>
      <c r="M49" s="33">
        <v>1</v>
      </c>
      <c r="N49" s="32" t="s">
        <v>329</v>
      </c>
      <c r="O49" s="32" t="s">
        <v>316</v>
      </c>
      <c r="P49" s="32" t="s">
        <v>330</v>
      </c>
      <c r="Q49" s="32" t="s">
        <v>329</v>
      </c>
      <c r="R49" s="32" t="s">
        <v>331</v>
      </c>
      <c r="S49" s="32" t="s">
        <v>319</v>
      </c>
      <c r="T49" s="33" t="s">
        <v>1267</v>
      </c>
      <c r="U49" s="33" t="s">
        <v>1279</v>
      </c>
      <c r="V49" s="33">
        <v>73</v>
      </c>
      <c r="W49" s="32"/>
      <c r="X49" s="32" t="s">
        <v>332</v>
      </c>
      <c r="Y49" s="33" t="s">
        <v>34</v>
      </c>
      <c r="Z49" s="49" t="s">
        <v>967</v>
      </c>
      <c r="AA49" s="33" t="s">
        <v>43</v>
      </c>
      <c r="AB49" s="33" t="s">
        <v>36</v>
      </c>
      <c r="AC49" s="33" t="str">
        <f>IF(ISERROR(VLOOKUP(AA49,'[1]Risk Rating Scale'!$C$4:$H$9,MATCH(AB49,'[1]Risk Rating Scale'!$C$4:$H$4,0),FALSE)),"",VLOOKUP(AA49,'[1]Risk Rating Scale'!$C$4:$H$9,MATCH(AB49,'[1]Risk Rating Scale'!$C$4:$H$4,0),FALSE))</f>
        <v>High
8</v>
      </c>
      <c r="AD49" s="32" t="s">
        <v>306</v>
      </c>
      <c r="AE49" s="32" t="s">
        <v>334</v>
      </c>
      <c r="AF49" s="33">
        <v>1</v>
      </c>
      <c r="AG49" s="33" t="s">
        <v>55</v>
      </c>
      <c r="AH49" s="33" t="s">
        <v>38</v>
      </c>
      <c r="AI49" s="32" t="s">
        <v>39</v>
      </c>
      <c r="AJ49" s="33" t="s">
        <v>46</v>
      </c>
      <c r="AK49" s="32" t="str">
        <f>IF(ISERROR(VLOOKUP((VLOOKUP(AC49,'[1]Risk Rating Scale'!$H$13:$I$21,2,0)),'[1]Risk Rating Scale'!$C$23:$F$28,MATCH(AG49,'[1]Risk Rating Scale'!$C$23:$F$23,0),FALSE)),"", VLOOKUP((VLOOKUP(AC49,'[1]Risk Rating Scale'!$H$13:$I$21,2,0)),'[1]Risk Rating Scale'!$C$23:$F$28,MATCH(AG49,'[1]Risk Rating Scale'!$C$23:$F$23,0),FALSE))</f>
        <v>High
7</v>
      </c>
      <c r="AL49" s="32" t="str">
        <f>IF(ISERROR(VLOOKUP((VLOOKUP(AC49,'[1]Risk Rating Scale'!$H$13:$I$21,2,0)),'[1]Risk Rating Scale'!$C$14:$F$19,MATCH(AH49,'[1]Risk Rating Scale'!$C$14:$F$14,0),FALSE)),"", VLOOKUP((VLOOKUP(AC49,'[1]Risk Rating Scale'!$H$13:$I$21,2,0)),'[1]Risk Rating Scale'!$C$13:$F$19,MATCH(AH49,'[1]Risk Rating Scale'!$C$14:$F$14,0),FALSE))</f>
        <v>High
7</v>
      </c>
      <c r="AM49" s="54" t="s">
        <v>817</v>
      </c>
      <c r="AN49" s="54" t="s">
        <v>818</v>
      </c>
      <c r="AO49" s="54" t="s">
        <v>804</v>
      </c>
      <c r="AP49" s="54" t="s">
        <v>819</v>
      </c>
      <c r="AQ49" s="54" t="s">
        <v>904</v>
      </c>
    </row>
    <row r="50" spans="1:43" ht="114" x14ac:dyDescent="0.25">
      <c r="A50" s="33">
        <v>49</v>
      </c>
      <c r="B50" s="32" t="s">
        <v>33</v>
      </c>
      <c r="C50" s="32" t="s">
        <v>57</v>
      </c>
      <c r="D50" s="32" t="s">
        <v>139</v>
      </c>
      <c r="E50" s="32" t="s">
        <v>230</v>
      </c>
      <c r="F50" s="32" t="s">
        <v>1118</v>
      </c>
      <c r="G50" s="33">
        <v>19</v>
      </c>
      <c r="H50" s="32" t="s">
        <v>310</v>
      </c>
      <c r="I50" s="47" t="s">
        <v>313</v>
      </c>
      <c r="J50" s="33" t="s">
        <v>44</v>
      </c>
      <c r="K50" s="32" t="s">
        <v>1641</v>
      </c>
      <c r="L50" s="33" t="s">
        <v>49</v>
      </c>
      <c r="M50" s="33">
        <v>1</v>
      </c>
      <c r="N50" s="32" t="s">
        <v>344</v>
      </c>
      <c r="O50" s="32" t="s">
        <v>316</v>
      </c>
      <c r="P50" s="32" t="s">
        <v>337</v>
      </c>
      <c r="Q50" s="32" t="s">
        <v>336</v>
      </c>
      <c r="R50" s="32" t="s">
        <v>338</v>
      </c>
      <c r="S50" s="32" t="s">
        <v>319</v>
      </c>
      <c r="T50" s="33" t="s">
        <v>1267</v>
      </c>
      <c r="U50" s="33" t="s">
        <v>1279</v>
      </c>
      <c r="V50" s="33">
        <v>17</v>
      </c>
      <c r="W50" s="32"/>
      <c r="X50" s="32" t="s">
        <v>339</v>
      </c>
      <c r="Y50" s="33" t="s">
        <v>34</v>
      </c>
      <c r="Z50" s="49" t="s">
        <v>820</v>
      </c>
      <c r="AA50" s="33" t="s">
        <v>43</v>
      </c>
      <c r="AB50" s="33" t="s">
        <v>36</v>
      </c>
      <c r="AC50" s="33" t="str">
        <f>IF(ISERROR(VLOOKUP(AA50,'[1]Risk Rating Scale'!$C$4:$H$9,MATCH(AB50,'[1]Risk Rating Scale'!$C$4:$H$4,0),FALSE)),"",VLOOKUP(AA50,'[1]Risk Rating Scale'!$C$4:$H$9,MATCH(AB50,'[1]Risk Rating Scale'!$C$4:$H$4,0),FALSE))</f>
        <v>High
8</v>
      </c>
      <c r="AD50" s="32" t="s">
        <v>307</v>
      </c>
      <c r="AE50" s="32" t="s">
        <v>334</v>
      </c>
      <c r="AF50" s="33">
        <v>1</v>
      </c>
      <c r="AG50" s="33" t="s">
        <v>55</v>
      </c>
      <c r="AH50" s="33" t="s">
        <v>38</v>
      </c>
      <c r="AI50" s="32" t="s">
        <v>39</v>
      </c>
      <c r="AJ50" s="33" t="s">
        <v>46</v>
      </c>
      <c r="AK50" s="32" t="str">
        <f>IF(ISERROR(VLOOKUP((VLOOKUP(AC50,'[1]Risk Rating Scale'!$H$13:$I$21,2,0)),'[1]Risk Rating Scale'!$C$23:$F$28,MATCH(AG50,'[1]Risk Rating Scale'!$C$23:$F$23,0),FALSE)),"", VLOOKUP((VLOOKUP(AC50,'[1]Risk Rating Scale'!$H$13:$I$21,2,0)),'[1]Risk Rating Scale'!$C$23:$F$28,MATCH(AG50,'[1]Risk Rating Scale'!$C$23:$F$23,0),FALSE))</f>
        <v>High
7</v>
      </c>
      <c r="AL50" s="32" t="str">
        <f>IF(ISERROR(VLOOKUP((VLOOKUP(AC50,'[1]Risk Rating Scale'!$H$13:$I$21,2,0)),'[1]Risk Rating Scale'!$C$14:$F$19,MATCH(AH50,'[1]Risk Rating Scale'!$C$14:$F$14,0),FALSE)),"", VLOOKUP((VLOOKUP(AC50,'[1]Risk Rating Scale'!$H$13:$I$21,2,0)),'[1]Risk Rating Scale'!$C$13:$F$19,MATCH(AH50,'[1]Risk Rating Scale'!$C$14:$F$14,0),FALSE))</f>
        <v>High
7</v>
      </c>
      <c r="AM50" s="54" t="s">
        <v>821</v>
      </c>
      <c r="AN50" s="54" t="s">
        <v>822</v>
      </c>
      <c r="AO50" s="54" t="s">
        <v>823</v>
      </c>
      <c r="AP50" s="54" t="s">
        <v>824</v>
      </c>
      <c r="AQ50" s="54" t="s">
        <v>806</v>
      </c>
    </row>
    <row r="51" spans="1:43" ht="114" x14ac:dyDescent="0.25">
      <c r="A51" s="33">
        <v>50</v>
      </c>
      <c r="B51" s="32" t="s">
        <v>33</v>
      </c>
      <c r="C51" s="32" t="s">
        <v>57</v>
      </c>
      <c r="D51" s="32" t="s">
        <v>139</v>
      </c>
      <c r="E51" s="32" t="s">
        <v>230</v>
      </c>
      <c r="F51" s="32" t="s">
        <v>1119</v>
      </c>
      <c r="G51" s="33">
        <v>19</v>
      </c>
      <c r="H51" s="32" t="s">
        <v>310</v>
      </c>
      <c r="I51" s="47" t="s">
        <v>314</v>
      </c>
      <c r="J51" s="33" t="s">
        <v>44</v>
      </c>
      <c r="K51" s="32" t="s">
        <v>1641</v>
      </c>
      <c r="L51" s="33" t="s">
        <v>49</v>
      </c>
      <c r="M51" s="33">
        <v>1</v>
      </c>
      <c r="N51" s="32" t="s">
        <v>356</v>
      </c>
      <c r="O51" s="32" t="s">
        <v>316</v>
      </c>
      <c r="P51" s="32" t="s">
        <v>340</v>
      </c>
      <c r="Q51" s="32" t="s">
        <v>356</v>
      </c>
      <c r="R51" s="32" t="s">
        <v>341</v>
      </c>
      <c r="S51" s="32" t="s">
        <v>319</v>
      </c>
      <c r="T51" s="33" t="s">
        <v>1267</v>
      </c>
      <c r="U51" s="33" t="s">
        <v>1279</v>
      </c>
      <c r="V51" s="33">
        <v>6</v>
      </c>
      <c r="W51" s="32"/>
      <c r="X51" s="32" t="s">
        <v>342</v>
      </c>
      <c r="Y51" s="33" t="s">
        <v>34</v>
      </c>
      <c r="Z51" s="49" t="s">
        <v>968</v>
      </c>
      <c r="AA51" s="33" t="s">
        <v>43</v>
      </c>
      <c r="AB51" s="33" t="s">
        <v>36</v>
      </c>
      <c r="AC51" s="33" t="str">
        <f>IF(ISERROR(VLOOKUP(AA51,'[1]Risk Rating Scale'!$C$4:$H$9,MATCH(AB51,'[1]Risk Rating Scale'!$C$4:$H$4,0),FALSE)),"",VLOOKUP(AA51,'[1]Risk Rating Scale'!$C$4:$H$9,MATCH(AB51,'[1]Risk Rating Scale'!$C$4:$H$4,0),FALSE))</f>
        <v>High
8</v>
      </c>
      <c r="AD51" s="32" t="s">
        <v>308</v>
      </c>
      <c r="AE51" s="32" t="s">
        <v>334</v>
      </c>
      <c r="AF51" s="33">
        <v>1</v>
      </c>
      <c r="AG51" s="33" t="s">
        <v>55</v>
      </c>
      <c r="AH51" s="33" t="s">
        <v>38</v>
      </c>
      <c r="AI51" s="32" t="s">
        <v>39</v>
      </c>
      <c r="AJ51" s="33" t="s">
        <v>46</v>
      </c>
      <c r="AK51" s="32" t="str">
        <f>IF(ISERROR(VLOOKUP((VLOOKUP(AC51,'[1]Risk Rating Scale'!$H$13:$I$21,2,0)),'[1]Risk Rating Scale'!$C$23:$F$28,MATCH(AG51,'[1]Risk Rating Scale'!$C$23:$F$23,0),FALSE)),"", VLOOKUP((VLOOKUP(AC51,'[1]Risk Rating Scale'!$H$13:$I$21,2,0)),'[1]Risk Rating Scale'!$C$23:$F$28,MATCH(AG51,'[1]Risk Rating Scale'!$C$23:$F$23,0),FALSE))</f>
        <v>High
7</v>
      </c>
      <c r="AL51" s="32" t="str">
        <f>IF(ISERROR(VLOOKUP((VLOOKUP(AC51,'[1]Risk Rating Scale'!$H$13:$I$21,2,0)),'[1]Risk Rating Scale'!$C$14:$F$19,MATCH(AH51,'[1]Risk Rating Scale'!$C$14:$F$14,0),FALSE)),"", VLOOKUP((VLOOKUP(AC51,'[1]Risk Rating Scale'!$H$13:$I$21,2,0)),'[1]Risk Rating Scale'!$C$13:$F$19,MATCH(AH51,'[1]Risk Rating Scale'!$C$14:$F$14,0),FALSE))</f>
        <v>High
7</v>
      </c>
      <c r="AM51" s="54" t="s">
        <v>821</v>
      </c>
      <c r="AN51" s="54" t="s">
        <v>822</v>
      </c>
      <c r="AO51" s="54" t="s">
        <v>823</v>
      </c>
      <c r="AP51" s="54" t="s">
        <v>824</v>
      </c>
      <c r="AQ51" s="54" t="s">
        <v>904</v>
      </c>
    </row>
    <row r="52" spans="1:43" ht="114" x14ac:dyDescent="0.25">
      <c r="A52" s="33">
        <v>51</v>
      </c>
      <c r="B52" s="32" t="s">
        <v>33</v>
      </c>
      <c r="C52" s="32" t="s">
        <v>57</v>
      </c>
      <c r="D52" s="32" t="s">
        <v>139</v>
      </c>
      <c r="E52" s="32" t="s">
        <v>230</v>
      </c>
      <c r="F52" s="32" t="s">
        <v>1120</v>
      </c>
      <c r="G52" s="33">
        <v>19</v>
      </c>
      <c r="H52" s="32" t="s">
        <v>310</v>
      </c>
      <c r="I52" s="47" t="s">
        <v>313</v>
      </c>
      <c r="J52" s="33" t="s">
        <v>44</v>
      </c>
      <c r="K52" s="32" t="s">
        <v>1641</v>
      </c>
      <c r="L52" s="33" t="s">
        <v>49</v>
      </c>
      <c r="M52" s="33">
        <v>1</v>
      </c>
      <c r="N52" s="32" t="s">
        <v>343</v>
      </c>
      <c r="O52" s="32" t="s">
        <v>316</v>
      </c>
      <c r="P52" s="32" t="s">
        <v>345</v>
      </c>
      <c r="Q52" s="32" t="s">
        <v>343</v>
      </c>
      <c r="R52" s="32" t="s">
        <v>346</v>
      </c>
      <c r="S52" s="32" t="s">
        <v>319</v>
      </c>
      <c r="T52" s="33" t="s">
        <v>1267</v>
      </c>
      <c r="U52" s="33" t="s">
        <v>1279</v>
      </c>
      <c r="V52" s="33">
        <v>73</v>
      </c>
      <c r="W52" s="32"/>
      <c r="X52" s="32" t="s">
        <v>347</v>
      </c>
      <c r="Y52" s="33" t="s">
        <v>34</v>
      </c>
      <c r="Z52" s="49" t="s">
        <v>960</v>
      </c>
      <c r="AA52" s="33" t="s">
        <v>43</v>
      </c>
      <c r="AB52" s="33" t="s">
        <v>36</v>
      </c>
      <c r="AC52" s="33" t="str">
        <f>IF(ISERROR(VLOOKUP(AA52,'[1]Risk Rating Scale'!$C$4:$H$9,MATCH(AB52,'[1]Risk Rating Scale'!$C$4:$H$4,0),FALSE)),"",VLOOKUP(AA52,'[1]Risk Rating Scale'!$C$4:$H$9,MATCH(AB52,'[1]Risk Rating Scale'!$C$4:$H$4,0),FALSE))</f>
        <v>High
8</v>
      </c>
      <c r="AD52" s="32" t="s">
        <v>309</v>
      </c>
      <c r="AE52" s="32" t="s">
        <v>335</v>
      </c>
      <c r="AF52" s="33">
        <v>1</v>
      </c>
      <c r="AG52" s="33" t="s">
        <v>55</v>
      </c>
      <c r="AH52" s="33" t="s">
        <v>38</v>
      </c>
      <c r="AI52" s="32" t="s">
        <v>39</v>
      </c>
      <c r="AJ52" s="33" t="s">
        <v>46</v>
      </c>
      <c r="AK52" s="32" t="str">
        <f>IF(ISERROR(VLOOKUP((VLOOKUP(AC52,'[1]Risk Rating Scale'!$H$13:$I$21,2,0)),'[1]Risk Rating Scale'!$C$23:$F$28,MATCH(AG52,'[1]Risk Rating Scale'!$C$23:$F$23,0),FALSE)),"", VLOOKUP((VLOOKUP(AC52,'[1]Risk Rating Scale'!$H$13:$I$21,2,0)),'[1]Risk Rating Scale'!$C$23:$F$28,MATCH(AG52,'[1]Risk Rating Scale'!$C$23:$F$23,0),FALSE))</f>
        <v>High
7</v>
      </c>
      <c r="AL52" s="32" t="str">
        <f>IF(ISERROR(VLOOKUP((VLOOKUP(AC52,'[1]Risk Rating Scale'!$H$13:$I$21,2,0)),'[1]Risk Rating Scale'!$C$14:$F$19,MATCH(AH52,'[1]Risk Rating Scale'!$C$14:$F$14,0),FALSE)),"", VLOOKUP((VLOOKUP(AC52,'[1]Risk Rating Scale'!$H$13:$I$21,2,0)),'[1]Risk Rating Scale'!$C$13:$F$19,MATCH(AH52,'[1]Risk Rating Scale'!$C$14:$F$14,0),FALSE))</f>
        <v>High
7</v>
      </c>
      <c r="AM52" s="54" t="s">
        <v>821</v>
      </c>
      <c r="AN52" s="54" t="s">
        <v>822</v>
      </c>
      <c r="AO52" s="54" t="s">
        <v>823</v>
      </c>
      <c r="AP52" s="54" t="s">
        <v>824</v>
      </c>
      <c r="AQ52" s="54" t="s">
        <v>904</v>
      </c>
    </row>
    <row r="53" spans="1:43" ht="171" x14ac:dyDescent="0.25">
      <c r="A53" s="33">
        <v>52</v>
      </c>
      <c r="B53" s="32" t="s">
        <v>33</v>
      </c>
      <c r="C53" s="32" t="s">
        <v>57</v>
      </c>
      <c r="D53" s="32" t="s">
        <v>139</v>
      </c>
      <c r="E53" s="32" t="s">
        <v>466</v>
      </c>
      <c r="F53" s="32" t="s">
        <v>1121</v>
      </c>
      <c r="G53" s="33">
        <v>19</v>
      </c>
      <c r="H53" s="32" t="s">
        <v>310</v>
      </c>
      <c r="I53" s="47" t="s">
        <v>311</v>
      </c>
      <c r="J53" s="33" t="s">
        <v>44</v>
      </c>
      <c r="K53" s="32" t="s">
        <v>1641</v>
      </c>
      <c r="L53" s="33" t="s">
        <v>49</v>
      </c>
      <c r="M53" s="33">
        <v>1</v>
      </c>
      <c r="N53" s="32" t="s">
        <v>352</v>
      </c>
      <c r="O53" s="32" t="s">
        <v>149</v>
      </c>
      <c r="P53" s="32" t="s">
        <v>349</v>
      </c>
      <c r="Q53" s="32" t="s">
        <v>352</v>
      </c>
      <c r="R53" s="32" t="s">
        <v>350</v>
      </c>
      <c r="S53" s="32" t="s">
        <v>351</v>
      </c>
      <c r="T53" s="33" t="s">
        <v>1267</v>
      </c>
      <c r="U53" s="33" t="s">
        <v>1279</v>
      </c>
      <c r="V53" s="33">
        <v>5</v>
      </c>
      <c r="W53" s="32"/>
      <c r="X53" s="32" t="s">
        <v>353</v>
      </c>
      <c r="Y53" s="33" t="s">
        <v>34</v>
      </c>
      <c r="Z53" s="49" t="s">
        <v>825</v>
      </c>
      <c r="AA53" s="33" t="s">
        <v>43</v>
      </c>
      <c r="AB53" s="33" t="s">
        <v>36</v>
      </c>
      <c r="AC53" s="33" t="str">
        <f>IF(ISERROR(VLOOKUP(AA53,'[1]Risk Rating Scale'!$C$4:$H$9,MATCH(AB53,'[1]Risk Rating Scale'!$C$4:$H$4,0),FALSE)),"",VLOOKUP(AA53,'[1]Risk Rating Scale'!$C$4:$H$9,MATCH(AB53,'[1]Risk Rating Scale'!$C$4:$H$4,0),FALSE))</f>
        <v>High
8</v>
      </c>
      <c r="AD53" s="32" t="s">
        <v>348</v>
      </c>
      <c r="AE53" s="32" t="s">
        <v>334</v>
      </c>
      <c r="AF53" s="33">
        <v>1</v>
      </c>
      <c r="AG53" s="33" t="s">
        <v>55</v>
      </c>
      <c r="AH53" s="33" t="s">
        <v>38</v>
      </c>
      <c r="AI53" s="32" t="s">
        <v>39</v>
      </c>
      <c r="AJ53" s="33" t="s">
        <v>46</v>
      </c>
      <c r="AK53" s="32" t="str">
        <f>IF(ISERROR(VLOOKUP((VLOOKUP(AC53,'[1]Risk Rating Scale'!$H$13:$I$21,2,0)),'[1]Risk Rating Scale'!$C$23:$F$28,MATCH(AG53,'[1]Risk Rating Scale'!$C$23:$F$23,0),FALSE)),"", VLOOKUP((VLOOKUP(AC53,'[1]Risk Rating Scale'!$H$13:$I$21,2,0)),'[1]Risk Rating Scale'!$C$23:$F$28,MATCH(AG53,'[1]Risk Rating Scale'!$C$23:$F$23,0),FALSE))</f>
        <v>High
7</v>
      </c>
      <c r="AL53" s="32" t="str">
        <f>IF(ISERROR(VLOOKUP((VLOOKUP(AC53,'[1]Risk Rating Scale'!$H$13:$I$21,2,0)),'[1]Risk Rating Scale'!$C$14:$F$19,MATCH(AH53,'[1]Risk Rating Scale'!$C$14:$F$14,0),FALSE)),"", VLOOKUP((VLOOKUP(AC53,'[1]Risk Rating Scale'!$H$13:$I$21,2,0)),'[1]Risk Rating Scale'!$C$13:$F$19,MATCH(AH53,'[1]Risk Rating Scale'!$C$14:$F$14,0),FALSE))</f>
        <v>High
7</v>
      </c>
      <c r="AM53" s="54" t="s">
        <v>826</v>
      </c>
      <c r="AN53" s="54" t="s">
        <v>827</v>
      </c>
      <c r="AO53" s="54" t="s">
        <v>828</v>
      </c>
      <c r="AP53" s="54" t="s">
        <v>829</v>
      </c>
      <c r="AQ53" s="54" t="s">
        <v>806</v>
      </c>
    </row>
    <row r="54" spans="1:43" ht="114" x14ac:dyDescent="0.25">
      <c r="A54" s="33">
        <v>53</v>
      </c>
      <c r="B54" s="32" t="s">
        <v>33</v>
      </c>
      <c r="C54" s="32" t="s">
        <v>57</v>
      </c>
      <c r="D54" s="32" t="s">
        <v>139</v>
      </c>
      <c r="E54" s="32" t="s">
        <v>466</v>
      </c>
      <c r="F54" s="32" t="s">
        <v>1122</v>
      </c>
      <c r="G54" s="33">
        <v>19</v>
      </c>
      <c r="H54" s="32" t="s">
        <v>310</v>
      </c>
      <c r="I54" s="47" t="s">
        <v>355</v>
      </c>
      <c r="J54" s="33" t="s">
        <v>44</v>
      </c>
      <c r="K54" s="32" t="s">
        <v>1641</v>
      </c>
      <c r="L54" s="33" t="s">
        <v>49</v>
      </c>
      <c r="M54" s="33">
        <v>1</v>
      </c>
      <c r="N54" s="32" t="s">
        <v>357</v>
      </c>
      <c r="O54" s="32" t="s">
        <v>358</v>
      </c>
      <c r="P54" s="32" t="s">
        <v>359</v>
      </c>
      <c r="Q54" s="32" t="s">
        <v>357</v>
      </c>
      <c r="R54" s="32" t="s">
        <v>360</v>
      </c>
      <c r="S54" s="32" t="s">
        <v>351</v>
      </c>
      <c r="T54" s="33" t="s">
        <v>1267</v>
      </c>
      <c r="U54" s="33" t="s">
        <v>1279</v>
      </c>
      <c r="V54" s="33">
        <v>1</v>
      </c>
      <c r="W54" s="32"/>
      <c r="X54" s="32" t="s">
        <v>361</v>
      </c>
      <c r="Y54" s="33" t="s">
        <v>34</v>
      </c>
      <c r="Z54" s="49" t="s">
        <v>968</v>
      </c>
      <c r="AA54" s="33" t="s">
        <v>43</v>
      </c>
      <c r="AB54" s="33" t="s">
        <v>36</v>
      </c>
      <c r="AC54" s="33" t="str">
        <f>IF(ISERROR(VLOOKUP(AA54,'[1]Risk Rating Scale'!$C$4:$H$9,MATCH(AB54,'[1]Risk Rating Scale'!$C$4:$H$4,0),FALSE)),"",VLOOKUP(AA54,'[1]Risk Rating Scale'!$C$4:$H$9,MATCH(AB54,'[1]Risk Rating Scale'!$C$4:$H$4,0),FALSE))</f>
        <v>High
8</v>
      </c>
      <c r="AD54" s="32" t="s">
        <v>354</v>
      </c>
      <c r="AE54" s="32" t="s">
        <v>334</v>
      </c>
      <c r="AF54" s="33">
        <v>1</v>
      </c>
      <c r="AG54" s="33" t="s">
        <v>37</v>
      </c>
      <c r="AH54" s="33" t="s">
        <v>38</v>
      </c>
      <c r="AI54" s="32" t="s">
        <v>39</v>
      </c>
      <c r="AJ54" s="33" t="s">
        <v>46</v>
      </c>
      <c r="AK54" s="32" t="str">
        <f>IF(ISERROR(VLOOKUP((VLOOKUP(AC54,'[1]Risk Rating Scale'!$H$13:$I$21,2,0)),'[1]Risk Rating Scale'!$C$23:$F$28,MATCH(AG54,'[1]Risk Rating Scale'!$C$23:$F$23,0),FALSE)),"", VLOOKUP((VLOOKUP(AC54,'[1]Risk Rating Scale'!$H$13:$I$21,2,0)),'[1]Risk Rating Scale'!$C$23:$F$28,MATCH(AG54,'[1]Risk Rating Scale'!$C$23:$F$23,0),FALSE))</f>
        <v>Moderate
6</v>
      </c>
      <c r="AL54" s="32" t="str">
        <f>IF(ISERROR(VLOOKUP((VLOOKUP(AC54,'[1]Risk Rating Scale'!$H$13:$I$21,2,0)),'[1]Risk Rating Scale'!$C$14:$F$19,MATCH(AH54,'[1]Risk Rating Scale'!$C$14:$F$14,0),FALSE)),"", VLOOKUP((VLOOKUP(AC54,'[1]Risk Rating Scale'!$H$13:$I$21,2,0)),'[1]Risk Rating Scale'!$C$13:$F$19,MATCH(AH54,'[1]Risk Rating Scale'!$C$14:$F$14,0),FALSE))</f>
        <v>High
7</v>
      </c>
      <c r="AM54" s="32" t="s">
        <v>1057</v>
      </c>
      <c r="AN54" s="32" t="s">
        <v>1058</v>
      </c>
      <c r="AO54" s="32" t="s">
        <v>1059</v>
      </c>
      <c r="AP54" s="32" t="s">
        <v>1060</v>
      </c>
      <c r="AQ54" s="32" t="s">
        <v>999</v>
      </c>
    </row>
    <row r="55" spans="1:43" ht="114" x14ac:dyDescent="0.25">
      <c r="A55" s="33">
        <v>54</v>
      </c>
      <c r="B55" s="32" t="s">
        <v>33</v>
      </c>
      <c r="C55" s="32" t="s">
        <v>57</v>
      </c>
      <c r="D55" s="32" t="s">
        <v>139</v>
      </c>
      <c r="E55" s="32" t="s">
        <v>1123</v>
      </c>
      <c r="F55" s="32" t="s">
        <v>1124</v>
      </c>
      <c r="G55" s="33">
        <v>19</v>
      </c>
      <c r="H55" s="32" t="s">
        <v>310</v>
      </c>
      <c r="I55" s="47" t="s">
        <v>364</v>
      </c>
      <c r="J55" s="33" t="s">
        <v>44</v>
      </c>
      <c r="K55" s="32" t="s">
        <v>1641</v>
      </c>
      <c r="L55" s="33" t="s">
        <v>49</v>
      </c>
      <c r="M55" s="33">
        <v>1</v>
      </c>
      <c r="N55" s="32" t="s">
        <v>365</v>
      </c>
      <c r="O55" s="32" t="s">
        <v>366</v>
      </c>
      <c r="P55" s="32" t="s">
        <v>367</v>
      </c>
      <c r="Q55" s="32" t="s">
        <v>365</v>
      </c>
      <c r="R55" s="32" t="s">
        <v>368</v>
      </c>
      <c r="S55" s="32" t="s">
        <v>366</v>
      </c>
      <c r="T55" s="33" t="s">
        <v>1267</v>
      </c>
      <c r="U55" s="33" t="s">
        <v>1279</v>
      </c>
      <c r="V55" s="33">
        <v>6</v>
      </c>
      <c r="W55" s="32"/>
      <c r="X55" s="32" t="s">
        <v>361</v>
      </c>
      <c r="Y55" s="33" t="s">
        <v>34</v>
      </c>
      <c r="Z55" s="49" t="s">
        <v>968</v>
      </c>
      <c r="AA55" s="33" t="s">
        <v>43</v>
      </c>
      <c r="AB55" s="33" t="s">
        <v>36</v>
      </c>
      <c r="AC55" s="33" t="str">
        <f>IF(ISERROR(VLOOKUP(AA55,'[1]Risk Rating Scale'!$C$4:$H$9,MATCH(AB55,'[1]Risk Rating Scale'!$C$4:$H$4,0),FALSE)),"",VLOOKUP(AA55,'[1]Risk Rating Scale'!$C$4:$H$9,MATCH(AB55,'[1]Risk Rating Scale'!$C$4:$H$4,0),FALSE))</f>
        <v>High
8</v>
      </c>
      <c r="AD55" s="32" t="s">
        <v>362</v>
      </c>
      <c r="AE55" s="32" t="s">
        <v>334</v>
      </c>
      <c r="AF55" s="33">
        <v>1</v>
      </c>
      <c r="AG55" s="33" t="s">
        <v>55</v>
      </c>
      <c r="AH55" s="33" t="s">
        <v>38</v>
      </c>
      <c r="AI55" s="32" t="s">
        <v>39</v>
      </c>
      <c r="AJ55" s="33" t="s">
        <v>46</v>
      </c>
      <c r="AK55" s="32" t="str">
        <f>IF(ISERROR(VLOOKUP((VLOOKUP(AC55,'[1]Risk Rating Scale'!$H$13:$I$21,2,0)),'[1]Risk Rating Scale'!$C$23:$F$28,MATCH(AG55,'[1]Risk Rating Scale'!$C$23:$F$23,0),FALSE)),"", VLOOKUP((VLOOKUP(AC55,'[1]Risk Rating Scale'!$H$13:$I$21,2,0)),'[1]Risk Rating Scale'!$C$23:$F$28,MATCH(AG55,'[1]Risk Rating Scale'!$C$23:$F$23,0),FALSE))</f>
        <v>High
7</v>
      </c>
      <c r="AL55" s="32" t="str">
        <f>IF(ISERROR(VLOOKUP((VLOOKUP(AC55,'[1]Risk Rating Scale'!$H$13:$I$21,2,0)),'[1]Risk Rating Scale'!$C$14:$F$19,MATCH(AH55,'[1]Risk Rating Scale'!$C$14:$F$14,0),FALSE)),"", VLOOKUP((VLOOKUP(AC55,'[1]Risk Rating Scale'!$H$13:$I$21,2,0)),'[1]Risk Rating Scale'!$C$13:$F$19,MATCH(AH55,'[1]Risk Rating Scale'!$C$14:$F$14,0),FALSE))</f>
        <v>High
7</v>
      </c>
      <c r="AM55" s="54" t="s">
        <v>1030</v>
      </c>
      <c r="AN55" s="54" t="s">
        <v>1031</v>
      </c>
      <c r="AO55" s="32" t="s">
        <v>1032</v>
      </c>
      <c r="AP55" s="32" t="s">
        <v>764</v>
      </c>
      <c r="AQ55" s="32" t="s">
        <v>904</v>
      </c>
    </row>
    <row r="56" spans="1:43" ht="114" x14ac:dyDescent="0.25">
      <c r="A56" s="33">
        <v>55</v>
      </c>
      <c r="B56" s="32" t="s">
        <v>33</v>
      </c>
      <c r="C56" s="32" t="s">
        <v>57</v>
      </c>
      <c r="D56" s="32" t="s">
        <v>139</v>
      </c>
      <c r="E56" s="32" t="s">
        <v>363</v>
      </c>
      <c r="F56" s="32" t="s">
        <v>597</v>
      </c>
      <c r="G56" s="33">
        <v>19</v>
      </c>
      <c r="H56" s="32" t="s">
        <v>310</v>
      </c>
      <c r="I56" s="47" t="s">
        <v>364</v>
      </c>
      <c r="J56" s="33" t="s">
        <v>44</v>
      </c>
      <c r="K56" s="32" t="s">
        <v>1641</v>
      </c>
      <c r="L56" s="33" t="s">
        <v>49</v>
      </c>
      <c r="M56" s="33">
        <v>1</v>
      </c>
      <c r="N56" s="32" t="s">
        <v>357</v>
      </c>
      <c r="O56" s="32" t="s">
        <v>358</v>
      </c>
      <c r="P56" s="32" t="s">
        <v>359</v>
      </c>
      <c r="Q56" s="32" t="s">
        <v>357</v>
      </c>
      <c r="R56" s="32" t="s">
        <v>360</v>
      </c>
      <c r="S56" s="32" t="s">
        <v>351</v>
      </c>
      <c r="T56" s="33" t="s">
        <v>1267</v>
      </c>
      <c r="U56" s="33" t="s">
        <v>1279</v>
      </c>
      <c r="V56" s="33">
        <v>3</v>
      </c>
      <c r="W56" s="32"/>
      <c r="X56" s="32" t="s">
        <v>361</v>
      </c>
      <c r="Y56" s="33" t="s">
        <v>34</v>
      </c>
      <c r="Z56" s="49" t="s">
        <v>830</v>
      </c>
      <c r="AA56" s="33" t="s">
        <v>43</v>
      </c>
      <c r="AB56" s="33" t="s">
        <v>36</v>
      </c>
      <c r="AC56" s="33" t="str">
        <f>IF(ISERROR(VLOOKUP(AA56,'[1]Risk Rating Scale'!$C$4:$H$9,MATCH(AB56,'[1]Risk Rating Scale'!$C$4:$H$4,0),FALSE)),"",VLOOKUP(AA56,'[1]Risk Rating Scale'!$C$4:$H$9,MATCH(AB56,'[1]Risk Rating Scale'!$C$4:$H$4,0),FALSE))</f>
        <v>High
8</v>
      </c>
      <c r="AD56" s="32" t="s">
        <v>597</v>
      </c>
      <c r="AE56" s="32" t="s">
        <v>334</v>
      </c>
      <c r="AF56" s="33">
        <v>1</v>
      </c>
      <c r="AG56" s="33" t="s">
        <v>37</v>
      </c>
      <c r="AH56" s="33" t="s">
        <v>38</v>
      </c>
      <c r="AI56" s="32" t="s">
        <v>39</v>
      </c>
      <c r="AJ56" s="33" t="s">
        <v>46</v>
      </c>
      <c r="AK56" s="32" t="str">
        <f>IF(ISERROR(VLOOKUP((VLOOKUP(AC56,'[1]Risk Rating Scale'!$H$13:$I$21,2,0)),'[1]Risk Rating Scale'!$C$23:$F$28,MATCH(AG56,'[1]Risk Rating Scale'!$C$23:$F$23,0),FALSE)),"", VLOOKUP((VLOOKUP(AC56,'[1]Risk Rating Scale'!$H$13:$I$21,2,0)),'[1]Risk Rating Scale'!$C$23:$F$28,MATCH(AG56,'[1]Risk Rating Scale'!$C$23:$F$23,0),FALSE))</f>
        <v>Moderate
6</v>
      </c>
      <c r="AL56" s="32" t="str">
        <f>IF(ISERROR(VLOOKUP((VLOOKUP(AC56,'[1]Risk Rating Scale'!$H$13:$I$21,2,0)),'[1]Risk Rating Scale'!$C$14:$F$19,MATCH(AH56,'[1]Risk Rating Scale'!$C$14:$F$14,0),FALSE)),"", VLOOKUP((VLOOKUP(AC56,'[1]Risk Rating Scale'!$H$13:$I$21,2,0)),'[1]Risk Rating Scale'!$C$13:$F$19,MATCH(AH56,'[1]Risk Rating Scale'!$C$14:$F$14,0),FALSE))</f>
        <v>High
7</v>
      </c>
      <c r="AM56" s="32" t="s">
        <v>863</v>
      </c>
      <c r="AN56" s="32" t="s">
        <v>864</v>
      </c>
      <c r="AO56" s="32" t="s">
        <v>865</v>
      </c>
      <c r="AP56" s="32" t="s">
        <v>866</v>
      </c>
      <c r="AQ56" s="32" t="s">
        <v>867</v>
      </c>
    </row>
    <row r="57" spans="1:43" ht="128.25" x14ac:dyDescent="0.25">
      <c r="A57" s="33">
        <v>56</v>
      </c>
      <c r="B57" s="32" t="s">
        <v>33</v>
      </c>
      <c r="C57" s="32" t="s">
        <v>57</v>
      </c>
      <c r="D57" s="32" t="s">
        <v>139</v>
      </c>
      <c r="E57" s="32" t="s">
        <v>229</v>
      </c>
      <c r="F57" s="32" t="s">
        <v>1125</v>
      </c>
      <c r="G57" s="47" t="s">
        <v>411</v>
      </c>
      <c r="H57" s="32" t="s">
        <v>60</v>
      </c>
      <c r="I57" s="47" t="s">
        <v>174</v>
      </c>
      <c r="J57" s="33" t="s">
        <v>44</v>
      </c>
      <c r="K57" s="32" t="s">
        <v>1641</v>
      </c>
      <c r="L57" s="33" t="s">
        <v>49</v>
      </c>
      <c r="M57" s="33">
        <v>1</v>
      </c>
      <c r="N57" s="32" t="s">
        <v>412</v>
      </c>
      <c r="O57" s="32" t="s">
        <v>183</v>
      </c>
      <c r="P57" s="32" t="s">
        <v>413</v>
      </c>
      <c r="Q57" s="32" t="s">
        <v>412</v>
      </c>
      <c r="R57" s="32" t="s">
        <v>414</v>
      </c>
      <c r="S57" s="32" t="s">
        <v>415</v>
      </c>
      <c r="T57" s="33" t="s">
        <v>1267</v>
      </c>
      <c r="U57" s="33" t="s">
        <v>1271</v>
      </c>
      <c r="V57" s="33">
        <v>35</v>
      </c>
      <c r="W57" s="32"/>
      <c r="X57" s="32" t="s">
        <v>416</v>
      </c>
      <c r="Y57" s="33" t="s">
        <v>34</v>
      </c>
      <c r="Z57" s="49" t="s">
        <v>801</v>
      </c>
      <c r="AA57" s="33" t="s">
        <v>43</v>
      </c>
      <c r="AB57" s="33" t="s">
        <v>36</v>
      </c>
      <c r="AC57" s="33" t="str">
        <f>IF(ISERROR(VLOOKUP(AA57,'[1]Risk Rating Scale'!$C$4:$H$9,MATCH(AB57,'[1]Risk Rating Scale'!$C$4:$H$4,0),FALSE)),"",VLOOKUP(AA57,'[1]Risk Rating Scale'!$C$4:$H$9,MATCH(AB57,'[1]Risk Rating Scale'!$C$4:$H$4,0),FALSE))</f>
        <v>High
8</v>
      </c>
      <c r="AD57" s="32" t="s">
        <v>545</v>
      </c>
      <c r="AE57" s="32" t="s">
        <v>417</v>
      </c>
      <c r="AF57" s="33">
        <v>1</v>
      </c>
      <c r="AG57" s="33" t="s">
        <v>55</v>
      </c>
      <c r="AH57" s="33" t="s">
        <v>38</v>
      </c>
      <c r="AI57" s="32" t="s">
        <v>39</v>
      </c>
      <c r="AJ57" s="33" t="s">
        <v>46</v>
      </c>
      <c r="AK57" s="32" t="str">
        <f>IF(ISERROR(VLOOKUP((VLOOKUP(AC57,'[1]Risk Rating Scale'!$H$13:$I$21,2,0)),'[1]Risk Rating Scale'!$C$23:$F$28,MATCH(AG57,'[1]Risk Rating Scale'!$C$23:$F$23,0),FALSE)),"", VLOOKUP((VLOOKUP(AC57,'[1]Risk Rating Scale'!$H$13:$I$21,2,0)),'[1]Risk Rating Scale'!$C$23:$F$28,MATCH(AG57,'[1]Risk Rating Scale'!$C$23:$F$23,0),FALSE))</f>
        <v>High
7</v>
      </c>
      <c r="AL57" s="32" t="str">
        <f>IF(ISERROR(VLOOKUP((VLOOKUP(AC57,'[1]Risk Rating Scale'!$H$13:$I$21,2,0)),'[1]Risk Rating Scale'!$C$14:$F$19,MATCH(AH57,'[1]Risk Rating Scale'!$C$14:$F$14,0),FALSE)),"", VLOOKUP((VLOOKUP(AC57,'[1]Risk Rating Scale'!$H$13:$I$21,2,0)),'[1]Risk Rating Scale'!$C$13:$F$19,MATCH(AH57,'[1]Risk Rating Scale'!$C$14:$F$14,0),FALSE))</f>
        <v>High
7</v>
      </c>
      <c r="AM57" s="54" t="s">
        <v>802</v>
      </c>
      <c r="AN57" s="54" t="s">
        <v>803</v>
      </c>
      <c r="AO57" s="54" t="s">
        <v>804</v>
      </c>
      <c r="AP57" s="54" t="s">
        <v>805</v>
      </c>
      <c r="AQ57" s="54" t="s">
        <v>806</v>
      </c>
    </row>
    <row r="58" spans="1:43" ht="114" x14ac:dyDescent="0.25">
      <c r="A58" s="33">
        <v>57</v>
      </c>
      <c r="B58" s="32" t="s">
        <v>33</v>
      </c>
      <c r="C58" s="32" t="s">
        <v>57</v>
      </c>
      <c r="D58" s="32" t="s">
        <v>139</v>
      </c>
      <c r="E58" s="32" t="s">
        <v>229</v>
      </c>
      <c r="F58" s="32" t="s">
        <v>418</v>
      </c>
      <c r="G58" s="33">
        <v>2</v>
      </c>
      <c r="H58" s="32" t="s">
        <v>60</v>
      </c>
      <c r="I58" s="47" t="s">
        <v>419</v>
      </c>
      <c r="J58" s="33" t="s">
        <v>44</v>
      </c>
      <c r="K58" s="32" t="s">
        <v>1641</v>
      </c>
      <c r="L58" s="33" t="s">
        <v>49</v>
      </c>
      <c r="M58" s="33">
        <v>1</v>
      </c>
      <c r="N58" s="32" t="s">
        <v>424</v>
      </c>
      <c r="O58" s="32" t="s">
        <v>183</v>
      </c>
      <c r="P58" s="32" t="s">
        <v>413</v>
      </c>
      <c r="Q58" s="32" t="s">
        <v>420</v>
      </c>
      <c r="R58" s="32" t="s">
        <v>414</v>
      </c>
      <c r="S58" s="32" t="s">
        <v>415</v>
      </c>
      <c r="T58" s="33" t="s">
        <v>1267</v>
      </c>
      <c r="U58" s="33" t="s">
        <v>1271</v>
      </c>
      <c r="V58" s="33">
        <v>0</v>
      </c>
      <c r="W58" s="32"/>
      <c r="X58" s="32" t="s">
        <v>416</v>
      </c>
      <c r="Y58" s="33" t="s">
        <v>34</v>
      </c>
      <c r="Z58" s="49" t="s">
        <v>1061</v>
      </c>
      <c r="AA58" s="33" t="s">
        <v>43</v>
      </c>
      <c r="AB58" s="33" t="s">
        <v>36</v>
      </c>
      <c r="AC58" s="33" t="str">
        <f>IF(ISERROR(VLOOKUP(AA58,'[1]Risk Rating Scale'!$C$4:$H$9,MATCH(AB58,'[1]Risk Rating Scale'!$C$4:$H$4,0),FALSE)),"",VLOOKUP(AA58,'[1]Risk Rating Scale'!$C$4:$H$9,MATCH(AB58,'[1]Risk Rating Scale'!$C$4:$H$4,0),FALSE))</f>
        <v>High
8</v>
      </c>
      <c r="AD58" s="32" t="s">
        <v>544</v>
      </c>
      <c r="AE58" s="32" t="s">
        <v>421</v>
      </c>
      <c r="AF58" s="33">
        <v>1</v>
      </c>
      <c r="AG58" s="33" t="s">
        <v>47</v>
      </c>
      <c r="AH58" s="33" t="s">
        <v>38</v>
      </c>
      <c r="AI58" s="32" t="s">
        <v>39</v>
      </c>
      <c r="AJ58" s="33" t="s">
        <v>46</v>
      </c>
      <c r="AK58" s="32" t="str">
        <f>IF(ISERROR(VLOOKUP((VLOOKUP(AC58,'[1]Risk Rating Scale'!$H$13:$I$21,2,0)),'[1]Risk Rating Scale'!$C$23:$F$28,MATCH(AG58,'[1]Risk Rating Scale'!$C$23:$F$23,0),FALSE)),"", VLOOKUP((VLOOKUP(AC58,'[1]Risk Rating Scale'!$H$13:$I$21,2,0)),'[1]Risk Rating Scale'!$C$23:$F$28,MATCH(AG58,'[1]Risk Rating Scale'!$C$23:$F$23,0),FALSE))</f>
        <v>Low
5</v>
      </c>
      <c r="AL58" s="32" t="str">
        <f>IF(ISERROR(VLOOKUP((VLOOKUP(AC58,'[1]Risk Rating Scale'!$H$13:$I$21,2,0)),'[1]Risk Rating Scale'!$C$14:$F$19,MATCH(AH58,'[1]Risk Rating Scale'!$C$14:$F$14,0),FALSE)),"", VLOOKUP((VLOOKUP(AC58,'[1]Risk Rating Scale'!$H$13:$I$21,2,0)),'[1]Risk Rating Scale'!$C$13:$F$19,MATCH(AH58,'[1]Risk Rating Scale'!$C$14:$F$14,0),FALSE))</f>
        <v>High
7</v>
      </c>
      <c r="AM58" s="32" t="s">
        <v>693</v>
      </c>
      <c r="AN58" s="32" t="s">
        <v>762</v>
      </c>
      <c r="AO58" s="32" t="s">
        <v>1033</v>
      </c>
      <c r="AP58" s="51" t="s">
        <v>764</v>
      </c>
      <c r="AQ58" s="32" t="s">
        <v>688</v>
      </c>
    </row>
    <row r="59" spans="1:43" ht="114" x14ac:dyDescent="0.25">
      <c r="A59" s="33">
        <v>58</v>
      </c>
      <c r="B59" s="32" t="s">
        <v>33</v>
      </c>
      <c r="C59" s="32" t="s">
        <v>57</v>
      </c>
      <c r="D59" s="32" t="s">
        <v>139</v>
      </c>
      <c r="E59" s="32" t="s">
        <v>229</v>
      </c>
      <c r="F59" s="32" t="s">
        <v>422</v>
      </c>
      <c r="G59" s="33">
        <v>2</v>
      </c>
      <c r="H59" s="32" t="s">
        <v>60</v>
      </c>
      <c r="I59" s="47" t="s">
        <v>419</v>
      </c>
      <c r="J59" s="33" t="s">
        <v>44</v>
      </c>
      <c r="K59" s="32" t="s">
        <v>1641</v>
      </c>
      <c r="L59" s="33" t="s">
        <v>49</v>
      </c>
      <c r="M59" s="33">
        <v>1</v>
      </c>
      <c r="N59" s="32" t="s">
        <v>423</v>
      </c>
      <c r="O59" s="32" t="s">
        <v>183</v>
      </c>
      <c r="P59" s="32" t="s">
        <v>425</v>
      </c>
      <c r="Q59" s="32" t="s">
        <v>423</v>
      </c>
      <c r="R59" s="32" t="s">
        <v>426</v>
      </c>
      <c r="S59" s="32" t="s">
        <v>415</v>
      </c>
      <c r="T59" s="33" t="s">
        <v>1267</v>
      </c>
      <c r="U59" s="33" t="s">
        <v>1271</v>
      </c>
      <c r="V59" s="33">
        <v>0</v>
      </c>
      <c r="W59" s="32"/>
      <c r="X59" s="32" t="s">
        <v>427</v>
      </c>
      <c r="Y59" s="33" t="s">
        <v>34</v>
      </c>
      <c r="Z59" s="49" t="s">
        <v>1062</v>
      </c>
      <c r="AA59" s="33" t="s">
        <v>43</v>
      </c>
      <c r="AB59" s="33" t="s">
        <v>36</v>
      </c>
      <c r="AC59" s="33" t="str">
        <f>IF(ISERROR(VLOOKUP(AA59,'[1]Risk Rating Scale'!$C$4:$H$9,MATCH(AB59,'[1]Risk Rating Scale'!$C$4:$H$4,0),FALSE)),"",VLOOKUP(AA59,'[1]Risk Rating Scale'!$C$4:$H$9,MATCH(AB59,'[1]Risk Rating Scale'!$C$4:$H$4,0),FALSE))</f>
        <v>High
8</v>
      </c>
      <c r="AD59" s="32" t="s">
        <v>554</v>
      </c>
      <c r="AE59" s="32" t="s">
        <v>428</v>
      </c>
      <c r="AF59" s="33">
        <v>1</v>
      </c>
      <c r="AG59" s="33" t="s">
        <v>47</v>
      </c>
      <c r="AH59" s="33" t="s">
        <v>38</v>
      </c>
      <c r="AI59" s="32" t="s">
        <v>39</v>
      </c>
      <c r="AJ59" s="33" t="s">
        <v>46</v>
      </c>
      <c r="AK59" s="32" t="str">
        <f>IF(ISERROR(VLOOKUP((VLOOKUP(AC59,'[1]Risk Rating Scale'!$H$13:$I$21,2,0)),'[1]Risk Rating Scale'!$C$23:$F$28,MATCH(AG59,'[1]Risk Rating Scale'!$C$23:$F$23,0),FALSE)),"", VLOOKUP((VLOOKUP(AC59,'[1]Risk Rating Scale'!$H$13:$I$21,2,0)),'[1]Risk Rating Scale'!$C$23:$F$28,MATCH(AG59,'[1]Risk Rating Scale'!$C$23:$F$23,0),FALSE))</f>
        <v>Low
5</v>
      </c>
      <c r="AL59" s="32" t="str">
        <f>IF(ISERROR(VLOOKUP((VLOOKUP(AC59,'[1]Risk Rating Scale'!$H$13:$I$21,2,0)),'[1]Risk Rating Scale'!$C$14:$F$19,MATCH(AH59,'[1]Risk Rating Scale'!$C$14:$F$14,0),FALSE)),"", VLOOKUP((VLOOKUP(AC59,'[1]Risk Rating Scale'!$H$13:$I$21,2,0)),'[1]Risk Rating Scale'!$C$13:$F$19,MATCH(AH59,'[1]Risk Rating Scale'!$C$14:$F$14,0),FALSE))</f>
        <v>High
7</v>
      </c>
      <c r="AM59" s="32" t="s">
        <v>1034</v>
      </c>
      <c r="AN59" s="32" t="s">
        <v>762</v>
      </c>
      <c r="AO59" s="32" t="s">
        <v>1033</v>
      </c>
      <c r="AP59" s="51" t="s">
        <v>764</v>
      </c>
      <c r="AQ59" s="32" t="s">
        <v>688</v>
      </c>
    </row>
    <row r="60" spans="1:43" ht="114" x14ac:dyDescent="0.25">
      <c r="A60" s="33">
        <v>59</v>
      </c>
      <c r="B60" s="32" t="s">
        <v>33</v>
      </c>
      <c r="C60" s="32" t="s">
        <v>57</v>
      </c>
      <c r="D60" s="32" t="s">
        <v>139</v>
      </c>
      <c r="E60" s="32" t="s">
        <v>229</v>
      </c>
      <c r="F60" s="32" t="s">
        <v>429</v>
      </c>
      <c r="G60" s="33">
        <v>1</v>
      </c>
      <c r="H60" s="32" t="s">
        <v>60</v>
      </c>
      <c r="I60" s="47" t="s">
        <v>371</v>
      </c>
      <c r="J60" s="33" t="s">
        <v>44</v>
      </c>
      <c r="K60" s="32" t="s">
        <v>1641</v>
      </c>
      <c r="L60" s="33" t="s">
        <v>435</v>
      </c>
      <c r="M60" s="33">
        <v>1</v>
      </c>
      <c r="N60" s="32" t="s">
        <v>436</v>
      </c>
      <c r="O60" s="32" t="s">
        <v>183</v>
      </c>
      <c r="P60" s="32" t="s">
        <v>438</v>
      </c>
      <c r="Q60" s="32" t="s">
        <v>431</v>
      </c>
      <c r="R60" s="32" t="s">
        <v>430</v>
      </c>
      <c r="S60" s="32" t="s">
        <v>415</v>
      </c>
      <c r="T60" s="33" t="s">
        <v>1267</v>
      </c>
      <c r="U60" s="33" t="s">
        <v>1279</v>
      </c>
      <c r="V60" s="33">
        <v>0</v>
      </c>
      <c r="W60" s="32"/>
      <c r="X60" s="32" t="s">
        <v>432</v>
      </c>
      <c r="Y60" s="33" t="s">
        <v>34</v>
      </c>
      <c r="Z60" s="49" t="s">
        <v>1063</v>
      </c>
      <c r="AA60" s="33" t="s">
        <v>43</v>
      </c>
      <c r="AB60" s="33" t="s">
        <v>36</v>
      </c>
      <c r="AC60" s="33" t="str">
        <f>IF(ISERROR(VLOOKUP(AA60,'[1]Risk Rating Scale'!$C$4:$H$9,MATCH(AB60,'[1]Risk Rating Scale'!$C$4:$H$4,0),FALSE)),"",VLOOKUP(AA60,'[1]Risk Rating Scale'!$C$4:$H$9,MATCH(AB60,'[1]Risk Rating Scale'!$C$4:$H$4,0),FALSE))</f>
        <v>High
8</v>
      </c>
      <c r="AD60" s="32" t="s">
        <v>560</v>
      </c>
      <c r="AE60" s="32" t="s">
        <v>428</v>
      </c>
      <c r="AF60" s="33">
        <v>1</v>
      </c>
      <c r="AG60" s="33" t="s">
        <v>47</v>
      </c>
      <c r="AH60" s="33" t="s">
        <v>38</v>
      </c>
      <c r="AI60" s="32" t="s">
        <v>39</v>
      </c>
      <c r="AJ60" s="33" t="s">
        <v>46</v>
      </c>
      <c r="AK60" s="32" t="str">
        <f>IF(ISERROR(VLOOKUP((VLOOKUP(AC60,'[1]Risk Rating Scale'!$H$13:$I$21,2,0)),'[1]Risk Rating Scale'!$C$23:$F$28,MATCH(AG60,'[1]Risk Rating Scale'!$C$23:$F$23,0),FALSE)),"", VLOOKUP((VLOOKUP(AC60,'[1]Risk Rating Scale'!$H$13:$I$21,2,0)),'[1]Risk Rating Scale'!$C$23:$F$28,MATCH(AG60,'[1]Risk Rating Scale'!$C$23:$F$23,0),FALSE))</f>
        <v>Low
5</v>
      </c>
      <c r="AL60" s="32" t="str">
        <f>IF(ISERROR(VLOOKUP((VLOOKUP(AC60,'[1]Risk Rating Scale'!$H$13:$I$21,2,0)),'[1]Risk Rating Scale'!$C$14:$F$19,MATCH(AH60,'[1]Risk Rating Scale'!$C$14:$F$14,0),FALSE)),"", VLOOKUP((VLOOKUP(AC60,'[1]Risk Rating Scale'!$H$13:$I$21,2,0)),'[1]Risk Rating Scale'!$C$13:$F$19,MATCH(AH60,'[1]Risk Rating Scale'!$C$14:$F$14,0),FALSE))</f>
        <v>High
7</v>
      </c>
      <c r="AM60" s="32" t="s">
        <v>1035</v>
      </c>
      <c r="AN60" s="32" t="s">
        <v>1031</v>
      </c>
      <c r="AO60" s="32" t="s">
        <v>1036</v>
      </c>
      <c r="AP60" s="32" t="s">
        <v>764</v>
      </c>
      <c r="AQ60" s="32" t="s">
        <v>904</v>
      </c>
    </row>
    <row r="61" spans="1:43" ht="114" x14ac:dyDescent="0.25">
      <c r="A61" s="33">
        <v>60</v>
      </c>
      <c r="B61" s="32" t="s">
        <v>33</v>
      </c>
      <c r="C61" s="32" t="s">
        <v>57</v>
      </c>
      <c r="D61" s="32" t="s">
        <v>139</v>
      </c>
      <c r="E61" s="32" t="s">
        <v>229</v>
      </c>
      <c r="F61" s="32" t="s">
        <v>433</v>
      </c>
      <c r="G61" s="33">
        <v>1</v>
      </c>
      <c r="H61" s="32" t="s">
        <v>60</v>
      </c>
      <c r="I61" s="47" t="s">
        <v>371</v>
      </c>
      <c r="J61" s="33" t="s">
        <v>44</v>
      </c>
      <c r="K61" s="32" t="s">
        <v>1641</v>
      </c>
      <c r="L61" s="33" t="s">
        <v>435</v>
      </c>
      <c r="M61" s="33">
        <v>1</v>
      </c>
      <c r="N61" s="32" t="s">
        <v>436</v>
      </c>
      <c r="O61" s="32" t="s">
        <v>183</v>
      </c>
      <c r="P61" s="32" t="s">
        <v>438</v>
      </c>
      <c r="Q61" s="32" t="s">
        <v>436</v>
      </c>
      <c r="R61" s="32" t="s">
        <v>430</v>
      </c>
      <c r="S61" s="32" t="s">
        <v>415</v>
      </c>
      <c r="T61" s="33" t="s">
        <v>1267</v>
      </c>
      <c r="U61" s="33" t="s">
        <v>1279</v>
      </c>
      <c r="V61" s="33">
        <v>0</v>
      </c>
      <c r="W61" s="32"/>
      <c r="X61" s="32" t="s">
        <v>432</v>
      </c>
      <c r="Y61" s="33" t="s">
        <v>34</v>
      </c>
      <c r="Z61" s="49" t="s">
        <v>1063</v>
      </c>
      <c r="AA61" s="33" t="s">
        <v>43</v>
      </c>
      <c r="AB61" s="33" t="s">
        <v>36</v>
      </c>
      <c r="AC61" s="33" t="str">
        <f>IF(ISERROR(VLOOKUP(AA61,'[1]Risk Rating Scale'!$C$4:$H$9,MATCH(AB61,'[1]Risk Rating Scale'!$C$4:$H$4,0),FALSE)),"",VLOOKUP(AA61,'[1]Risk Rating Scale'!$C$4:$H$9,MATCH(AB61,'[1]Risk Rating Scale'!$C$4:$H$4,0),FALSE))</f>
        <v>High
8</v>
      </c>
      <c r="AD61" s="32" t="s">
        <v>710</v>
      </c>
      <c r="AE61" s="32" t="s">
        <v>428</v>
      </c>
      <c r="AF61" s="33">
        <v>1</v>
      </c>
      <c r="AG61" s="33" t="s">
        <v>47</v>
      </c>
      <c r="AH61" s="33" t="s">
        <v>38</v>
      </c>
      <c r="AI61" s="32" t="s">
        <v>39</v>
      </c>
      <c r="AJ61" s="33" t="s">
        <v>46</v>
      </c>
      <c r="AK61" s="32" t="str">
        <f>IF(ISERROR(VLOOKUP((VLOOKUP(AC61,'[1]Risk Rating Scale'!$H$13:$I$21,2,0)),'[1]Risk Rating Scale'!$C$23:$F$28,MATCH(AG61,'[1]Risk Rating Scale'!$C$23:$F$23,0),FALSE)),"", VLOOKUP((VLOOKUP(AC61,'[1]Risk Rating Scale'!$H$13:$I$21,2,0)),'[1]Risk Rating Scale'!$C$23:$F$28,MATCH(AG61,'[1]Risk Rating Scale'!$C$23:$F$23,0),FALSE))</f>
        <v>Low
5</v>
      </c>
      <c r="AL61" s="32" t="str">
        <f>IF(ISERROR(VLOOKUP((VLOOKUP(AC61,'[1]Risk Rating Scale'!$H$13:$I$21,2,0)),'[1]Risk Rating Scale'!$C$14:$F$19,MATCH(AH61,'[1]Risk Rating Scale'!$C$14:$F$14,0),FALSE)),"", VLOOKUP((VLOOKUP(AC61,'[1]Risk Rating Scale'!$H$13:$I$21,2,0)),'[1]Risk Rating Scale'!$C$13:$F$19,MATCH(AH61,'[1]Risk Rating Scale'!$C$14:$F$14,0),FALSE))</f>
        <v>High
7</v>
      </c>
      <c r="AM61" s="32" t="s">
        <v>1037</v>
      </c>
      <c r="AN61" s="32" t="s">
        <v>1031</v>
      </c>
      <c r="AO61" s="32" t="s">
        <v>1036</v>
      </c>
      <c r="AP61" s="32" t="s">
        <v>764</v>
      </c>
      <c r="AQ61" s="32" t="s">
        <v>904</v>
      </c>
    </row>
    <row r="62" spans="1:43" ht="114" x14ac:dyDescent="0.25">
      <c r="A62" s="33">
        <v>61</v>
      </c>
      <c r="B62" s="32" t="s">
        <v>33</v>
      </c>
      <c r="C62" s="32" t="s">
        <v>57</v>
      </c>
      <c r="D62" s="32" t="s">
        <v>139</v>
      </c>
      <c r="E62" s="32" t="s">
        <v>229</v>
      </c>
      <c r="F62" s="32" t="s">
        <v>434</v>
      </c>
      <c r="G62" s="33">
        <v>1</v>
      </c>
      <c r="H62" s="32" t="s">
        <v>60</v>
      </c>
      <c r="I62" s="47">
        <v>5</v>
      </c>
      <c r="J62" s="33" t="s">
        <v>44</v>
      </c>
      <c r="K62" s="32" t="s">
        <v>1641</v>
      </c>
      <c r="L62" s="33" t="s">
        <v>435</v>
      </c>
      <c r="M62" s="33">
        <v>1</v>
      </c>
      <c r="N62" s="32" t="s">
        <v>437</v>
      </c>
      <c r="O62" s="32" t="s">
        <v>183</v>
      </c>
      <c r="P62" s="32" t="s">
        <v>438</v>
      </c>
      <c r="Q62" s="32" t="s">
        <v>437</v>
      </c>
      <c r="R62" s="32" t="s">
        <v>430</v>
      </c>
      <c r="S62" s="32" t="s">
        <v>415</v>
      </c>
      <c r="T62" s="33" t="s">
        <v>1267</v>
      </c>
      <c r="U62" s="33" t="s">
        <v>1279</v>
      </c>
      <c r="V62" s="33">
        <v>0</v>
      </c>
      <c r="W62" s="32"/>
      <c r="X62" s="32" t="s">
        <v>432</v>
      </c>
      <c r="Y62" s="33" t="s">
        <v>34</v>
      </c>
      <c r="Z62" s="49" t="s">
        <v>1063</v>
      </c>
      <c r="AA62" s="33" t="s">
        <v>43</v>
      </c>
      <c r="AB62" s="33" t="s">
        <v>36</v>
      </c>
      <c r="AC62" s="33" t="str">
        <f>IF(ISERROR(VLOOKUP(AA62,'[1]Risk Rating Scale'!$C$4:$H$9,MATCH(AB62,'[1]Risk Rating Scale'!$C$4:$H$4,0),FALSE)),"",VLOOKUP(AA62,'[1]Risk Rating Scale'!$C$4:$H$9,MATCH(AB62,'[1]Risk Rating Scale'!$C$4:$H$4,0),FALSE))</f>
        <v>High
8</v>
      </c>
      <c r="AD62" s="32" t="s">
        <v>728</v>
      </c>
      <c r="AE62" s="32" t="s">
        <v>428</v>
      </c>
      <c r="AF62" s="33">
        <v>1</v>
      </c>
      <c r="AG62" s="33" t="s">
        <v>47</v>
      </c>
      <c r="AH62" s="33" t="s">
        <v>38</v>
      </c>
      <c r="AI62" s="32" t="s">
        <v>39</v>
      </c>
      <c r="AJ62" s="33" t="s">
        <v>46</v>
      </c>
      <c r="AK62" s="32" t="str">
        <f>IF(ISERROR(VLOOKUP((VLOOKUP(AC62,'[1]Risk Rating Scale'!$H$13:$I$21,2,0)),'[1]Risk Rating Scale'!$C$23:$F$28,MATCH(AG62,'[1]Risk Rating Scale'!$C$23:$F$23,0),FALSE)),"", VLOOKUP((VLOOKUP(AC62,'[1]Risk Rating Scale'!$H$13:$I$21,2,0)),'[1]Risk Rating Scale'!$C$23:$F$28,MATCH(AG62,'[1]Risk Rating Scale'!$C$23:$F$23,0),FALSE))</f>
        <v>Low
5</v>
      </c>
      <c r="AL62" s="32" t="str">
        <f>IF(ISERROR(VLOOKUP((VLOOKUP(AC62,'[1]Risk Rating Scale'!$H$13:$I$21,2,0)),'[1]Risk Rating Scale'!$C$14:$F$19,MATCH(AH62,'[1]Risk Rating Scale'!$C$14:$F$14,0),FALSE)),"", VLOOKUP((VLOOKUP(AC62,'[1]Risk Rating Scale'!$H$13:$I$21,2,0)),'[1]Risk Rating Scale'!$C$13:$F$19,MATCH(AH62,'[1]Risk Rating Scale'!$C$14:$F$14,0),FALSE))</f>
        <v>High
7</v>
      </c>
      <c r="AM62" s="32" t="s">
        <v>1037</v>
      </c>
      <c r="AN62" s="32" t="s">
        <v>1031</v>
      </c>
      <c r="AO62" s="32" t="s">
        <v>1036</v>
      </c>
      <c r="AP62" s="32" t="s">
        <v>764</v>
      </c>
      <c r="AQ62" s="32" t="s">
        <v>904</v>
      </c>
    </row>
    <row r="63" spans="1:43" ht="114" x14ac:dyDescent="0.25">
      <c r="A63" s="33">
        <v>62</v>
      </c>
      <c r="B63" s="32" t="s">
        <v>33</v>
      </c>
      <c r="C63" s="32" t="s">
        <v>57</v>
      </c>
      <c r="D63" s="32" t="s">
        <v>139</v>
      </c>
      <c r="E63" s="32" t="s">
        <v>230</v>
      </c>
      <c r="F63" s="32" t="s">
        <v>439</v>
      </c>
      <c r="G63" s="33">
        <v>1</v>
      </c>
      <c r="H63" s="32" t="s">
        <v>60</v>
      </c>
      <c r="I63" s="47" t="s">
        <v>174</v>
      </c>
      <c r="J63" s="33" t="s">
        <v>44</v>
      </c>
      <c r="K63" s="32" t="s">
        <v>1641</v>
      </c>
      <c r="L63" s="33" t="s">
        <v>440</v>
      </c>
      <c r="M63" s="33">
        <v>1</v>
      </c>
      <c r="N63" s="32" t="s">
        <v>441</v>
      </c>
      <c r="O63" s="32" t="s">
        <v>183</v>
      </c>
      <c r="P63" s="32" t="s">
        <v>442</v>
      </c>
      <c r="Q63" s="32" t="s">
        <v>441</v>
      </c>
      <c r="R63" s="32" t="s">
        <v>442</v>
      </c>
      <c r="S63" s="32" t="s">
        <v>56</v>
      </c>
      <c r="T63" s="33" t="s">
        <v>1267</v>
      </c>
      <c r="U63" s="33" t="s">
        <v>1271</v>
      </c>
      <c r="V63" s="33">
        <v>0</v>
      </c>
      <c r="W63" s="32"/>
      <c r="X63" s="32" t="s">
        <v>447</v>
      </c>
      <c r="Y63" s="33" t="s">
        <v>34</v>
      </c>
      <c r="Z63" s="49" t="s">
        <v>1064</v>
      </c>
      <c r="AA63" s="33" t="s">
        <v>43</v>
      </c>
      <c r="AB63" s="33" t="s">
        <v>36</v>
      </c>
      <c r="AC63" s="33" t="str">
        <f>IF(ISERROR(VLOOKUP(AA63,'[1]Risk Rating Scale'!$C$4:$H$9,MATCH(AB63,'[1]Risk Rating Scale'!$C$4:$H$4,0),FALSE)),"",VLOOKUP(AA63,'[1]Risk Rating Scale'!$C$4:$H$9,MATCH(AB63,'[1]Risk Rating Scale'!$C$4:$H$4,0),FALSE))</f>
        <v>High
8</v>
      </c>
      <c r="AD63" s="32" t="s">
        <v>439</v>
      </c>
      <c r="AE63" s="32" t="s">
        <v>428</v>
      </c>
      <c r="AF63" s="33">
        <v>1</v>
      </c>
      <c r="AG63" s="33" t="s">
        <v>47</v>
      </c>
      <c r="AH63" s="33" t="s">
        <v>38</v>
      </c>
      <c r="AI63" s="32" t="s">
        <v>39</v>
      </c>
      <c r="AJ63" s="33" t="s">
        <v>46</v>
      </c>
      <c r="AK63" s="32" t="str">
        <f>IF(ISERROR(VLOOKUP((VLOOKUP(AC63,'[1]Risk Rating Scale'!$H$13:$I$21,2,0)),'[1]Risk Rating Scale'!$C$23:$F$28,MATCH(AG63,'[1]Risk Rating Scale'!$C$23:$F$23,0),FALSE)),"", VLOOKUP((VLOOKUP(AC63,'[1]Risk Rating Scale'!$H$13:$I$21,2,0)),'[1]Risk Rating Scale'!$C$23:$F$28,MATCH(AG63,'[1]Risk Rating Scale'!$C$23:$F$23,0),FALSE))</f>
        <v>Low
5</v>
      </c>
      <c r="AL63" s="32" t="str">
        <f>IF(ISERROR(VLOOKUP((VLOOKUP(AC63,'[1]Risk Rating Scale'!$H$13:$I$21,2,0)),'[1]Risk Rating Scale'!$C$14:$F$19,MATCH(AH63,'[1]Risk Rating Scale'!$C$14:$F$14,0),FALSE)),"", VLOOKUP((VLOOKUP(AC63,'[1]Risk Rating Scale'!$H$13:$I$21,2,0)),'[1]Risk Rating Scale'!$C$13:$F$19,MATCH(AH63,'[1]Risk Rating Scale'!$C$14:$F$14,0),FALSE))</f>
        <v>High
7</v>
      </c>
      <c r="AM63" s="32" t="s">
        <v>1034</v>
      </c>
      <c r="AN63" s="32" t="s">
        <v>1038</v>
      </c>
      <c r="AO63" s="32" t="s">
        <v>1039</v>
      </c>
      <c r="AP63" s="32" t="s">
        <v>764</v>
      </c>
      <c r="AQ63" s="32" t="s">
        <v>904</v>
      </c>
    </row>
    <row r="64" spans="1:43" ht="114" x14ac:dyDescent="0.25">
      <c r="A64" s="33">
        <v>63</v>
      </c>
      <c r="B64" s="32" t="s">
        <v>33</v>
      </c>
      <c r="C64" s="32" t="s">
        <v>57</v>
      </c>
      <c r="D64" s="32" t="s">
        <v>139</v>
      </c>
      <c r="E64" s="32" t="s">
        <v>230</v>
      </c>
      <c r="F64" s="32" t="s">
        <v>443</v>
      </c>
      <c r="G64" s="33">
        <v>2</v>
      </c>
      <c r="H64" s="32" t="s">
        <v>310</v>
      </c>
      <c r="I64" s="47" t="s">
        <v>364</v>
      </c>
      <c r="J64" s="33" t="s">
        <v>44</v>
      </c>
      <c r="K64" s="32" t="s">
        <v>1641</v>
      </c>
      <c r="L64" s="33" t="s">
        <v>49</v>
      </c>
      <c r="M64" s="33">
        <v>1</v>
      </c>
      <c r="N64" s="32" t="s">
        <v>444</v>
      </c>
      <c r="O64" s="32" t="s">
        <v>183</v>
      </c>
      <c r="P64" s="32" t="s">
        <v>445</v>
      </c>
      <c r="Q64" s="32" t="s">
        <v>444</v>
      </c>
      <c r="R64" s="32" t="s">
        <v>445</v>
      </c>
      <c r="S64" s="32" t="s">
        <v>415</v>
      </c>
      <c r="T64" s="33" t="s">
        <v>1267</v>
      </c>
      <c r="U64" s="33" t="s">
        <v>1280</v>
      </c>
      <c r="V64" s="33">
        <v>6</v>
      </c>
      <c r="W64" s="32"/>
      <c r="X64" s="32" t="s">
        <v>446</v>
      </c>
      <c r="Y64" s="33" t="s">
        <v>34</v>
      </c>
      <c r="Z64" s="49" t="s">
        <v>1065</v>
      </c>
      <c r="AA64" s="33" t="s">
        <v>43</v>
      </c>
      <c r="AB64" s="33" t="s">
        <v>36</v>
      </c>
      <c r="AC64" s="33" t="str">
        <f>IF(ISERROR(VLOOKUP(AA64,'[1]Risk Rating Scale'!$C$4:$H$9,MATCH(AB64,'[1]Risk Rating Scale'!$C$4:$H$4,0),FALSE)),"",VLOOKUP(AA64,'[1]Risk Rating Scale'!$C$4:$H$9,MATCH(AB64,'[1]Risk Rating Scale'!$C$4:$H$4,0),FALSE))</f>
        <v>High
8</v>
      </c>
      <c r="AD64" s="32" t="s">
        <v>443</v>
      </c>
      <c r="AE64" s="32" t="s">
        <v>448</v>
      </c>
      <c r="AF64" s="33">
        <v>2</v>
      </c>
      <c r="AG64" s="33" t="s">
        <v>55</v>
      </c>
      <c r="AH64" s="33" t="s">
        <v>38</v>
      </c>
      <c r="AI64" s="32" t="s">
        <v>39</v>
      </c>
      <c r="AJ64" s="33" t="s">
        <v>46</v>
      </c>
      <c r="AK64" s="32" t="str">
        <f>IF(ISERROR(VLOOKUP((VLOOKUP(AC64,'[1]Risk Rating Scale'!$H$13:$I$21,2,0)),'[1]Risk Rating Scale'!$C$23:$F$28,MATCH(AG64,'[1]Risk Rating Scale'!$C$23:$F$23,0),FALSE)),"", VLOOKUP((VLOOKUP(AC64,'[1]Risk Rating Scale'!$H$13:$I$21,2,0)),'[1]Risk Rating Scale'!$C$23:$F$28,MATCH(AG64,'[1]Risk Rating Scale'!$C$23:$F$23,0),FALSE))</f>
        <v>High
7</v>
      </c>
      <c r="AL64" s="32" t="str">
        <f>IF(ISERROR(VLOOKUP((VLOOKUP(AC64,'[1]Risk Rating Scale'!$H$13:$I$21,2,0)),'[1]Risk Rating Scale'!$C$14:$F$19,MATCH(AH64,'[1]Risk Rating Scale'!$C$14:$F$14,0),FALSE)),"", VLOOKUP((VLOOKUP(AC64,'[1]Risk Rating Scale'!$H$13:$I$21,2,0)),'[1]Risk Rating Scale'!$C$13:$F$19,MATCH(AH64,'[1]Risk Rating Scale'!$C$14:$F$14,0),FALSE))</f>
        <v>High
7</v>
      </c>
      <c r="AM64" s="54" t="s">
        <v>821</v>
      </c>
      <c r="AN64" s="54" t="s">
        <v>822</v>
      </c>
      <c r="AO64" s="54" t="s">
        <v>823</v>
      </c>
      <c r="AP64" s="54" t="s">
        <v>824</v>
      </c>
      <c r="AQ64" s="54" t="s">
        <v>904</v>
      </c>
    </row>
    <row r="65" spans="1:43" ht="114" x14ac:dyDescent="0.25">
      <c r="A65" s="33">
        <v>64</v>
      </c>
      <c r="B65" s="32" t="s">
        <v>33</v>
      </c>
      <c r="C65" s="32" t="s">
        <v>57</v>
      </c>
      <c r="D65" s="32" t="s">
        <v>139</v>
      </c>
      <c r="E65" s="32" t="s">
        <v>289</v>
      </c>
      <c r="F65" s="32" t="s">
        <v>152</v>
      </c>
      <c r="G65" s="33">
        <v>3</v>
      </c>
      <c r="H65" s="32" t="s">
        <v>60</v>
      </c>
      <c r="I65" s="47" t="s">
        <v>419</v>
      </c>
      <c r="J65" s="33" t="s">
        <v>44</v>
      </c>
      <c r="K65" s="32" t="s">
        <v>1641</v>
      </c>
      <c r="L65" s="33" t="s">
        <v>49</v>
      </c>
      <c r="M65" s="33">
        <v>1</v>
      </c>
      <c r="N65" s="32" t="s">
        <v>450</v>
      </c>
      <c r="O65" s="32" t="s">
        <v>56</v>
      </c>
      <c r="P65" s="32" t="s">
        <v>449</v>
      </c>
      <c r="Q65" s="32" t="s">
        <v>450</v>
      </c>
      <c r="R65" s="32" t="s">
        <v>451</v>
      </c>
      <c r="S65" s="32" t="s">
        <v>56</v>
      </c>
      <c r="T65" s="33" t="s">
        <v>1267</v>
      </c>
      <c r="U65" s="33" t="s">
        <v>1271</v>
      </c>
      <c r="V65" s="33">
        <v>14</v>
      </c>
      <c r="W65" s="32"/>
      <c r="X65" s="32" t="s">
        <v>452</v>
      </c>
      <c r="Y65" s="33" t="s">
        <v>929</v>
      </c>
      <c r="Z65" s="49" t="s">
        <v>1066</v>
      </c>
      <c r="AA65" s="33" t="s">
        <v>43</v>
      </c>
      <c r="AB65" s="33" t="s">
        <v>36</v>
      </c>
      <c r="AC65" s="33" t="str">
        <f>IF(ISERROR(VLOOKUP(AA65,'[1]Risk Rating Scale'!$C$4:$H$9,MATCH(AB65,'[1]Risk Rating Scale'!$C$4:$H$4,0),FALSE)),"",VLOOKUP(AA65,'[1]Risk Rating Scale'!$C$4:$H$9,MATCH(AB65,'[1]Risk Rating Scale'!$C$4:$H$4,0),FALSE))</f>
        <v>High
8</v>
      </c>
      <c r="AD65" s="32" t="s">
        <v>152</v>
      </c>
      <c r="AE65" s="32" t="s">
        <v>428</v>
      </c>
      <c r="AF65" s="33">
        <v>1</v>
      </c>
      <c r="AG65" s="33" t="s">
        <v>55</v>
      </c>
      <c r="AH65" s="33" t="s">
        <v>38</v>
      </c>
      <c r="AI65" s="32" t="s">
        <v>39</v>
      </c>
      <c r="AJ65" s="33" t="s">
        <v>46</v>
      </c>
      <c r="AK65" s="32" t="str">
        <f>IF(ISERROR(VLOOKUP((VLOOKUP(AC65,'[1]Risk Rating Scale'!$H$13:$I$21,2,0)),'[1]Risk Rating Scale'!$C$23:$F$28,MATCH(AG65,'[1]Risk Rating Scale'!$C$23:$F$23,0),FALSE)),"", VLOOKUP((VLOOKUP(AC65,'[1]Risk Rating Scale'!$H$13:$I$21,2,0)),'[1]Risk Rating Scale'!$C$23:$F$28,MATCH(AG65,'[1]Risk Rating Scale'!$C$23:$F$23,0),FALSE))</f>
        <v>High
7</v>
      </c>
      <c r="AL65" s="32" t="str">
        <f>IF(ISERROR(VLOOKUP((VLOOKUP(AC65,'[1]Risk Rating Scale'!$H$13:$I$21,2,0)),'[1]Risk Rating Scale'!$C$14:$F$19,MATCH(AH65,'[1]Risk Rating Scale'!$C$14:$F$14,0),FALSE)),"", VLOOKUP((VLOOKUP(AC65,'[1]Risk Rating Scale'!$H$13:$I$21,2,0)),'[1]Risk Rating Scale'!$C$13:$F$19,MATCH(AH65,'[1]Risk Rating Scale'!$C$14:$F$14,0),FALSE))</f>
        <v>High
7</v>
      </c>
      <c r="AM65" s="32" t="s">
        <v>621</v>
      </c>
      <c r="AN65" s="32" t="s">
        <v>622</v>
      </c>
      <c r="AO65" s="32" t="s">
        <v>623</v>
      </c>
      <c r="AP65" s="32" t="s">
        <v>624</v>
      </c>
      <c r="AQ65" s="32" t="s">
        <v>625</v>
      </c>
    </row>
    <row r="66" spans="1:43" ht="114" x14ac:dyDescent="0.25">
      <c r="A66" s="33">
        <v>65</v>
      </c>
      <c r="B66" s="32" t="s">
        <v>33</v>
      </c>
      <c r="C66" s="32" t="s">
        <v>57</v>
      </c>
      <c r="D66" s="32" t="s">
        <v>139</v>
      </c>
      <c r="E66" s="32" t="s">
        <v>289</v>
      </c>
      <c r="F66" s="32" t="s">
        <v>453</v>
      </c>
      <c r="G66" s="33">
        <v>3</v>
      </c>
      <c r="H66" s="32" t="s">
        <v>60</v>
      </c>
      <c r="I66" s="47" t="s">
        <v>419</v>
      </c>
      <c r="J66" s="33" t="s">
        <v>44</v>
      </c>
      <c r="K66" s="32" t="s">
        <v>1641</v>
      </c>
      <c r="L66" s="33" t="s">
        <v>49</v>
      </c>
      <c r="M66" s="33">
        <v>1</v>
      </c>
      <c r="N66" s="32" t="s">
        <v>454</v>
      </c>
      <c r="O66" s="32" t="s">
        <v>183</v>
      </c>
      <c r="P66" s="32" t="s">
        <v>455</v>
      </c>
      <c r="Q66" s="32" t="s">
        <v>454</v>
      </c>
      <c r="R66" s="32" t="s">
        <v>455</v>
      </c>
      <c r="S66" s="32" t="s">
        <v>415</v>
      </c>
      <c r="T66" s="33" t="s">
        <v>1267</v>
      </c>
      <c r="U66" s="33" t="s">
        <v>1271</v>
      </c>
      <c r="V66" s="33">
        <v>12</v>
      </c>
      <c r="W66" s="32"/>
      <c r="X66" s="32" t="s">
        <v>456</v>
      </c>
      <c r="Y66" s="33" t="s">
        <v>34</v>
      </c>
      <c r="Z66" s="49" t="s">
        <v>1067</v>
      </c>
      <c r="AA66" s="33" t="s">
        <v>43</v>
      </c>
      <c r="AB66" s="33" t="s">
        <v>36</v>
      </c>
      <c r="AC66" s="33" t="str">
        <f>IF(ISERROR(VLOOKUP(AA66,'[1]Risk Rating Scale'!$C$4:$H$9,MATCH(AB66,'[1]Risk Rating Scale'!$C$4:$H$4,0),FALSE)),"",VLOOKUP(AA66,'[1]Risk Rating Scale'!$C$4:$H$9,MATCH(AB66,'[1]Risk Rating Scale'!$C$4:$H$4,0),FALSE))</f>
        <v>High
8</v>
      </c>
      <c r="AD66" s="32" t="s">
        <v>453</v>
      </c>
      <c r="AE66" s="32" t="s">
        <v>457</v>
      </c>
      <c r="AF66" s="33">
        <v>2</v>
      </c>
      <c r="AG66" s="33" t="s">
        <v>55</v>
      </c>
      <c r="AH66" s="33" t="s">
        <v>38</v>
      </c>
      <c r="AI66" s="32" t="s">
        <v>39</v>
      </c>
      <c r="AJ66" s="33" t="s">
        <v>46</v>
      </c>
      <c r="AK66" s="32" t="str">
        <f>IF(ISERROR(VLOOKUP((VLOOKUP(AC66,'[1]Risk Rating Scale'!$H$13:$I$21,2,0)),'[1]Risk Rating Scale'!$C$23:$F$28,MATCH(AG66,'[1]Risk Rating Scale'!$C$23:$F$23,0),FALSE)),"", VLOOKUP((VLOOKUP(AC66,'[1]Risk Rating Scale'!$H$13:$I$21,2,0)),'[1]Risk Rating Scale'!$C$23:$F$28,MATCH(AG66,'[1]Risk Rating Scale'!$C$23:$F$23,0),FALSE))</f>
        <v>High
7</v>
      </c>
      <c r="AL66" s="32" t="str">
        <f>IF(ISERROR(VLOOKUP((VLOOKUP(AC66,'[1]Risk Rating Scale'!$H$13:$I$21,2,0)),'[1]Risk Rating Scale'!$C$14:$F$19,MATCH(AH66,'[1]Risk Rating Scale'!$C$14:$F$14,0),FALSE)),"", VLOOKUP((VLOOKUP(AC66,'[1]Risk Rating Scale'!$H$13:$I$21,2,0)),'[1]Risk Rating Scale'!$C$13:$F$19,MATCH(AH66,'[1]Risk Rating Scale'!$C$14:$F$14,0),FALSE))</f>
        <v>High
7</v>
      </c>
      <c r="AM66" s="32" t="s">
        <v>911</v>
      </c>
      <c r="AN66" s="32" t="s">
        <v>902</v>
      </c>
      <c r="AO66" s="32" t="s">
        <v>912</v>
      </c>
      <c r="AP66" s="32" t="s">
        <v>913</v>
      </c>
      <c r="AQ66" s="32" t="s">
        <v>910</v>
      </c>
    </row>
    <row r="67" spans="1:43" ht="114" x14ac:dyDescent="0.25">
      <c r="A67" s="33">
        <v>66</v>
      </c>
      <c r="B67" s="32" t="s">
        <v>33</v>
      </c>
      <c r="C67" s="32" t="s">
        <v>57</v>
      </c>
      <c r="D67" s="32" t="s">
        <v>139</v>
      </c>
      <c r="E67" s="32" t="s">
        <v>289</v>
      </c>
      <c r="F67" s="32" t="s">
        <v>458</v>
      </c>
      <c r="G67" s="33">
        <v>2</v>
      </c>
      <c r="H67" s="32" t="s">
        <v>60</v>
      </c>
      <c r="I67" s="47" t="s">
        <v>419</v>
      </c>
      <c r="J67" s="33" t="s">
        <v>44</v>
      </c>
      <c r="K67" s="32" t="s">
        <v>1641</v>
      </c>
      <c r="L67" s="33" t="s">
        <v>49</v>
      </c>
      <c r="M67" s="33">
        <v>1</v>
      </c>
      <c r="N67" s="32" t="s">
        <v>459</v>
      </c>
      <c r="O67" s="32" t="s">
        <v>183</v>
      </c>
      <c r="P67" s="32" t="s">
        <v>455</v>
      </c>
      <c r="Q67" s="32" t="s">
        <v>459</v>
      </c>
      <c r="R67" s="32" t="s">
        <v>455</v>
      </c>
      <c r="S67" s="32" t="s">
        <v>415</v>
      </c>
      <c r="T67" s="33" t="s">
        <v>1267</v>
      </c>
      <c r="U67" s="33" t="s">
        <v>1279</v>
      </c>
      <c r="V67" s="33">
        <v>12</v>
      </c>
      <c r="W67" s="32"/>
      <c r="X67" s="32" t="s">
        <v>456</v>
      </c>
      <c r="Y67" s="33" t="s">
        <v>34</v>
      </c>
      <c r="Z67" s="49" t="s">
        <v>1067</v>
      </c>
      <c r="AA67" s="33" t="s">
        <v>43</v>
      </c>
      <c r="AB67" s="33" t="s">
        <v>36</v>
      </c>
      <c r="AC67" s="33" t="str">
        <f>IF(ISERROR(VLOOKUP(AA67,'[1]Risk Rating Scale'!$C$4:$H$9,MATCH(AB67,'[1]Risk Rating Scale'!$C$4:$H$4,0),FALSE)),"",VLOOKUP(AA67,'[1]Risk Rating Scale'!$C$4:$H$9,MATCH(AB67,'[1]Risk Rating Scale'!$C$4:$H$4,0),FALSE))</f>
        <v>High
8</v>
      </c>
      <c r="AD67" s="32" t="s">
        <v>458</v>
      </c>
      <c r="AE67" s="32" t="s">
        <v>457</v>
      </c>
      <c r="AF67" s="33">
        <v>2</v>
      </c>
      <c r="AG67" s="33" t="s">
        <v>55</v>
      </c>
      <c r="AH67" s="33" t="s">
        <v>38</v>
      </c>
      <c r="AI67" s="32" t="s">
        <v>39</v>
      </c>
      <c r="AJ67" s="33" t="s">
        <v>46</v>
      </c>
      <c r="AK67" s="32" t="str">
        <f>IF(ISERROR(VLOOKUP((VLOOKUP(AC67,'[1]Risk Rating Scale'!$H$13:$I$21,2,0)),'[1]Risk Rating Scale'!$C$23:$F$28,MATCH(AG67,'[1]Risk Rating Scale'!$C$23:$F$23,0),FALSE)),"", VLOOKUP((VLOOKUP(AC67,'[1]Risk Rating Scale'!$H$13:$I$21,2,0)),'[1]Risk Rating Scale'!$C$23:$F$28,MATCH(AG67,'[1]Risk Rating Scale'!$C$23:$F$23,0),FALSE))</f>
        <v>High
7</v>
      </c>
      <c r="AL67" s="32" t="str">
        <f>IF(ISERROR(VLOOKUP((VLOOKUP(AC67,'[1]Risk Rating Scale'!$H$13:$I$21,2,0)),'[1]Risk Rating Scale'!$C$14:$F$19,MATCH(AH67,'[1]Risk Rating Scale'!$C$14:$F$14,0),FALSE)),"", VLOOKUP((VLOOKUP(AC67,'[1]Risk Rating Scale'!$H$13:$I$21,2,0)),'[1]Risk Rating Scale'!$C$13:$F$19,MATCH(AH67,'[1]Risk Rating Scale'!$C$14:$F$14,0),FALSE))</f>
        <v>High
7</v>
      </c>
      <c r="AM67" s="32" t="s">
        <v>911</v>
      </c>
      <c r="AN67" s="32" t="s">
        <v>902</v>
      </c>
      <c r="AO67" s="32" t="s">
        <v>912</v>
      </c>
      <c r="AP67" s="32" t="s">
        <v>913</v>
      </c>
      <c r="AQ67" s="32" t="s">
        <v>910</v>
      </c>
    </row>
    <row r="68" spans="1:43" ht="128.25" x14ac:dyDescent="0.25">
      <c r="A68" s="33">
        <v>67</v>
      </c>
      <c r="B68" s="32" t="s">
        <v>33</v>
      </c>
      <c r="C68" s="32" t="s">
        <v>57</v>
      </c>
      <c r="D68" s="32" t="s">
        <v>139</v>
      </c>
      <c r="E68" s="32" t="s">
        <v>229</v>
      </c>
      <c r="F68" s="32" t="s">
        <v>460</v>
      </c>
      <c r="G68" s="33">
        <v>2</v>
      </c>
      <c r="H68" s="32" t="s">
        <v>60</v>
      </c>
      <c r="I68" s="47" t="s">
        <v>461</v>
      </c>
      <c r="J68" s="33" t="s">
        <v>44</v>
      </c>
      <c r="K68" s="32" t="s">
        <v>1641</v>
      </c>
      <c r="L68" s="33" t="s">
        <v>49</v>
      </c>
      <c r="M68" s="33">
        <v>1</v>
      </c>
      <c r="N68" s="32" t="s">
        <v>462</v>
      </c>
      <c r="O68" s="32" t="s">
        <v>56</v>
      </c>
      <c r="P68" s="32" t="s">
        <v>462</v>
      </c>
      <c r="Q68" s="32" t="s">
        <v>462</v>
      </c>
      <c r="R68" s="32" t="s">
        <v>1068</v>
      </c>
      <c r="S68" s="32" t="s">
        <v>415</v>
      </c>
      <c r="T68" s="33" t="s">
        <v>1267</v>
      </c>
      <c r="U68" s="33" t="s">
        <v>1279</v>
      </c>
      <c r="V68" s="33">
        <v>0</v>
      </c>
      <c r="W68" s="32"/>
      <c r="X68" s="32" t="s">
        <v>463</v>
      </c>
      <c r="Y68" s="33" t="s">
        <v>34</v>
      </c>
      <c r="Z68" s="49" t="s">
        <v>1069</v>
      </c>
      <c r="AA68" s="33" t="s">
        <v>43</v>
      </c>
      <c r="AB68" s="33" t="s">
        <v>36</v>
      </c>
      <c r="AC68" s="33" t="str">
        <f>IF(ISERROR(VLOOKUP(AA68,'[1]Risk Rating Scale'!$C$4:$H$9,MATCH(AB68,'[1]Risk Rating Scale'!$C$4:$H$4,0),FALSE)),"",VLOOKUP(AA68,'[1]Risk Rating Scale'!$C$4:$H$9,MATCH(AB68,'[1]Risk Rating Scale'!$C$4:$H$4,0),FALSE))</f>
        <v>High
8</v>
      </c>
      <c r="AD68" s="32" t="s">
        <v>460</v>
      </c>
      <c r="AE68" s="32" t="s">
        <v>457</v>
      </c>
      <c r="AF68" s="33">
        <v>1</v>
      </c>
      <c r="AG68" s="33" t="s">
        <v>47</v>
      </c>
      <c r="AH68" s="33" t="s">
        <v>38</v>
      </c>
      <c r="AI68" s="32" t="s">
        <v>39</v>
      </c>
      <c r="AJ68" s="33" t="s">
        <v>46</v>
      </c>
      <c r="AK68" s="32" t="str">
        <f>IF(ISERROR(VLOOKUP((VLOOKUP(AC68,'[1]Risk Rating Scale'!$H$13:$I$21,2,0)),'[1]Risk Rating Scale'!$C$23:$F$28,MATCH(AG68,'[1]Risk Rating Scale'!$C$23:$F$23,0),FALSE)),"", VLOOKUP((VLOOKUP(AC68,'[1]Risk Rating Scale'!$H$13:$I$21,2,0)),'[1]Risk Rating Scale'!$C$23:$F$28,MATCH(AG68,'[1]Risk Rating Scale'!$C$23:$F$23,0),FALSE))</f>
        <v>Low
5</v>
      </c>
      <c r="AL68" s="32" t="str">
        <f>IF(ISERROR(VLOOKUP((VLOOKUP(AC68,'[1]Risk Rating Scale'!$H$13:$I$21,2,0)),'[1]Risk Rating Scale'!$C$14:$F$19,MATCH(AH68,'[1]Risk Rating Scale'!$C$14:$F$14,0),FALSE)),"", VLOOKUP((VLOOKUP(AC68,'[1]Risk Rating Scale'!$H$13:$I$21,2,0)),'[1]Risk Rating Scale'!$C$13:$F$19,MATCH(AH68,'[1]Risk Rating Scale'!$C$14:$F$14,0),FALSE))</f>
        <v>High
7</v>
      </c>
      <c r="AM68" s="32" t="s">
        <v>1214</v>
      </c>
      <c r="AN68" s="32" t="s">
        <v>1040</v>
      </c>
      <c r="AO68" s="32" t="s">
        <v>1041</v>
      </c>
      <c r="AP68" s="32" t="s">
        <v>871</v>
      </c>
      <c r="AQ68" s="32" t="s">
        <v>904</v>
      </c>
    </row>
    <row r="69" spans="1:43" ht="114" x14ac:dyDescent="0.25">
      <c r="A69" s="33">
        <v>68</v>
      </c>
      <c r="B69" s="32" t="s">
        <v>33</v>
      </c>
      <c r="C69" s="32" t="s">
        <v>57</v>
      </c>
      <c r="D69" s="32" t="s">
        <v>139</v>
      </c>
      <c r="E69" s="32" t="s">
        <v>229</v>
      </c>
      <c r="F69" s="32" t="s">
        <v>464</v>
      </c>
      <c r="G69" s="33">
        <v>2</v>
      </c>
      <c r="H69" s="32" t="s">
        <v>60</v>
      </c>
      <c r="I69" s="47" t="s">
        <v>465</v>
      </c>
      <c r="J69" s="33" t="s">
        <v>44</v>
      </c>
      <c r="K69" s="32" t="s">
        <v>1641</v>
      </c>
      <c r="L69" s="33" t="s">
        <v>49</v>
      </c>
      <c r="M69" s="33">
        <v>1</v>
      </c>
      <c r="N69" s="32" t="s">
        <v>490</v>
      </c>
      <c r="O69" s="32" t="s">
        <v>183</v>
      </c>
      <c r="P69" s="32" t="s">
        <v>491</v>
      </c>
      <c r="Q69" s="32" t="s">
        <v>490</v>
      </c>
      <c r="R69" s="32" t="s">
        <v>492</v>
      </c>
      <c r="S69" s="32" t="s">
        <v>493</v>
      </c>
      <c r="T69" s="33" t="s">
        <v>1267</v>
      </c>
      <c r="U69" s="33" t="s">
        <v>1279</v>
      </c>
      <c r="V69" s="33">
        <v>0</v>
      </c>
      <c r="W69" s="32"/>
      <c r="X69" s="32" t="s">
        <v>494</v>
      </c>
      <c r="Y69" s="33" t="s">
        <v>34</v>
      </c>
      <c r="Z69" s="49" t="s">
        <v>1070</v>
      </c>
      <c r="AA69" s="33" t="s">
        <v>43</v>
      </c>
      <c r="AB69" s="33" t="s">
        <v>36</v>
      </c>
      <c r="AC69" s="33" t="str">
        <f>IF(ISERROR(VLOOKUP(AA69,'[1]Risk Rating Scale'!$C$4:$H$9,MATCH(AB69,'[1]Risk Rating Scale'!$C$4:$H$4,0),FALSE)),"",VLOOKUP(AA69,'[1]Risk Rating Scale'!$C$4:$H$9,MATCH(AB69,'[1]Risk Rating Scale'!$C$4:$H$4,0),FALSE))</f>
        <v>High
8</v>
      </c>
      <c r="AD69" s="32" t="s">
        <v>464</v>
      </c>
      <c r="AE69" s="32" t="s">
        <v>495</v>
      </c>
      <c r="AF69" s="33">
        <v>1</v>
      </c>
      <c r="AG69" s="33" t="s">
        <v>47</v>
      </c>
      <c r="AH69" s="33" t="s">
        <v>38</v>
      </c>
      <c r="AI69" s="32" t="s">
        <v>39</v>
      </c>
      <c r="AJ69" s="33" t="s">
        <v>46</v>
      </c>
      <c r="AK69" s="32" t="str">
        <f>IF(ISERROR(VLOOKUP((VLOOKUP(AC69,'[1]Risk Rating Scale'!$H$13:$I$21,2,0)),'[1]Risk Rating Scale'!$C$23:$F$28,MATCH(AG69,'[1]Risk Rating Scale'!$C$23:$F$23,0),FALSE)),"", VLOOKUP((VLOOKUP(AC69,'[1]Risk Rating Scale'!$H$13:$I$21,2,0)),'[1]Risk Rating Scale'!$C$23:$F$28,MATCH(AG69,'[1]Risk Rating Scale'!$C$23:$F$23,0),FALSE))</f>
        <v>Low
5</v>
      </c>
      <c r="AL69" s="32" t="str">
        <f>IF(ISERROR(VLOOKUP((VLOOKUP(AC69,'[1]Risk Rating Scale'!$H$13:$I$21,2,0)),'[1]Risk Rating Scale'!$C$14:$F$19,MATCH(AH69,'[1]Risk Rating Scale'!$C$14:$F$14,0),FALSE)),"", VLOOKUP((VLOOKUP(AC69,'[1]Risk Rating Scale'!$H$13:$I$21,2,0)),'[1]Risk Rating Scale'!$C$13:$F$19,MATCH(AH69,'[1]Risk Rating Scale'!$C$14:$F$14,0),FALSE))</f>
        <v>High
7</v>
      </c>
      <c r="AM69" s="32" t="s">
        <v>1042</v>
      </c>
      <c r="AN69" s="32" t="s">
        <v>1043</v>
      </c>
      <c r="AO69" s="32" t="s">
        <v>1041</v>
      </c>
      <c r="AP69" s="32" t="s">
        <v>871</v>
      </c>
      <c r="AQ69" s="32" t="s">
        <v>904</v>
      </c>
    </row>
    <row r="70" spans="1:43" ht="114" x14ac:dyDescent="0.25">
      <c r="A70" s="33">
        <v>69</v>
      </c>
      <c r="B70" s="32" t="s">
        <v>33</v>
      </c>
      <c r="C70" s="32" t="s">
        <v>57</v>
      </c>
      <c r="D70" s="32" t="s">
        <v>139</v>
      </c>
      <c r="E70" s="32" t="s">
        <v>466</v>
      </c>
      <c r="F70" s="32" t="s">
        <v>1126</v>
      </c>
      <c r="G70" s="33">
        <v>2</v>
      </c>
      <c r="H70" s="32" t="s">
        <v>310</v>
      </c>
      <c r="I70" s="47" t="s">
        <v>311</v>
      </c>
      <c r="J70" s="33" t="s">
        <v>44</v>
      </c>
      <c r="K70" s="32" t="s">
        <v>1641</v>
      </c>
      <c r="L70" s="33" t="s">
        <v>49</v>
      </c>
      <c r="M70" s="33">
        <v>1</v>
      </c>
      <c r="N70" s="32" t="s">
        <v>467</v>
      </c>
      <c r="O70" s="32" t="s">
        <v>468</v>
      </c>
      <c r="P70" s="32" t="s">
        <v>469</v>
      </c>
      <c r="Q70" s="32" t="s">
        <v>467</v>
      </c>
      <c r="R70" s="32" t="s">
        <v>470</v>
      </c>
      <c r="S70" s="32" t="s">
        <v>56</v>
      </c>
      <c r="T70" s="33" t="s">
        <v>1267</v>
      </c>
      <c r="U70" s="33" t="s">
        <v>1279</v>
      </c>
      <c r="V70" s="33">
        <v>0</v>
      </c>
      <c r="W70" s="32"/>
      <c r="X70" s="32" t="s">
        <v>1166</v>
      </c>
      <c r="Y70" s="33" t="s">
        <v>34</v>
      </c>
      <c r="Z70" s="49" t="s">
        <v>1167</v>
      </c>
      <c r="AA70" s="33" t="s">
        <v>35</v>
      </c>
      <c r="AB70" s="33" t="s">
        <v>41</v>
      </c>
      <c r="AC70" s="33" t="str">
        <f>IF(ISERROR(VLOOKUP(AA70,'[1]Risk Rating Scale'!$C$4:$H$9,MATCH(AB70,'[1]Risk Rating Scale'!$C$4:$H$4,0),FALSE)),"",VLOOKUP(AA70,'[1]Risk Rating Scale'!$C$4:$H$9,MATCH(AB70,'[1]Risk Rating Scale'!$C$4:$H$4,0),FALSE))</f>
        <v>Moderate
6</v>
      </c>
      <c r="AD70" s="32" t="s">
        <v>1126</v>
      </c>
      <c r="AE70" s="32" t="s">
        <v>471</v>
      </c>
      <c r="AF70" s="33">
        <v>1</v>
      </c>
      <c r="AG70" s="33" t="s">
        <v>37</v>
      </c>
      <c r="AH70" s="33" t="s">
        <v>38</v>
      </c>
      <c r="AI70" s="32" t="s">
        <v>39</v>
      </c>
      <c r="AJ70" s="33" t="s">
        <v>46</v>
      </c>
      <c r="AK70" s="32" t="str">
        <f>IF(ISERROR(VLOOKUP((VLOOKUP(AC70,'[1]Risk Rating Scale'!$H$13:$I$21,2,0)),'[1]Risk Rating Scale'!$C$23:$F$28,MATCH(AG70,'[1]Risk Rating Scale'!$C$23:$F$23,0),FALSE)),"", VLOOKUP((VLOOKUP(AC70,'[1]Risk Rating Scale'!$H$13:$I$21,2,0)),'[1]Risk Rating Scale'!$C$23:$F$28,MATCH(AG70,'[1]Risk Rating Scale'!$C$23:$F$23,0),FALSE))</f>
        <v>Low
5</v>
      </c>
      <c r="AL70" s="32" t="str">
        <f>IF(ISERROR(VLOOKUP((VLOOKUP(AC70,'[1]Risk Rating Scale'!$H$13:$I$21,2,0)),'[1]Risk Rating Scale'!$C$14:$F$19,MATCH(AH70,'[1]Risk Rating Scale'!$C$14:$F$14,0),FALSE)),"", VLOOKUP((VLOOKUP(AC70,'[1]Risk Rating Scale'!$H$13:$I$21,2,0)),'[1]Risk Rating Scale'!$C$13:$F$19,MATCH(AH70,'[1]Risk Rating Scale'!$C$14:$F$14,0),FALSE))</f>
        <v>Moderate
6</v>
      </c>
      <c r="AM70" s="32" t="s">
        <v>1042</v>
      </c>
      <c r="AN70" s="32" t="s">
        <v>1043</v>
      </c>
      <c r="AO70" s="32" t="s">
        <v>1032</v>
      </c>
      <c r="AP70" s="32" t="s">
        <v>764</v>
      </c>
      <c r="AQ70" s="32" t="s">
        <v>904</v>
      </c>
    </row>
    <row r="71" spans="1:43" ht="114" x14ac:dyDescent="0.25">
      <c r="A71" s="33">
        <v>70</v>
      </c>
      <c r="B71" s="32" t="s">
        <v>33</v>
      </c>
      <c r="C71" s="32" t="s">
        <v>57</v>
      </c>
      <c r="D71" s="32" t="s">
        <v>139</v>
      </c>
      <c r="E71" s="32" t="s">
        <v>466</v>
      </c>
      <c r="F71" s="32" t="s">
        <v>496</v>
      </c>
      <c r="G71" s="33">
        <v>2</v>
      </c>
      <c r="H71" s="32" t="s">
        <v>60</v>
      </c>
      <c r="I71" s="47" t="s">
        <v>419</v>
      </c>
      <c r="J71" s="33" t="s">
        <v>44</v>
      </c>
      <c r="K71" s="32" t="s">
        <v>1641</v>
      </c>
      <c r="L71" s="33" t="s">
        <v>49</v>
      </c>
      <c r="M71" s="33">
        <v>1</v>
      </c>
      <c r="N71" s="32" t="s">
        <v>497</v>
      </c>
      <c r="O71" s="32" t="s">
        <v>183</v>
      </c>
      <c r="P71" s="32" t="s">
        <v>498</v>
      </c>
      <c r="Q71" s="32" t="s">
        <v>497</v>
      </c>
      <c r="R71" s="32" t="s">
        <v>499</v>
      </c>
      <c r="S71" s="32" t="s">
        <v>415</v>
      </c>
      <c r="T71" s="33" t="s">
        <v>1267</v>
      </c>
      <c r="U71" s="33" t="s">
        <v>1281</v>
      </c>
      <c r="V71" s="33">
        <v>0</v>
      </c>
      <c r="W71" s="32"/>
      <c r="X71" s="32" t="s">
        <v>494</v>
      </c>
      <c r="Y71" s="33" t="s">
        <v>34</v>
      </c>
      <c r="Z71" s="49" t="s">
        <v>1070</v>
      </c>
      <c r="AA71" s="33" t="s">
        <v>43</v>
      </c>
      <c r="AB71" s="33" t="s">
        <v>36</v>
      </c>
      <c r="AC71" s="33" t="str">
        <f>IF(ISERROR(VLOOKUP(AA71,'[1]Risk Rating Scale'!$C$4:$H$9,MATCH(AB71,'[1]Risk Rating Scale'!$C$4:$H$4,0),FALSE)),"",VLOOKUP(AA71,'[1]Risk Rating Scale'!$C$4:$H$9,MATCH(AB71,'[1]Risk Rating Scale'!$C$4:$H$4,0),FALSE))</f>
        <v>High
8</v>
      </c>
      <c r="AD71" s="32" t="s">
        <v>496</v>
      </c>
      <c r="AE71" s="32" t="s">
        <v>500</v>
      </c>
      <c r="AF71" s="33">
        <v>1</v>
      </c>
      <c r="AG71" s="33" t="s">
        <v>47</v>
      </c>
      <c r="AH71" s="33" t="s">
        <v>38</v>
      </c>
      <c r="AI71" s="32" t="s">
        <v>39</v>
      </c>
      <c r="AJ71" s="33" t="s">
        <v>46</v>
      </c>
      <c r="AK71" s="32" t="str">
        <f>IF(ISERROR(VLOOKUP((VLOOKUP(AC71,'[1]Risk Rating Scale'!$H$13:$I$21,2,0)),'[1]Risk Rating Scale'!$C$23:$F$28,MATCH(AG71,'[1]Risk Rating Scale'!$C$23:$F$23,0),FALSE)),"", VLOOKUP((VLOOKUP(AC71,'[1]Risk Rating Scale'!$H$13:$I$21,2,0)),'[1]Risk Rating Scale'!$C$23:$F$28,MATCH(AG71,'[1]Risk Rating Scale'!$C$23:$F$23,0),FALSE))</f>
        <v>Low
5</v>
      </c>
      <c r="AL71" s="32" t="str">
        <f>IF(ISERROR(VLOOKUP((VLOOKUP(AC71,'[1]Risk Rating Scale'!$H$13:$I$21,2,0)),'[1]Risk Rating Scale'!$C$14:$F$19,MATCH(AH71,'[1]Risk Rating Scale'!$C$14:$F$14,0),FALSE)),"", VLOOKUP((VLOOKUP(AC71,'[1]Risk Rating Scale'!$H$13:$I$21,2,0)),'[1]Risk Rating Scale'!$C$13:$F$19,MATCH(AH71,'[1]Risk Rating Scale'!$C$14:$F$14,0),FALSE))</f>
        <v>High
7</v>
      </c>
      <c r="AM71" s="32" t="s">
        <v>1042</v>
      </c>
      <c r="AN71" s="32" t="s">
        <v>1043</v>
      </c>
      <c r="AO71" s="32" t="s">
        <v>1041</v>
      </c>
      <c r="AP71" s="32" t="s">
        <v>871</v>
      </c>
      <c r="AQ71" s="32" t="s">
        <v>904</v>
      </c>
    </row>
    <row r="72" spans="1:43" ht="114" x14ac:dyDescent="0.25">
      <c r="A72" s="33">
        <v>71</v>
      </c>
      <c r="B72" s="32" t="s">
        <v>33</v>
      </c>
      <c r="C72" s="32" t="s">
        <v>57</v>
      </c>
      <c r="D72" s="51" t="s">
        <v>139</v>
      </c>
      <c r="E72" s="32" t="s">
        <v>516</v>
      </c>
      <c r="F72" s="32" t="s">
        <v>526</v>
      </c>
      <c r="G72" s="33">
        <v>16</v>
      </c>
      <c r="H72" s="32" t="s">
        <v>531</v>
      </c>
      <c r="I72" s="47" t="s">
        <v>532</v>
      </c>
      <c r="J72" s="33" t="s">
        <v>44</v>
      </c>
      <c r="K72" s="32" t="s">
        <v>1641</v>
      </c>
      <c r="L72" s="33" t="s">
        <v>49</v>
      </c>
      <c r="M72" s="33">
        <v>1</v>
      </c>
      <c r="N72" s="32" t="s">
        <v>533</v>
      </c>
      <c r="O72" s="32" t="s">
        <v>521</v>
      </c>
      <c r="P72" s="32" t="s">
        <v>534</v>
      </c>
      <c r="Q72" s="32" t="s">
        <v>533</v>
      </c>
      <c r="R72" s="32" t="s">
        <v>535</v>
      </c>
      <c r="S72" s="32" t="s">
        <v>521</v>
      </c>
      <c r="T72" s="33" t="s">
        <v>1267</v>
      </c>
      <c r="U72" s="33" t="s">
        <v>1282</v>
      </c>
      <c r="V72" s="33">
        <v>54</v>
      </c>
      <c r="W72" s="32"/>
      <c r="X72" s="32" t="s">
        <v>536</v>
      </c>
      <c r="Y72" s="33" t="s">
        <v>929</v>
      </c>
      <c r="Z72" s="49" t="s">
        <v>1071</v>
      </c>
      <c r="AA72" s="33" t="s">
        <v>43</v>
      </c>
      <c r="AB72" s="33" t="s">
        <v>36</v>
      </c>
      <c r="AC72" s="33" t="str">
        <f>IF(ISERROR(VLOOKUP(AA72,'[1]Risk Rating Scale'!$C$4:$H$9,MATCH(AB72,'[1]Risk Rating Scale'!$C$4:$H$4,0),FALSE)),"",VLOOKUP(AA72,'[1]Risk Rating Scale'!$C$4:$H$9,MATCH(AB72,'[1]Risk Rating Scale'!$C$4:$H$4,0),FALSE))</f>
        <v>High
8</v>
      </c>
      <c r="AD72" s="32" t="s">
        <v>528</v>
      </c>
      <c r="AE72" s="32" t="s">
        <v>537</v>
      </c>
      <c r="AF72" s="33">
        <v>1</v>
      </c>
      <c r="AG72" s="33" t="s">
        <v>55</v>
      </c>
      <c r="AH72" s="33" t="s">
        <v>38</v>
      </c>
      <c r="AI72" s="32" t="s">
        <v>39</v>
      </c>
      <c r="AJ72" s="33" t="s">
        <v>46</v>
      </c>
      <c r="AK72" s="32" t="str">
        <f>IF(ISERROR(VLOOKUP((VLOOKUP(AC72,'[1]Risk Rating Scale'!$H$13:$I$21,2,0)),'[1]Risk Rating Scale'!$C$23:$F$28,MATCH(AG72,'[1]Risk Rating Scale'!$C$23:$F$23,0),FALSE)),"", VLOOKUP((VLOOKUP(AC72,'[1]Risk Rating Scale'!$H$13:$I$21,2,0)),'[1]Risk Rating Scale'!$C$23:$F$28,MATCH(AG72,'[1]Risk Rating Scale'!$C$23:$F$23,0),FALSE))</f>
        <v>High
7</v>
      </c>
      <c r="AL72" s="32" t="str">
        <f>IF(ISERROR(VLOOKUP((VLOOKUP(AC72,'[1]Risk Rating Scale'!$H$13:$I$21,2,0)),'[1]Risk Rating Scale'!$C$14:$F$19,MATCH(AH72,'[1]Risk Rating Scale'!$C$14:$F$14,0),FALSE)),"", VLOOKUP((VLOOKUP(AC72,'[1]Risk Rating Scale'!$H$13:$I$21,2,0)),'[1]Risk Rating Scale'!$C$13:$F$19,MATCH(AH72,'[1]Risk Rating Scale'!$C$14:$F$14,0),FALSE))</f>
        <v>High
7</v>
      </c>
      <c r="AM72" s="32" t="s">
        <v>1052</v>
      </c>
      <c r="AN72" s="32" t="s">
        <v>1053</v>
      </c>
      <c r="AO72" s="32" t="s">
        <v>1054</v>
      </c>
      <c r="AP72" s="32" t="s">
        <v>1056</v>
      </c>
      <c r="AQ72" s="32" t="s">
        <v>1055</v>
      </c>
    </row>
    <row r="73" spans="1:43" ht="114" x14ac:dyDescent="0.25">
      <c r="A73" s="33">
        <v>72</v>
      </c>
      <c r="B73" s="32" t="s">
        <v>33</v>
      </c>
      <c r="C73" s="32" t="s">
        <v>57</v>
      </c>
      <c r="D73" s="51" t="s">
        <v>139</v>
      </c>
      <c r="E73" s="32" t="s">
        <v>516</v>
      </c>
      <c r="F73" s="32" t="s">
        <v>527</v>
      </c>
      <c r="G73" s="33">
        <v>16</v>
      </c>
      <c r="H73" s="32" t="s">
        <v>546</v>
      </c>
      <c r="I73" s="47" t="s">
        <v>567</v>
      </c>
      <c r="J73" s="33" t="s">
        <v>44</v>
      </c>
      <c r="K73" s="32" t="s">
        <v>1641</v>
      </c>
      <c r="L73" s="33" t="s">
        <v>49</v>
      </c>
      <c r="M73" s="33">
        <v>1</v>
      </c>
      <c r="N73" s="32" t="s">
        <v>568</v>
      </c>
      <c r="O73" s="32" t="s">
        <v>48</v>
      </c>
      <c r="P73" s="32" t="s">
        <v>569</v>
      </c>
      <c r="Q73" s="32" t="s">
        <v>1072</v>
      </c>
      <c r="R73" s="32" t="s">
        <v>570</v>
      </c>
      <c r="S73" s="32" t="s">
        <v>521</v>
      </c>
      <c r="T73" s="33" t="s">
        <v>1267</v>
      </c>
      <c r="U73" s="33" t="s">
        <v>1271</v>
      </c>
      <c r="V73" s="33">
        <v>8</v>
      </c>
      <c r="W73" s="32"/>
      <c r="X73" s="32" t="s">
        <v>571</v>
      </c>
      <c r="Y73" s="33" t="s">
        <v>34</v>
      </c>
      <c r="Z73" s="49" t="s">
        <v>1073</v>
      </c>
      <c r="AA73" s="33" t="s">
        <v>43</v>
      </c>
      <c r="AB73" s="33" t="s">
        <v>36</v>
      </c>
      <c r="AC73" s="33" t="str">
        <f>IF(ISERROR(VLOOKUP(AA73,'[1]Risk Rating Scale'!$C$4:$H$9,MATCH(AB73,'[1]Risk Rating Scale'!$C$4:$H$4,0),FALSE)),"",VLOOKUP(AA73,'[1]Risk Rating Scale'!$C$4:$H$9,MATCH(AB73,'[1]Risk Rating Scale'!$C$4:$H$4,0),FALSE))</f>
        <v>High
8</v>
      </c>
      <c r="AD73" s="32" t="s">
        <v>529</v>
      </c>
      <c r="AE73" s="32" t="s">
        <v>537</v>
      </c>
      <c r="AF73" s="33">
        <v>1</v>
      </c>
      <c r="AG73" s="33" t="s">
        <v>55</v>
      </c>
      <c r="AH73" s="33" t="s">
        <v>38</v>
      </c>
      <c r="AI73" s="32" t="s">
        <v>39</v>
      </c>
      <c r="AJ73" s="33" t="s">
        <v>46</v>
      </c>
      <c r="AK73" s="32" t="str">
        <f>IF(ISERROR(VLOOKUP((VLOOKUP(AC73,'[1]Risk Rating Scale'!$H$13:$I$21,2,0)),'[1]Risk Rating Scale'!$C$23:$F$28,MATCH(AG73,'[1]Risk Rating Scale'!$C$23:$F$23,0),FALSE)),"", VLOOKUP((VLOOKUP(AC73,'[1]Risk Rating Scale'!$H$13:$I$21,2,0)),'[1]Risk Rating Scale'!$C$23:$F$28,MATCH(AG73,'[1]Risk Rating Scale'!$C$23:$F$23,0),FALSE))</f>
        <v>High
7</v>
      </c>
      <c r="AL73" s="32" t="str">
        <f>IF(ISERROR(VLOOKUP((VLOOKUP(AC73,'[1]Risk Rating Scale'!$H$13:$I$21,2,0)),'[1]Risk Rating Scale'!$C$14:$F$19,MATCH(AH73,'[1]Risk Rating Scale'!$C$14:$F$14,0),FALSE)),"", VLOOKUP((VLOOKUP(AC73,'[1]Risk Rating Scale'!$H$13:$I$21,2,0)),'[1]Risk Rating Scale'!$C$13:$F$19,MATCH(AH73,'[1]Risk Rating Scale'!$C$14:$F$14,0),FALSE))</f>
        <v>High
7</v>
      </c>
      <c r="AM73" s="32" t="s">
        <v>927</v>
      </c>
      <c r="AN73" s="32" t="s">
        <v>902</v>
      </c>
      <c r="AO73" s="32" t="s">
        <v>927</v>
      </c>
      <c r="AP73" s="32" t="s">
        <v>919</v>
      </c>
      <c r="AQ73" s="32" t="s">
        <v>923</v>
      </c>
    </row>
    <row r="74" spans="1:43" ht="114" x14ac:dyDescent="0.25">
      <c r="A74" s="33">
        <v>73</v>
      </c>
      <c r="B74" s="32" t="s">
        <v>33</v>
      </c>
      <c r="C74" s="32" t="s">
        <v>57</v>
      </c>
      <c r="D74" s="51" t="s">
        <v>139</v>
      </c>
      <c r="E74" s="32" t="s">
        <v>230</v>
      </c>
      <c r="F74" s="32" t="s">
        <v>545</v>
      </c>
      <c r="G74" s="33">
        <v>10</v>
      </c>
      <c r="H74" s="32" t="s">
        <v>538</v>
      </c>
      <c r="I74" s="47" t="s">
        <v>364</v>
      </c>
      <c r="J74" s="33" t="s">
        <v>44</v>
      </c>
      <c r="K74" s="32" t="s">
        <v>1641</v>
      </c>
      <c r="L74" s="33" t="s">
        <v>49</v>
      </c>
      <c r="M74" s="33">
        <v>1</v>
      </c>
      <c r="N74" s="32" t="s">
        <v>539</v>
      </c>
      <c r="O74" s="32" t="s">
        <v>540</v>
      </c>
      <c r="P74" s="32" t="s">
        <v>541</v>
      </c>
      <c r="Q74" s="32" t="s">
        <v>539</v>
      </c>
      <c r="R74" s="32" t="s">
        <v>1642</v>
      </c>
      <c r="S74" s="32" t="s">
        <v>389</v>
      </c>
      <c r="T74" s="33" t="s">
        <v>1267</v>
      </c>
      <c r="U74" s="33" t="s">
        <v>1271</v>
      </c>
      <c r="V74" s="33">
        <v>0</v>
      </c>
      <c r="W74" s="32"/>
      <c r="X74" s="32" t="s">
        <v>542</v>
      </c>
      <c r="Y74" s="33" t="s">
        <v>34</v>
      </c>
      <c r="Z74" s="49" t="s">
        <v>1074</v>
      </c>
      <c r="AA74" s="33" t="s">
        <v>43</v>
      </c>
      <c r="AB74" s="33" t="s">
        <v>36</v>
      </c>
      <c r="AC74" s="33" t="str">
        <f>IF(ISERROR(VLOOKUP(AA74,'[1]Risk Rating Scale'!$C$4:$H$9,MATCH(AB74,'[1]Risk Rating Scale'!$C$4:$H$4,0),FALSE)),"",VLOOKUP(AA74,'[1]Risk Rating Scale'!$C$4:$H$9,MATCH(AB74,'[1]Risk Rating Scale'!$C$4:$H$4,0),FALSE))</f>
        <v>High
8</v>
      </c>
      <c r="AD74" s="32" t="s">
        <v>545</v>
      </c>
      <c r="AE74" s="32" t="s">
        <v>543</v>
      </c>
      <c r="AF74" s="33">
        <v>1</v>
      </c>
      <c r="AG74" s="33" t="s">
        <v>37</v>
      </c>
      <c r="AH74" s="33" t="s">
        <v>38</v>
      </c>
      <c r="AI74" s="32" t="s">
        <v>39</v>
      </c>
      <c r="AJ74" s="33" t="s">
        <v>46</v>
      </c>
      <c r="AK74" s="32" t="str">
        <f>IF(ISERROR(VLOOKUP((VLOOKUP(AC74,'[1]Risk Rating Scale'!$H$13:$I$21,2,0)),'[1]Risk Rating Scale'!$C$23:$F$28,MATCH(AG74,'[1]Risk Rating Scale'!$C$23:$F$23,0),FALSE)),"", VLOOKUP((VLOOKUP(AC74,'[1]Risk Rating Scale'!$H$13:$I$21,2,0)),'[1]Risk Rating Scale'!$C$23:$F$28,MATCH(AG74,'[1]Risk Rating Scale'!$C$23:$F$23,0),FALSE))</f>
        <v>Moderate
6</v>
      </c>
      <c r="AL74" s="32" t="str">
        <f>IF(ISERROR(VLOOKUP((VLOOKUP(AC74,'[1]Risk Rating Scale'!$H$13:$I$21,2,0)),'[1]Risk Rating Scale'!$C$14:$F$19,MATCH(AH74,'[1]Risk Rating Scale'!$C$14:$F$14,0),FALSE)),"", VLOOKUP((VLOOKUP(AC74,'[1]Risk Rating Scale'!$H$13:$I$21,2,0)),'[1]Risk Rating Scale'!$C$13:$F$19,MATCH(AH74,'[1]Risk Rating Scale'!$C$14:$F$14,0),FALSE))</f>
        <v>High
7</v>
      </c>
      <c r="AM74" s="54" t="s">
        <v>821</v>
      </c>
      <c r="AN74" s="54" t="s">
        <v>822</v>
      </c>
      <c r="AO74" s="54" t="s">
        <v>823</v>
      </c>
      <c r="AP74" s="54" t="s">
        <v>824</v>
      </c>
      <c r="AQ74" s="54" t="s">
        <v>904</v>
      </c>
    </row>
    <row r="75" spans="1:43" ht="114" x14ac:dyDescent="0.25">
      <c r="A75" s="33">
        <v>74</v>
      </c>
      <c r="B75" s="32" t="s">
        <v>33</v>
      </c>
      <c r="C75" s="32" t="s">
        <v>57</v>
      </c>
      <c r="D75" s="51" t="s">
        <v>139</v>
      </c>
      <c r="E75" s="32" t="s">
        <v>289</v>
      </c>
      <c r="F75" s="32" t="s">
        <v>544</v>
      </c>
      <c r="G75" s="33">
        <v>10</v>
      </c>
      <c r="H75" s="32" t="s">
        <v>548</v>
      </c>
      <c r="I75" s="47" t="s">
        <v>369</v>
      </c>
      <c r="J75" s="33" t="s">
        <v>44</v>
      </c>
      <c r="K75" s="32" t="s">
        <v>1641</v>
      </c>
      <c r="L75" s="33" t="s">
        <v>49</v>
      </c>
      <c r="M75" s="33">
        <v>1</v>
      </c>
      <c r="N75" s="32" t="s">
        <v>547</v>
      </c>
      <c r="O75" s="32" t="s">
        <v>549</v>
      </c>
      <c r="P75" s="32" t="s">
        <v>550</v>
      </c>
      <c r="Q75" s="32" t="s">
        <v>547</v>
      </c>
      <c r="R75" s="32" t="s">
        <v>551</v>
      </c>
      <c r="S75" s="32" t="s">
        <v>549</v>
      </c>
      <c r="T75" s="33" t="s">
        <v>1267</v>
      </c>
      <c r="U75" s="33" t="s">
        <v>1271</v>
      </c>
      <c r="V75" s="33">
        <v>0</v>
      </c>
      <c r="W75" s="32"/>
      <c r="X75" s="32" t="s">
        <v>552</v>
      </c>
      <c r="Y75" s="33" t="s">
        <v>929</v>
      </c>
      <c r="Z75" s="49" t="s">
        <v>1075</v>
      </c>
      <c r="AA75" s="33" t="s">
        <v>43</v>
      </c>
      <c r="AB75" s="33" t="s">
        <v>36</v>
      </c>
      <c r="AC75" s="33" t="str">
        <f>IF(ISERROR(VLOOKUP(AA75,'[1]Risk Rating Scale'!$C$4:$H$9,MATCH(AB75,'[1]Risk Rating Scale'!$C$4:$H$4,0),FALSE)),"",VLOOKUP(AA75,'[1]Risk Rating Scale'!$C$4:$H$9,MATCH(AB75,'[1]Risk Rating Scale'!$C$4:$H$4,0),FALSE))</f>
        <v>High
8</v>
      </c>
      <c r="AD75" s="32" t="s">
        <v>544</v>
      </c>
      <c r="AE75" s="32" t="s">
        <v>553</v>
      </c>
      <c r="AF75" s="33">
        <v>2</v>
      </c>
      <c r="AG75" s="33" t="s">
        <v>47</v>
      </c>
      <c r="AH75" s="33" t="s">
        <v>38</v>
      </c>
      <c r="AI75" s="32" t="s">
        <v>39</v>
      </c>
      <c r="AJ75" s="33" t="s">
        <v>46</v>
      </c>
      <c r="AK75" s="32" t="str">
        <f>IF(ISERROR(VLOOKUP((VLOOKUP(AC75,'[1]Risk Rating Scale'!$H$13:$I$21,2,0)),'[1]Risk Rating Scale'!$C$23:$F$28,MATCH(AG75,'[1]Risk Rating Scale'!$C$23:$F$23,0),FALSE)),"", VLOOKUP((VLOOKUP(AC75,'[1]Risk Rating Scale'!$H$13:$I$21,2,0)),'[1]Risk Rating Scale'!$C$23:$F$28,MATCH(AG75,'[1]Risk Rating Scale'!$C$23:$F$23,0),FALSE))</f>
        <v>Low
5</v>
      </c>
      <c r="AL75" s="32" t="str">
        <f>IF(ISERROR(VLOOKUP((VLOOKUP(AC75,'[1]Risk Rating Scale'!$H$13:$I$21,2,0)),'[1]Risk Rating Scale'!$C$14:$F$19,MATCH(AH75,'[1]Risk Rating Scale'!$C$14:$F$14,0),FALSE)),"", VLOOKUP((VLOOKUP(AC75,'[1]Risk Rating Scale'!$H$13:$I$21,2,0)),'[1]Risk Rating Scale'!$C$13:$F$19,MATCH(AH75,'[1]Risk Rating Scale'!$C$14:$F$14,0),FALSE))</f>
        <v>High
7</v>
      </c>
      <c r="AM75" s="32" t="s">
        <v>1044</v>
      </c>
      <c r="AN75" s="32" t="s">
        <v>1045</v>
      </c>
      <c r="AO75" s="32" t="s">
        <v>1046</v>
      </c>
      <c r="AP75" s="32" t="s">
        <v>764</v>
      </c>
      <c r="AQ75" s="32" t="s">
        <v>904</v>
      </c>
    </row>
    <row r="76" spans="1:43" ht="128.25" x14ac:dyDescent="0.25">
      <c r="A76" s="33">
        <v>75</v>
      </c>
      <c r="B76" s="32" t="s">
        <v>33</v>
      </c>
      <c r="C76" s="32" t="s">
        <v>57</v>
      </c>
      <c r="D76" s="51" t="s">
        <v>139</v>
      </c>
      <c r="E76" s="32" t="s">
        <v>289</v>
      </c>
      <c r="F76" s="32" t="s">
        <v>554</v>
      </c>
      <c r="G76" s="33">
        <v>10</v>
      </c>
      <c r="H76" s="32" t="s">
        <v>189</v>
      </c>
      <c r="I76" s="47" t="s">
        <v>370</v>
      </c>
      <c r="J76" s="33" t="s">
        <v>44</v>
      </c>
      <c r="K76" s="32" t="s">
        <v>1641</v>
      </c>
      <c r="L76" s="33" t="s">
        <v>49</v>
      </c>
      <c r="M76" s="33">
        <v>1</v>
      </c>
      <c r="N76" s="32" t="s">
        <v>555</v>
      </c>
      <c r="O76" s="32" t="s">
        <v>549</v>
      </c>
      <c r="P76" s="32" t="s">
        <v>556</v>
      </c>
      <c r="Q76" s="32" t="s">
        <v>555</v>
      </c>
      <c r="R76" s="32" t="s">
        <v>557</v>
      </c>
      <c r="S76" s="32" t="s">
        <v>549</v>
      </c>
      <c r="T76" s="33" t="s">
        <v>1267</v>
      </c>
      <c r="U76" s="33" t="s">
        <v>1271</v>
      </c>
      <c r="V76" s="33">
        <v>0</v>
      </c>
      <c r="W76" s="32"/>
      <c r="X76" s="32" t="s">
        <v>558</v>
      </c>
      <c r="Y76" s="33" t="s">
        <v>929</v>
      </c>
      <c r="Z76" s="49" t="s">
        <v>1076</v>
      </c>
      <c r="AA76" s="33" t="s">
        <v>43</v>
      </c>
      <c r="AB76" s="33" t="s">
        <v>36</v>
      </c>
      <c r="AC76" s="33" t="str">
        <f>IF(ISERROR(VLOOKUP(AA76,'[1]Risk Rating Scale'!$C$4:$H$9,MATCH(AB76,'[1]Risk Rating Scale'!$C$4:$H$4,0),FALSE)),"",VLOOKUP(AA76,'[1]Risk Rating Scale'!$C$4:$H$9,MATCH(AB76,'[1]Risk Rating Scale'!$C$4:$H$4,0),FALSE))</f>
        <v>High
8</v>
      </c>
      <c r="AD76" s="32" t="s">
        <v>554</v>
      </c>
      <c r="AE76" s="32" t="s">
        <v>559</v>
      </c>
      <c r="AF76" s="33">
        <v>1</v>
      </c>
      <c r="AG76" s="33" t="s">
        <v>47</v>
      </c>
      <c r="AH76" s="33" t="s">
        <v>38</v>
      </c>
      <c r="AI76" s="32" t="s">
        <v>39</v>
      </c>
      <c r="AJ76" s="33" t="s">
        <v>46</v>
      </c>
      <c r="AK76" s="32" t="str">
        <f>IF(ISERROR(VLOOKUP((VLOOKUP(AC76,'[1]Risk Rating Scale'!$H$13:$I$21,2,0)),'[1]Risk Rating Scale'!$C$23:$F$28,MATCH(AG76,'[1]Risk Rating Scale'!$C$23:$F$23,0),FALSE)),"", VLOOKUP((VLOOKUP(AC76,'[1]Risk Rating Scale'!$H$13:$I$21,2,0)),'[1]Risk Rating Scale'!$C$23:$F$28,MATCH(AG76,'[1]Risk Rating Scale'!$C$23:$F$23,0),FALSE))</f>
        <v>Low
5</v>
      </c>
      <c r="AL76" s="32" t="str">
        <f>IF(ISERROR(VLOOKUP((VLOOKUP(AC76,'[1]Risk Rating Scale'!$H$13:$I$21,2,0)),'[1]Risk Rating Scale'!$C$14:$F$19,MATCH(AH76,'[1]Risk Rating Scale'!$C$14:$F$14,0),FALSE)),"", VLOOKUP((VLOOKUP(AC76,'[1]Risk Rating Scale'!$H$13:$I$21,2,0)),'[1]Risk Rating Scale'!$C$13:$F$19,MATCH(AH76,'[1]Risk Rating Scale'!$C$14:$F$14,0),FALSE))</f>
        <v>High
7</v>
      </c>
      <c r="AM76" s="32" t="s">
        <v>1035</v>
      </c>
      <c r="AN76" s="32" t="s">
        <v>1031</v>
      </c>
      <c r="AO76" s="32" t="s">
        <v>1039</v>
      </c>
      <c r="AP76" s="32" t="s">
        <v>764</v>
      </c>
      <c r="AQ76" s="32" t="s">
        <v>904</v>
      </c>
    </row>
    <row r="77" spans="1:43" ht="114" x14ac:dyDescent="0.25">
      <c r="A77" s="33">
        <v>76</v>
      </c>
      <c r="B77" s="32" t="s">
        <v>33</v>
      </c>
      <c r="C77" s="32" t="s">
        <v>57</v>
      </c>
      <c r="D77" s="51" t="s">
        <v>139</v>
      </c>
      <c r="E77" s="32" t="s">
        <v>289</v>
      </c>
      <c r="F77" s="32" t="s">
        <v>560</v>
      </c>
      <c r="G77" s="33">
        <v>1</v>
      </c>
      <c r="H77" s="32" t="s">
        <v>189</v>
      </c>
      <c r="I77" s="47" t="s">
        <v>561</v>
      </c>
      <c r="J77" s="33" t="s">
        <v>505</v>
      </c>
      <c r="K77" s="32" t="s">
        <v>1641</v>
      </c>
      <c r="L77" s="33" t="s">
        <v>49</v>
      </c>
      <c r="M77" s="33">
        <v>1</v>
      </c>
      <c r="N77" s="32" t="s">
        <v>562</v>
      </c>
      <c r="O77" s="32" t="s">
        <v>549</v>
      </c>
      <c r="P77" s="32" t="s">
        <v>563</v>
      </c>
      <c r="Q77" s="32" t="s">
        <v>562</v>
      </c>
      <c r="R77" s="32" t="s">
        <v>564</v>
      </c>
      <c r="S77" s="32" t="s">
        <v>549</v>
      </c>
      <c r="T77" s="33" t="s">
        <v>1267</v>
      </c>
      <c r="U77" s="33" t="s">
        <v>1279</v>
      </c>
      <c r="V77" s="33">
        <v>0</v>
      </c>
      <c r="W77" s="32"/>
      <c r="X77" s="32" t="s">
        <v>565</v>
      </c>
      <c r="Y77" s="33" t="s">
        <v>34</v>
      </c>
      <c r="Z77" s="49" t="s">
        <v>1077</v>
      </c>
      <c r="AA77" s="33" t="s">
        <v>43</v>
      </c>
      <c r="AB77" s="33" t="s">
        <v>36</v>
      </c>
      <c r="AC77" s="33" t="str">
        <f>IF(ISERROR(VLOOKUP(AA77,'[1]Risk Rating Scale'!$C$4:$H$9,MATCH(AB77,'[1]Risk Rating Scale'!$C$4:$H$4,0),FALSE)),"",VLOOKUP(AA77,'[1]Risk Rating Scale'!$C$4:$H$9,MATCH(AB77,'[1]Risk Rating Scale'!$C$4:$H$4,0),FALSE))</f>
        <v>High
8</v>
      </c>
      <c r="AD77" s="32" t="s">
        <v>560</v>
      </c>
      <c r="AE77" s="32" t="s">
        <v>566</v>
      </c>
      <c r="AF77" s="33">
        <v>2</v>
      </c>
      <c r="AG77" s="33" t="s">
        <v>47</v>
      </c>
      <c r="AH77" s="33" t="s">
        <v>38</v>
      </c>
      <c r="AI77" s="32" t="s">
        <v>39</v>
      </c>
      <c r="AJ77" s="33" t="s">
        <v>46</v>
      </c>
      <c r="AK77" s="32" t="str">
        <f>IF(ISERROR(VLOOKUP((VLOOKUP(AC77,'[1]Risk Rating Scale'!$H$13:$I$21,2,0)),'[1]Risk Rating Scale'!$C$23:$F$28,MATCH(AG77,'[1]Risk Rating Scale'!$C$23:$F$23,0),FALSE)),"", VLOOKUP((VLOOKUP(AC77,'[1]Risk Rating Scale'!$H$13:$I$21,2,0)),'[1]Risk Rating Scale'!$C$23:$F$28,MATCH(AG77,'[1]Risk Rating Scale'!$C$23:$F$23,0),FALSE))</f>
        <v>Low
5</v>
      </c>
      <c r="AL77" s="32" t="str">
        <f>IF(ISERROR(VLOOKUP((VLOOKUP(AC77,'[1]Risk Rating Scale'!$H$13:$I$21,2,0)),'[1]Risk Rating Scale'!$C$14:$F$19,MATCH(AH77,'[1]Risk Rating Scale'!$C$14:$F$14,0),FALSE)),"", VLOOKUP((VLOOKUP(AC77,'[1]Risk Rating Scale'!$H$13:$I$21,2,0)),'[1]Risk Rating Scale'!$C$13:$F$19,MATCH(AH77,'[1]Risk Rating Scale'!$C$14:$F$14,0),FALSE))</f>
        <v>High
7</v>
      </c>
      <c r="AM77" s="32" t="s">
        <v>1037</v>
      </c>
      <c r="AN77" s="32" t="s">
        <v>1047</v>
      </c>
      <c r="AO77" s="32" t="s">
        <v>810</v>
      </c>
      <c r="AP77" s="32" t="s">
        <v>811</v>
      </c>
      <c r="AQ77" s="32" t="s">
        <v>904</v>
      </c>
    </row>
    <row r="78" spans="1:43" ht="156.75" x14ac:dyDescent="0.25">
      <c r="A78" s="33">
        <v>77</v>
      </c>
      <c r="B78" s="32" t="s">
        <v>33</v>
      </c>
      <c r="C78" s="32" t="s">
        <v>57</v>
      </c>
      <c r="D78" s="51" t="s">
        <v>139</v>
      </c>
      <c r="E78" s="32" t="s">
        <v>289</v>
      </c>
      <c r="F78" s="32" t="s">
        <v>710</v>
      </c>
      <c r="G78" s="33">
        <v>11</v>
      </c>
      <c r="H78" s="32" t="s">
        <v>695</v>
      </c>
      <c r="I78" s="47" t="s">
        <v>302</v>
      </c>
      <c r="J78" s="33" t="s">
        <v>44</v>
      </c>
      <c r="K78" s="32" t="s">
        <v>1641</v>
      </c>
      <c r="L78" s="33" t="s">
        <v>49</v>
      </c>
      <c r="M78" s="33">
        <v>1</v>
      </c>
      <c r="N78" s="32" t="s">
        <v>711</v>
      </c>
      <c r="O78" s="32" t="s">
        <v>549</v>
      </c>
      <c r="P78" s="32" t="s">
        <v>697</v>
      </c>
      <c r="Q78" s="32" t="s">
        <v>1078</v>
      </c>
      <c r="R78" s="32" t="s">
        <v>698</v>
      </c>
      <c r="S78" s="32" t="s">
        <v>549</v>
      </c>
      <c r="T78" s="33" t="s">
        <v>1267</v>
      </c>
      <c r="U78" s="33" t="s">
        <v>1279</v>
      </c>
      <c r="V78" s="33">
        <v>6</v>
      </c>
      <c r="W78" s="32"/>
      <c r="X78" s="32" t="s">
        <v>699</v>
      </c>
      <c r="Y78" s="33" t="s">
        <v>34</v>
      </c>
      <c r="Z78" s="49" t="s">
        <v>1079</v>
      </c>
      <c r="AA78" s="33" t="s">
        <v>43</v>
      </c>
      <c r="AB78" s="33" t="s">
        <v>36</v>
      </c>
      <c r="AC78" s="33" t="str">
        <f>IF(ISERROR(VLOOKUP(AA78,'[1]Risk Rating Scale'!$C$4:$H$9,MATCH(AB78,'[1]Risk Rating Scale'!$C$4:$H$4,0),FALSE)),"",VLOOKUP(AA78,'[1]Risk Rating Scale'!$C$4:$H$9,MATCH(AB78,'[1]Risk Rating Scale'!$C$4:$H$4,0),FALSE))</f>
        <v>High
8</v>
      </c>
      <c r="AD78" s="32" t="s">
        <v>710</v>
      </c>
      <c r="AE78" s="32" t="s">
        <v>700</v>
      </c>
      <c r="AF78" s="33">
        <v>2</v>
      </c>
      <c r="AG78" s="33" t="s">
        <v>55</v>
      </c>
      <c r="AH78" s="33" t="s">
        <v>38</v>
      </c>
      <c r="AI78" s="32" t="s">
        <v>39</v>
      </c>
      <c r="AJ78" s="33" t="s">
        <v>46</v>
      </c>
      <c r="AK78" s="32" t="str">
        <f>IF(ISERROR(VLOOKUP((VLOOKUP(AC78,'[1]Risk Rating Scale'!$H$13:$I$21,2,0)),'[1]Risk Rating Scale'!$C$23:$F$28,MATCH(AG78,'[1]Risk Rating Scale'!$C$23:$F$23,0),FALSE)),"", VLOOKUP((VLOOKUP(AC78,'[1]Risk Rating Scale'!$H$13:$I$21,2,0)),'[1]Risk Rating Scale'!$C$23:$F$28,MATCH(AG78,'[1]Risk Rating Scale'!$C$23:$F$23,0),FALSE))</f>
        <v>High
7</v>
      </c>
      <c r="AL78" s="32" t="str">
        <f>IF(ISERROR(VLOOKUP((VLOOKUP(AC78,'[1]Risk Rating Scale'!$H$13:$I$21,2,0)),'[1]Risk Rating Scale'!$C$14:$F$19,MATCH(AH78,'[1]Risk Rating Scale'!$C$14:$F$14,0),FALSE)),"", VLOOKUP((VLOOKUP(AC78,'[1]Risk Rating Scale'!$H$13:$I$21,2,0)),'[1]Risk Rating Scale'!$C$13:$F$19,MATCH(AH78,'[1]Risk Rating Scale'!$C$14:$F$14,0),FALSE))</f>
        <v>High
7</v>
      </c>
      <c r="AM78" s="32" t="s">
        <v>1048</v>
      </c>
      <c r="AN78" s="32" t="s">
        <v>851</v>
      </c>
      <c r="AO78" s="32" t="s">
        <v>1049</v>
      </c>
      <c r="AP78" s="32" t="s">
        <v>764</v>
      </c>
      <c r="AQ78" s="32" t="s">
        <v>904</v>
      </c>
    </row>
    <row r="79" spans="1:43" ht="114" x14ac:dyDescent="0.25">
      <c r="A79" s="33">
        <v>78</v>
      </c>
      <c r="B79" s="32" t="s">
        <v>33</v>
      </c>
      <c r="C79" s="32" t="s">
        <v>57</v>
      </c>
      <c r="D79" s="51" t="s">
        <v>139</v>
      </c>
      <c r="E79" s="32" t="s">
        <v>289</v>
      </c>
      <c r="F79" s="32" t="s">
        <v>728</v>
      </c>
      <c r="G79" s="33">
        <v>3</v>
      </c>
      <c r="H79" s="32" t="s">
        <v>189</v>
      </c>
      <c r="I79" s="47" t="s">
        <v>729</v>
      </c>
      <c r="J79" s="33" t="s">
        <v>505</v>
      </c>
      <c r="K79" s="32" t="s">
        <v>1641</v>
      </c>
      <c r="L79" s="33" t="s">
        <v>49</v>
      </c>
      <c r="M79" s="33">
        <v>1</v>
      </c>
      <c r="N79" s="32" t="s">
        <v>730</v>
      </c>
      <c r="O79" s="32" t="s">
        <v>549</v>
      </c>
      <c r="P79" s="32" t="s">
        <v>731</v>
      </c>
      <c r="Q79" s="32" t="s">
        <v>1080</v>
      </c>
      <c r="R79" s="32" t="s">
        <v>732</v>
      </c>
      <c r="S79" s="32" t="s">
        <v>549</v>
      </c>
      <c r="T79" s="33" t="s">
        <v>1267</v>
      </c>
      <c r="U79" s="33" t="s">
        <v>1279</v>
      </c>
      <c r="V79" s="33">
        <v>1</v>
      </c>
      <c r="W79" s="32"/>
      <c r="X79" s="32" t="s">
        <v>733</v>
      </c>
      <c r="Y79" s="33" t="s">
        <v>1081</v>
      </c>
      <c r="Z79" s="49" t="s">
        <v>1082</v>
      </c>
      <c r="AA79" s="33" t="s">
        <v>43</v>
      </c>
      <c r="AB79" s="33" t="s">
        <v>36</v>
      </c>
      <c r="AC79" s="33" t="str">
        <f>IF(ISERROR(VLOOKUP(AA79,'[1]Risk Rating Scale'!$C$4:$H$9,MATCH(AB79,'[1]Risk Rating Scale'!$C$4:$H$4,0),FALSE)),"",VLOOKUP(AA79,'[1]Risk Rating Scale'!$C$4:$H$9,MATCH(AB79,'[1]Risk Rating Scale'!$C$4:$H$4,0),FALSE))</f>
        <v>High
8</v>
      </c>
      <c r="AD79" s="32" t="s">
        <v>728</v>
      </c>
      <c r="AE79" s="32" t="s">
        <v>566</v>
      </c>
      <c r="AF79" s="33">
        <v>3</v>
      </c>
      <c r="AG79" s="33" t="s">
        <v>37</v>
      </c>
      <c r="AH79" s="33" t="s">
        <v>38</v>
      </c>
      <c r="AI79" s="32" t="s">
        <v>39</v>
      </c>
      <c r="AJ79" s="33" t="s">
        <v>46</v>
      </c>
      <c r="AK79" s="32" t="str">
        <f>IF(ISERROR(VLOOKUP((VLOOKUP(AC79,'[1]Risk Rating Scale'!$H$13:$I$21,2,0)),'[1]Risk Rating Scale'!$C$23:$F$28,MATCH(AG79,'[1]Risk Rating Scale'!$C$23:$F$23,0),FALSE)),"", VLOOKUP((VLOOKUP(AC79,'[1]Risk Rating Scale'!$H$13:$I$21,2,0)),'[1]Risk Rating Scale'!$C$23:$F$28,MATCH(AG79,'[1]Risk Rating Scale'!$C$23:$F$23,0),FALSE))</f>
        <v>Moderate
6</v>
      </c>
      <c r="AL79" s="32" t="str">
        <f>IF(ISERROR(VLOOKUP((VLOOKUP(AC79,'[1]Risk Rating Scale'!$H$13:$I$21,2,0)),'[1]Risk Rating Scale'!$C$14:$F$19,MATCH(AH79,'[1]Risk Rating Scale'!$C$14:$F$14,0),FALSE)),"", VLOOKUP((VLOOKUP(AC79,'[1]Risk Rating Scale'!$H$13:$I$21,2,0)),'[1]Risk Rating Scale'!$C$13:$F$19,MATCH(AH79,'[1]Risk Rating Scale'!$C$14:$F$14,0),FALSE))</f>
        <v>High
7</v>
      </c>
      <c r="AM79" s="32" t="s">
        <v>1044</v>
      </c>
      <c r="AN79" s="32" t="s">
        <v>1031</v>
      </c>
      <c r="AO79" s="32" t="s">
        <v>1050</v>
      </c>
      <c r="AP79" s="32" t="s">
        <v>1051</v>
      </c>
      <c r="AQ79" s="32" t="s">
        <v>904</v>
      </c>
    </row>
    <row r="80" spans="1:43" ht="128.25" x14ac:dyDescent="0.25">
      <c r="A80" s="33">
        <v>79</v>
      </c>
      <c r="B80" s="32" t="s">
        <v>33</v>
      </c>
      <c r="C80" s="32" t="s">
        <v>57</v>
      </c>
      <c r="D80" s="51" t="s">
        <v>580</v>
      </c>
      <c r="E80" s="32" t="s">
        <v>516</v>
      </c>
      <c r="F80" s="32" t="s">
        <v>517</v>
      </c>
      <c r="G80" s="33">
        <v>16</v>
      </c>
      <c r="H80" s="32" t="s">
        <v>518</v>
      </c>
      <c r="I80" s="47" t="s">
        <v>519</v>
      </c>
      <c r="J80" s="33" t="s">
        <v>44</v>
      </c>
      <c r="K80" s="32" t="s">
        <v>1641</v>
      </c>
      <c r="L80" s="33" t="s">
        <v>49</v>
      </c>
      <c r="M80" s="33">
        <v>1</v>
      </c>
      <c r="N80" s="32" t="s">
        <v>520</v>
      </c>
      <c r="O80" s="32" t="s">
        <v>521</v>
      </c>
      <c r="P80" s="32" t="s">
        <v>522</v>
      </c>
      <c r="Q80" s="32" t="s">
        <v>520</v>
      </c>
      <c r="R80" s="32" t="s">
        <v>523</v>
      </c>
      <c r="S80" s="32" t="s">
        <v>521</v>
      </c>
      <c r="T80" s="33" t="s">
        <v>1267</v>
      </c>
      <c r="U80" s="33" t="s">
        <v>1282</v>
      </c>
      <c r="V80" s="33">
        <v>216</v>
      </c>
      <c r="W80" s="32"/>
      <c r="X80" s="32" t="s">
        <v>524</v>
      </c>
      <c r="Y80" s="33" t="s">
        <v>34</v>
      </c>
      <c r="Z80" s="49" t="s">
        <v>926</v>
      </c>
      <c r="AA80" s="33" t="s">
        <v>43</v>
      </c>
      <c r="AB80" s="33" t="s">
        <v>36</v>
      </c>
      <c r="AC80" s="33" t="str">
        <f>IF(ISERROR(VLOOKUP(AA80,'[1]Risk Rating Scale'!$C$4:$H$9,MATCH(AB80,'[1]Risk Rating Scale'!$C$4:$H$4,0),FALSE)),"",VLOOKUP(AA80,'[1]Risk Rating Scale'!$C$4:$H$9,MATCH(AB80,'[1]Risk Rating Scale'!$C$4:$H$4,0),FALSE))</f>
        <v>High
8</v>
      </c>
      <c r="AD80" s="32" t="s">
        <v>517</v>
      </c>
      <c r="AE80" s="32" t="s">
        <v>525</v>
      </c>
      <c r="AF80" s="33">
        <v>1</v>
      </c>
      <c r="AG80" s="33" t="s">
        <v>55</v>
      </c>
      <c r="AH80" s="33" t="s">
        <v>38</v>
      </c>
      <c r="AI80" s="32" t="s">
        <v>39</v>
      </c>
      <c r="AJ80" s="33" t="s">
        <v>46</v>
      </c>
      <c r="AK80" s="32" t="str">
        <f>IF(ISERROR(VLOOKUP((VLOOKUP(AC80,'[1]Risk Rating Scale'!$H$13:$I$21,2,0)),'[1]Risk Rating Scale'!$C$23:$F$28,MATCH(AG80,'[1]Risk Rating Scale'!$C$23:$F$23,0),FALSE)),"", VLOOKUP((VLOOKUP(AC80,'[1]Risk Rating Scale'!$H$13:$I$21,2,0)),'[1]Risk Rating Scale'!$C$23:$F$28,MATCH(AG80,'[1]Risk Rating Scale'!$C$23:$F$23,0),FALSE))</f>
        <v>High
7</v>
      </c>
      <c r="AL80" s="32" t="str">
        <f>IF(ISERROR(VLOOKUP((VLOOKUP(AC80,'[1]Risk Rating Scale'!$H$13:$I$21,2,0)),'[1]Risk Rating Scale'!$C$14:$F$19,MATCH(AH80,'[1]Risk Rating Scale'!$C$14:$F$14,0),FALSE)),"", VLOOKUP((VLOOKUP(AC80,'[1]Risk Rating Scale'!$H$13:$I$21,2,0)),'[1]Risk Rating Scale'!$C$13:$F$19,MATCH(AH80,'[1]Risk Rating Scale'!$C$14:$F$14,0),FALSE))</f>
        <v>High
7</v>
      </c>
      <c r="AM80" s="32" t="s">
        <v>927</v>
      </c>
      <c r="AN80" s="32" t="s">
        <v>902</v>
      </c>
      <c r="AO80" s="32" t="s">
        <v>927</v>
      </c>
      <c r="AP80" s="32" t="s">
        <v>919</v>
      </c>
      <c r="AQ80" s="32" t="s">
        <v>923</v>
      </c>
    </row>
    <row r="81" spans="1:43" ht="114" x14ac:dyDescent="0.25">
      <c r="A81" s="33">
        <v>80</v>
      </c>
      <c r="B81" s="32" t="s">
        <v>33</v>
      </c>
      <c r="C81" s="32" t="s">
        <v>57</v>
      </c>
      <c r="D81" s="51" t="s">
        <v>580</v>
      </c>
      <c r="E81" s="32" t="s">
        <v>516</v>
      </c>
      <c r="F81" s="32" t="s">
        <v>528</v>
      </c>
      <c r="G81" s="33">
        <v>16</v>
      </c>
      <c r="H81" s="32" t="s">
        <v>546</v>
      </c>
      <c r="I81" s="47" t="s">
        <v>572</v>
      </c>
      <c r="J81" s="33" t="s">
        <v>44</v>
      </c>
      <c r="K81" s="32" t="s">
        <v>1641</v>
      </c>
      <c r="L81" s="33" t="s">
        <v>49</v>
      </c>
      <c r="M81" s="33">
        <v>1</v>
      </c>
      <c r="N81" s="32" t="s">
        <v>575</v>
      </c>
      <c r="O81" s="32" t="s">
        <v>521</v>
      </c>
      <c r="P81" s="32" t="s">
        <v>574</v>
      </c>
      <c r="Q81" s="32" t="s">
        <v>573</v>
      </c>
      <c r="R81" s="32" t="s">
        <v>574</v>
      </c>
      <c r="S81" s="32" t="s">
        <v>521</v>
      </c>
      <c r="T81" s="33" t="s">
        <v>1267</v>
      </c>
      <c r="U81" s="33" t="s">
        <v>1271</v>
      </c>
      <c r="V81" s="33">
        <v>8</v>
      </c>
      <c r="W81" s="32"/>
      <c r="X81" s="32" t="s">
        <v>571</v>
      </c>
      <c r="Y81" s="33" t="s">
        <v>34</v>
      </c>
      <c r="Z81" s="49" t="s">
        <v>925</v>
      </c>
      <c r="AA81" s="33" t="s">
        <v>43</v>
      </c>
      <c r="AB81" s="33" t="s">
        <v>36</v>
      </c>
      <c r="AC81" s="33" t="str">
        <f>IF(ISERROR(VLOOKUP(AA81,'[1]Risk Rating Scale'!$C$4:$H$9,MATCH(AB81,'[1]Risk Rating Scale'!$C$4:$H$4,0),FALSE)),"",VLOOKUP(AA81,'[1]Risk Rating Scale'!$C$4:$H$9,MATCH(AB81,'[1]Risk Rating Scale'!$C$4:$H$4,0),FALSE))</f>
        <v>High
8</v>
      </c>
      <c r="AD81" s="32" t="s">
        <v>528</v>
      </c>
      <c r="AE81" s="32" t="s">
        <v>537</v>
      </c>
      <c r="AF81" s="33">
        <v>1</v>
      </c>
      <c r="AG81" s="33" t="s">
        <v>55</v>
      </c>
      <c r="AH81" s="33" t="s">
        <v>38</v>
      </c>
      <c r="AI81" s="32" t="s">
        <v>39</v>
      </c>
      <c r="AJ81" s="33" t="s">
        <v>46</v>
      </c>
      <c r="AK81" s="32" t="str">
        <f>IF(ISERROR(VLOOKUP((VLOOKUP(AC81,'[1]Risk Rating Scale'!$H$13:$I$21,2,0)),'[1]Risk Rating Scale'!$C$23:$F$28,MATCH(AG81,'[1]Risk Rating Scale'!$C$23:$F$23,0),FALSE)),"", VLOOKUP((VLOOKUP(AC81,'[1]Risk Rating Scale'!$H$13:$I$21,2,0)),'[1]Risk Rating Scale'!$C$23:$F$28,MATCH(AG81,'[1]Risk Rating Scale'!$C$23:$F$23,0),FALSE))</f>
        <v>High
7</v>
      </c>
      <c r="AL81" s="32" t="str">
        <f>IF(ISERROR(VLOOKUP((VLOOKUP(AC81,'[1]Risk Rating Scale'!$H$13:$I$21,2,0)),'[1]Risk Rating Scale'!$C$14:$F$19,MATCH(AH81,'[1]Risk Rating Scale'!$C$14:$F$14,0),FALSE)),"", VLOOKUP((VLOOKUP(AC81,'[1]Risk Rating Scale'!$H$13:$I$21,2,0)),'[1]Risk Rating Scale'!$C$13:$F$19,MATCH(AH81,'[1]Risk Rating Scale'!$C$14:$F$14,0),FALSE))</f>
        <v>High
7</v>
      </c>
      <c r="AM81" s="32" t="s">
        <v>927</v>
      </c>
      <c r="AN81" s="32" t="s">
        <v>902</v>
      </c>
      <c r="AO81" s="32" t="s">
        <v>927</v>
      </c>
      <c r="AP81" s="32" t="s">
        <v>919</v>
      </c>
      <c r="AQ81" s="32" t="s">
        <v>923</v>
      </c>
    </row>
    <row r="82" spans="1:43" ht="114" x14ac:dyDescent="0.25">
      <c r="A82" s="33">
        <v>81</v>
      </c>
      <c r="B82" s="32" t="s">
        <v>33</v>
      </c>
      <c r="C82" s="32" t="s">
        <v>57</v>
      </c>
      <c r="D82" s="51" t="s">
        <v>580</v>
      </c>
      <c r="E82" s="32" t="s">
        <v>516</v>
      </c>
      <c r="F82" s="32" t="s">
        <v>529</v>
      </c>
      <c r="G82" s="33">
        <v>16</v>
      </c>
      <c r="H82" s="32" t="s">
        <v>546</v>
      </c>
      <c r="I82" s="47" t="s">
        <v>567</v>
      </c>
      <c r="J82" s="33" t="s">
        <v>44</v>
      </c>
      <c r="K82" s="32" t="s">
        <v>1641</v>
      </c>
      <c r="L82" s="33" t="s">
        <v>49</v>
      </c>
      <c r="M82" s="33">
        <v>1</v>
      </c>
      <c r="N82" s="32" t="s">
        <v>576</v>
      </c>
      <c r="O82" s="32" t="s">
        <v>521</v>
      </c>
      <c r="P82" s="32" t="s">
        <v>577</v>
      </c>
      <c r="Q82" s="32" t="s">
        <v>576</v>
      </c>
      <c r="R82" s="32" t="s">
        <v>577</v>
      </c>
      <c r="S82" s="32" t="s">
        <v>521</v>
      </c>
      <c r="T82" s="33" t="s">
        <v>1267</v>
      </c>
      <c r="U82" s="33" t="s">
        <v>1271</v>
      </c>
      <c r="V82" s="33">
        <v>5</v>
      </c>
      <c r="W82" s="32"/>
      <c r="X82" s="32" t="s">
        <v>571</v>
      </c>
      <c r="Y82" s="33" t="s">
        <v>34</v>
      </c>
      <c r="Z82" s="49" t="s">
        <v>925</v>
      </c>
      <c r="AA82" s="33" t="s">
        <v>43</v>
      </c>
      <c r="AB82" s="33" t="s">
        <v>36</v>
      </c>
      <c r="AC82" s="33" t="str">
        <f>IF(ISERROR(VLOOKUP(AA82,'[1]Risk Rating Scale'!$C$4:$H$9,MATCH(AB82,'[1]Risk Rating Scale'!$C$4:$H$4,0),FALSE)),"",VLOOKUP(AA82,'[1]Risk Rating Scale'!$C$4:$H$9,MATCH(AB82,'[1]Risk Rating Scale'!$C$4:$H$4,0),FALSE))</f>
        <v>High
8</v>
      </c>
      <c r="AD82" s="32" t="s">
        <v>529</v>
      </c>
      <c r="AE82" s="32" t="s">
        <v>537</v>
      </c>
      <c r="AF82" s="33">
        <v>1</v>
      </c>
      <c r="AG82" s="33" t="s">
        <v>55</v>
      </c>
      <c r="AH82" s="33" t="s">
        <v>38</v>
      </c>
      <c r="AI82" s="32" t="s">
        <v>39</v>
      </c>
      <c r="AJ82" s="33" t="s">
        <v>46</v>
      </c>
      <c r="AK82" s="32" t="str">
        <f>IF(ISERROR(VLOOKUP((VLOOKUP(AC82,'[1]Risk Rating Scale'!$H$13:$I$21,2,0)),'[1]Risk Rating Scale'!$C$23:$F$28,MATCH(AG82,'[1]Risk Rating Scale'!$C$23:$F$23,0),FALSE)),"", VLOOKUP((VLOOKUP(AC82,'[1]Risk Rating Scale'!$H$13:$I$21,2,0)),'[1]Risk Rating Scale'!$C$23:$F$28,MATCH(AG82,'[1]Risk Rating Scale'!$C$23:$F$23,0),FALSE))</f>
        <v>High
7</v>
      </c>
      <c r="AL82" s="32" t="str">
        <f>IF(ISERROR(VLOOKUP((VLOOKUP(AC82,'[1]Risk Rating Scale'!$H$13:$I$21,2,0)),'[1]Risk Rating Scale'!$C$14:$F$19,MATCH(AH82,'[1]Risk Rating Scale'!$C$14:$F$14,0),FALSE)),"", VLOOKUP((VLOOKUP(AC82,'[1]Risk Rating Scale'!$H$13:$I$21,2,0)),'[1]Risk Rating Scale'!$C$13:$F$19,MATCH(AH82,'[1]Risk Rating Scale'!$C$14:$F$14,0),FALSE))</f>
        <v>High
7</v>
      </c>
      <c r="AM82" s="32" t="s">
        <v>928</v>
      </c>
      <c r="AN82" s="32" t="s">
        <v>902</v>
      </c>
      <c r="AO82" s="32" t="s">
        <v>928</v>
      </c>
      <c r="AP82" s="32" t="s">
        <v>919</v>
      </c>
      <c r="AQ82" s="32" t="s">
        <v>923</v>
      </c>
    </row>
    <row r="83" spans="1:43" ht="114" x14ac:dyDescent="0.25">
      <c r="A83" s="33">
        <v>82</v>
      </c>
      <c r="B83" s="32" t="s">
        <v>33</v>
      </c>
      <c r="C83" s="32" t="s">
        <v>57</v>
      </c>
      <c r="D83" s="51" t="s">
        <v>158</v>
      </c>
      <c r="E83" s="32" t="s">
        <v>229</v>
      </c>
      <c r="F83" s="32" t="s">
        <v>218</v>
      </c>
      <c r="G83" s="33">
        <v>5</v>
      </c>
      <c r="H83" s="32" t="s">
        <v>217</v>
      </c>
      <c r="I83" s="47" t="s">
        <v>97</v>
      </c>
      <c r="J83" s="33" t="s">
        <v>44</v>
      </c>
      <c r="K83" s="32" t="s">
        <v>1641</v>
      </c>
      <c r="L83" s="33" t="s">
        <v>49</v>
      </c>
      <c r="M83" s="33">
        <v>1</v>
      </c>
      <c r="N83" s="32" t="s">
        <v>219</v>
      </c>
      <c r="O83" s="32" t="s">
        <v>220</v>
      </c>
      <c r="P83" s="32" t="s">
        <v>221</v>
      </c>
      <c r="Q83" s="32" t="s">
        <v>219</v>
      </c>
      <c r="R83" s="32" t="s">
        <v>221</v>
      </c>
      <c r="S83" s="32" t="s">
        <v>56</v>
      </c>
      <c r="T83" s="33" t="s">
        <v>1267</v>
      </c>
      <c r="U83" s="33" t="s">
        <v>1279</v>
      </c>
      <c r="V83" s="33">
        <v>14</v>
      </c>
      <c r="W83" s="32"/>
      <c r="X83" s="32" t="s">
        <v>486</v>
      </c>
      <c r="Y83" s="33" t="s">
        <v>34</v>
      </c>
      <c r="Z83" s="49" t="s">
        <v>485</v>
      </c>
      <c r="AA83" s="33" t="s">
        <v>43</v>
      </c>
      <c r="AB83" s="33" t="s">
        <v>36</v>
      </c>
      <c r="AC83" s="33" t="str">
        <f>IF(ISERROR(VLOOKUP(AA83,'[1]Risk Rating Scale'!$C$4:$H$9,MATCH(AB83,'[1]Risk Rating Scale'!$C$4:$H$4,0),FALSE)),"",VLOOKUP(AA83,'[1]Risk Rating Scale'!$C$4:$H$9,MATCH(AB83,'[1]Risk Rating Scale'!$C$4:$H$4,0),FALSE))</f>
        <v>High
8</v>
      </c>
      <c r="AD83" s="32" t="s">
        <v>410</v>
      </c>
      <c r="AE83" s="32" t="s">
        <v>204</v>
      </c>
      <c r="AF83" s="33">
        <v>1</v>
      </c>
      <c r="AG83" s="33" t="s">
        <v>55</v>
      </c>
      <c r="AH83" s="33" t="s">
        <v>38</v>
      </c>
      <c r="AI83" s="32" t="s">
        <v>39</v>
      </c>
      <c r="AJ83" s="33" t="s">
        <v>46</v>
      </c>
      <c r="AK83" s="32" t="str">
        <f>IF(ISERROR(VLOOKUP((VLOOKUP(AC83,'[1]Risk Rating Scale'!$H$13:$I$21,2,0)),'[1]Risk Rating Scale'!$C$23:$F$28,MATCH(AG83,'[1]Risk Rating Scale'!$C$23:$F$23,0),FALSE)),"", VLOOKUP((VLOOKUP(AC83,'[1]Risk Rating Scale'!$H$13:$I$21,2,0)),'[1]Risk Rating Scale'!$C$23:$F$28,MATCH(AG83,'[1]Risk Rating Scale'!$C$23:$F$23,0),FALSE))</f>
        <v>High
7</v>
      </c>
      <c r="AL83" s="32" t="str">
        <f>IF(ISERROR(VLOOKUP((VLOOKUP(AC83,'[1]Risk Rating Scale'!$H$13:$I$21,2,0)),'[1]Risk Rating Scale'!$C$14:$F$19,MATCH(AH83,'[1]Risk Rating Scale'!$C$14:$F$14,0),FALSE)),"", VLOOKUP((VLOOKUP(AC83,'[1]Risk Rating Scale'!$H$13:$I$21,2,0)),'[1]Risk Rating Scale'!$C$13:$F$19,MATCH(AH83,'[1]Risk Rating Scale'!$C$14:$F$14,0),FALSE))</f>
        <v>High
7</v>
      </c>
      <c r="AM83" s="32" t="s">
        <v>901</v>
      </c>
      <c r="AN83" s="32" t="s">
        <v>902</v>
      </c>
      <c r="AO83" s="32" t="s">
        <v>781</v>
      </c>
      <c r="AP83" s="32" t="s">
        <v>903</v>
      </c>
      <c r="AQ83" s="32" t="s">
        <v>904</v>
      </c>
    </row>
    <row r="84" spans="1:43" ht="114" x14ac:dyDescent="0.25">
      <c r="A84" s="33">
        <v>83</v>
      </c>
      <c r="B84" s="32" t="s">
        <v>33</v>
      </c>
      <c r="C84" s="32" t="s">
        <v>57</v>
      </c>
      <c r="D84" s="51" t="s">
        <v>158</v>
      </c>
      <c r="E84" s="32" t="s">
        <v>289</v>
      </c>
      <c r="F84" s="32" t="s">
        <v>222</v>
      </c>
      <c r="G84" s="33">
        <v>1</v>
      </c>
      <c r="H84" s="32" t="s">
        <v>223</v>
      </c>
      <c r="I84" s="47">
        <v>5</v>
      </c>
      <c r="J84" s="33" t="s">
        <v>44</v>
      </c>
      <c r="K84" s="32" t="s">
        <v>1641</v>
      </c>
      <c r="L84" s="33" t="s">
        <v>49</v>
      </c>
      <c r="M84" s="33">
        <v>1</v>
      </c>
      <c r="N84" s="32" t="s">
        <v>224</v>
      </c>
      <c r="O84" s="32" t="s">
        <v>211</v>
      </c>
      <c r="P84" s="32" t="s">
        <v>225</v>
      </c>
      <c r="Q84" s="32" t="s">
        <v>224</v>
      </c>
      <c r="R84" s="32" t="s">
        <v>226</v>
      </c>
      <c r="S84" s="32" t="s">
        <v>56</v>
      </c>
      <c r="T84" s="33" t="s">
        <v>1267</v>
      </c>
      <c r="U84" s="33" t="s">
        <v>1271</v>
      </c>
      <c r="V84" s="33">
        <v>19</v>
      </c>
      <c r="W84" s="32"/>
      <c r="X84" s="32" t="s">
        <v>487</v>
      </c>
      <c r="Y84" s="33" t="s">
        <v>34</v>
      </c>
      <c r="Z84" s="49" t="s">
        <v>485</v>
      </c>
      <c r="AA84" s="33" t="s">
        <v>43</v>
      </c>
      <c r="AB84" s="33" t="s">
        <v>36</v>
      </c>
      <c r="AC84" s="33" t="str">
        <f>IF(ISERROR(VLOOKUP(AA84,'[1]Risk Rating Scale'!$C$4:$H$9,MATCH(AB84,'[1]Risk Rating Scale'!$C$4:$H$4,0),FALSE)),"",VLOOKUP(AA84,'[1]Risk Rating Scale'!$C$4:$H$9,MATCH(AB84,'[1]Risk Rating Scale'!$C$4:$H$4,0),FALSE))</f>
        <v>High
8</v>
      </c>
      <c r="AD84" s="32" t="s">
        <v>418</v>
      </c>
      <c r="AE84" s="32" t="s">
        <v>227</v>
      </c>
      <c r="AF84" s="33">
        <v>2</v>
      </c>
      <c r="AG84" s="33" t="s">
        <v>55</v>
      </c>
      <c r="AH84" s="33" t="s">
        <v>38</v>
      </c>
      <c r="AI84" s="32" t="s">
        <v>39</v>
      </c>
      <c r="AJ84" s="33" t="s">
        <v>46</v>
      </c>
      <c r="AK84" s="32" t="str">
        <f>IF(ISERROR(VLOOKUP((VLOOKUP(AC84,'[1]Risk Rating Scale'!$H$13:$I$21,2,0)),'[1]Risk Rating Scale'!$C$23:$F$28,MATCH(AG84,'[1]Risk Rating Scale'!$C$23:$F$23,0),FALSE)),"", VLOOKUP((VLOOKUP(AC84,'[1]Risk Rating Scale'!$H$13:$I$21,2,0)),'[1]Risk Rating Scale'!$C$23:$F$28,MATCH(AG84,'[1]Risk Rating Scale'!$C$23:$F$23,0),FALSE))</f>
        <v>High
7</v>
      </c>
      <c r="AL84" s="32" t="str">
        <f>IF(ISERROR(VLOOKUP((VLOOKUP(AC84,'[1]Risk Rating Scale'!$H$13:$I$21,2,0)),'[1]Risk Rating Scale'!$C$14:$F$19,MATCH(AH84,'[1]Risk Rating Scale'!$C$14:$F$14,0),FALSE)),"", VLOOKUP((VLOOKUP(AC84,'[1]Risk Rating Scale'!$H$13:$I$21,2,0)),'[1]Risk Rating Scale'!$C$13:$F$19,MATCH(AH84,'[1]Risk Rating Scale'!$C$14:$F$14,0),FALSE))</f>
        <v>High
7</v>
      </c>
      <c r="AM84" s="32" t="s">
        <v>905</v>
      </c>
      <c r="AN84" s="32" t="s">
        <v>902</v>
      </c>
      <c r="AO84" s="32" t="s">
        <v>781</v>
      </c>
      <c r="AP84" s="32" t="s">
        <v>906</v>
      </c>
      <c r="AQ84" s="32" t="s">
        <v>904</v>
      </c>
    </row>
    <row r="85" spans="1:43" ht="99.75" x14ac:dyDescent="0.25">
      <c r="A85" s="33">
        <v>84</v>
      </c>
      <c r="B85" s="32" t="s">
        <v>33</v>
      </c>
      <c r="C85" s="32" t="s">
        <v>57</v>
      </c>
      <c r="D85" s="32" t="s">
        <v>158</v>
      </c>
      <c r="E85" s="32" t="s">
        <v>229</v>
      </c>
      <c r="F85" s="32" t="s">
        <v>210</v>
      </c>
      <c r="G85" s="33">
        <v>1</v>
      </c>
      <c r="H85" s="32" t="s">
        <v>197</v>
      </c>
      <c r="I85" s="47">
        <v>15</v>
      </c>
      <c r="J85" s="33" t="s">
        <v>44</v>
      </c>
      <c r="K85" s="32" t="s">
        <v>1641</v>
      </c>
      <c r="L85" s="33" t="s">
        <v>49</v>
      </c>
      <c r="M85" s="33">
        <v>1</v>
      </c>
      <c r="N85" s="32" t="s">
        <v>205</v>
      </c>
      <c r="O85" s="32" t="s">
        <v>56</v>
      </c>
      <c r="P85" s="32" t="s">
        <v>206</v>
      </c>
      <c r="Q85" s="32" t="s">
        <v>205</v>
      </c>
      <c r="R85" s="32" t="s">
        <v>206</v>
      </c>
      <c r="S85" s="32" t="s">
        <v>56</v>
      </c>
      <c r="T85" s="33" t="s">
        <v>1267</v>
      </c>
      <c r="U85" s="48" t="s">
        <v>228</v>
      </c>
      <c r="V85" s="33">
        <v>2</v>
      </c>
      <c r="W85" s="32"/>
      <c r="X85" s="32" t="s">
        <v>207</v>
      </c>
      <c r="Y85" s="33" t="s">
        <v>34</v>
      </c>
      <c r="Z85" s="49" t="s">
        <v>488</v>
      </c>
      <c r="AA85" s="33" t="s">
        <v>43</v>
      </c>
      <c r="AB85" s="33" t="s">
        <v>36</v>
      </c>
      <c r="AC85" s="33" t="str">
        <f>IF(ISERROR(VLOOKUP(AA85,'[1]Risk Rating Scale'!$C$4:$H$9,MATCH(AB85,'[1]Risk Rating Scale'!$C$4:$H$4,0),FALSE)),"",VLOOKUP(AA85,'[1]Risk Rating Scale'!$C$4:$H$9,MATCH(AB85,'[1]Risk Rating Scale'!$C$4:$H$4,0),FALSE))</f>
        <v>High
8</v>
      </c>
      <c r="AD85" s="32" t="s">
        <v>422</v>
      </c>
      <c r="AE85" s="32" t="s">
        <v>208</v>
      </c>
      <c r="AF85" s="33">
        <v>1</v>
      </c>
      <c r="AG85" s="33" t="s">
        <v>37</v>
      </c>
      <c r="AH85" s="33" t="s">
        <v>38</v>
      </c>
      <c r="AI85" s="32" t="s">
        <v>39</v>
      </c>
      <c r="AJ85" s="33" t="s">
        <v>46</v>
      </c>
      <c r="AK85" s="32" t="str">
        <f>IF(ISERROR(VLOOKUP((VLOOKUP(AC85,'[1]Risk Rating Scale'!$H$13:$I$21,2,0)),'[1]Risk Rating Scale'!$C$23:$F$28,MATCH(AG85,'[1]Risk Rating Scale'!$C$23:$F$23,0),FALSE)),"", VLOOKUP((VLOOKUP(AC85,'[1]Risk Rating Scale'!$H$13:$I$21,2,0)),'[1]Risk Rating Scale'!$C$23:$F$28,MATCH(AG85,'[1]Risk Rating Scale'!$C$23:$F$23,0),FALSE))</f>
        <v>Moderate
6</v>
      </c>
      <c r="AL85" s="32" t="str">
        <f>IF(ISERROR(VLOOKUP((VLOOKUP(AC85,'[1]Risk Rating Scale'!$H$13:$I$21,2,0)),'[1]Risk Rating Scale'!$C$14:$F$19,MATCH(AH85,'[1]Risk Rating Scale'!$C$14:$F$14,0),FALSE)),"", VLOOKUP((VLOOKUP(AC85,'[1]Risk Rating Scale'!$H$13:$I$21,2,0)),'[1]Risk Rating Scale'!$C$13:$F$19,MATCH(AH85,'[1]Risk Rating Scale'!$C$14:$F$14,0),FALSE))</f>
        <v>High
7</v>
      </c>
      <c r="AM85" s="32" t="s">
        <v>907</v>
      </c>
      <c r="AN85" s="32" t="s">
        <v>902</v>
      </c>
      <c r="AO85" s="32" t="s">
        <v>908</v>
      </c>
      <c r="AP85" s="32" t="s">
        <v>909</v>
      </c>
      <c r="AQ85" s="32" t="s">
        <v>910</v>
      </c>
    </row>
    <row r="86" spans="1:43" ht="114" x14ac:dyDescent="0.25">
      <c r="A86" s="33">
        <v>85</v>
      </c>
      <c r="B86" s="32" t="s">
        <v>33</v>
      </c>
      <c r="C86" s="32" t="s">
        <v>57</v>
      </c>
      <c r="D86" s="32" t="s">
        <v>158</v>
      </c>
      <c r="E86" s="32" t="s">
        <v>230</v>
      </c>
      <c r="F86" s="32" t="s">
        <v>173</v>
      </c>
      <c r="G86" s="33">
        <v>1</v>
      </c>
      <c r="H86" s="32" t="s">
        <v>167</v>
      </c>
      <c r="I86" s="47" t="s">
        <v>174</v>
      </c>
      <c r="J86" s="33" t="s">
        <v>44</v>
      </c>
      <c r="K86" s="32" t="s">
        <v>1641</v>
      </c>
      <c r="L86" s="33" t="s">
        <v>49</v>
      </c>
      <c r="M86" s="33">
        <v>1</v>
      </c>
      <c r="N86" s="32" t="s">
        <v>175</v>
      </c>
      <c r="O86" s="32" t="s">
        <v>176</v>
      </c>
      <c r="P86" s="32" t="s">
        <v>177</v>
      </c>
      <c r="Q86" s="32" t="s">
        <v>175</v>
      </c>
      <c r="R86" s="32" t="s">
        <v>177</v>
      </c>
      <c r="S86" s="32" t="s">
        <v>56</v>
      </c>
      <c r="T86" s="33" t="s">
        <v>1267</v>
      </c>
      <c r="U86" s="33" t="s">
        <v>1279</v>
      </c>
      <c r="V86" s="33">
        <v>15</v>
      </c>
      <c r="W86" s="32"/>
      <c r="X86" s="32" t="s">
        <v>178</v>
      </c>
      <c r="Y86" s="33" t="s">
        <v>34</v>
      </c>
      <c r="Z86" s="49" t="s">
        <v>488</v>
      </c>
      <c r="AA86" s="33" t="s">
        <v>43</v>
      </c>
      <c r="AB86" s="33" t="s">
        <v>36</v>
      </c>
      <c r="AC86" s="33" t="str">
        <f>IF(ISERROR(VLOOKUP(AA86,'[1]Risk Rating Scale'!$C$4:$H$9,MATCH(AB86,'[1]Risk Rating Scale'!$C$4:$H$4,0),FALSE)),"",VLOOKUP(AA86,'[1]Risk Rating Scale'!$C$4:$H$9,MATCH(AB86,'[1]Risk Rating Scale'!$C$4:$H$4,0),FALSE))</f>
        <v>High
8</v>
      </c>
      <c r="AD86" s="32" t="s">
        <v>429</v>
      </c>
      <c r="AE86" s="32" t="s">
        <v>1173</v>
      </c>
      <c r="AF86" s="33">
        <v>1</v>
      </c>
      <c r="AG86" s="33" t="s">
        <v>55</v>
      </c>
      <c r="AH86" s="33" t="s">
        <v>42</v>
      </c>
      <c r="AI86" s="32" t="s">
        <v>39</v>
      </c>
      <c r="AJ86" s="33" t="s">
        <v>46</v>
      </c>
      <c r="AK86" s="32" t="str">
        <f>IF(ISERROR(VLOOKUP((VLOOKUP(AC86,'[1]Risk Rating Scale'!$H$13:$I$21,2,0)),'[1]Risk Rating Scale'!$C$23:$F$28,MATCH(AG86,'[1]Risk Rating Scale'!$C$23:$F$23,0),FALSE)),"", VLOOKUP((VLOOKUP(AC86,'[1]Risk Rating Scale'!$H$13:$I$21,2,0)),'[1]Risk Rating Scale'!$C$23:$F$28,MATCH(AG86,'[1]Risk Rating Scale'!$C$23:$F$23,0),FALSE))</f>
        <v>High
7</v>
      </c>
      <c r="AL86" s="32" t="str">
        <f>IF(ISERROR(VLOOKUP((VLOOKUP(AC86,'[1]Risk Rating Scale'!$H$13:$I$21,2,0)),'[1]Risk Rating Scale'!$C$14:$F$19,MATCH(AH86,'[1]Risk Rating Scale'!$C$14:$F$14,0),FALSE)),"", VLOOKUP((VLOOKUP(AC86,'[1]Risk Rating Scale'!$H$13:$I$21,2,0)),'[1]Risk Rating Scale'!$C$13:$F$19,MATCH(AH86,'[1]Risk Rating Scale'!$C$14:$F$14,0),FALSE))</f>
        <v>Moderate
6</v>
      </c>
      <c r="AM86" s="32" t="s">
        <v>911</v>
      </c>
      <c r="AN86" s="32" t="s">
        <v>902</v>
      </c>
      <c r="AO86" s="32" t="s">
        <v>912</v>
      </c>
      <c r="AP86" s="32" t="s">
        <v>913</v>
      </c>
      <c r="AQ86" s="32" t="s">
        <v>910</v>
      </c>
    </row>
    <row r="87" spans="1:43" ht="114" x14ac:dyDescent="0.25">
      <c r="A87" s="33">
        <v>86</v>
      </c>
      <c r="B87" s="32" t="s">
        <v>33</v>
      </c>
      <c r="C87" s="32" t="s">
        <v>57</v>
      </c>
      <c r="D87" s="32" t="s">
        <v>158</v>
      </c>
      <c r="E87" s="32" t="s">
        <v>289</v>
      </c>
      <c r="F87" s="32" t="s">
        <v>146</v>
      </c>
      <c r="G87" s="33">
        <v>2</v>
      </c>
      <c r="H87" s="32" t="s">
        <v>147</v>
      </c>
      <c r="I87" s="47">
        <v>20</v>
      </c>
      <c r="J87" s="33" t="s">
        <v>44</v>
      </c>
      <c r="K87" s="32" t="s">
        <v>1641</v>
      </c>
      <c r="L87" s="33" t="s">
        <v>49</v>
      </c>
      <c r="M87" s="33">
        <v>1</v>
      </c>
      <c r="N87" s="32" t="s">
        <v>148</v>
      </c>
      <c r="O87" s="32" t="s">
        <v>128</v>
      </c>
      <c r="P87" s="32" t="s">
        <v>88</v>
      </c>
      <c r="Q87" s="32" t="s">
        <v>148</v>
      </c>
      <c r="R87" s="32" t="s">
        <v>89</v>
      </c>
      <c r="S87" s="32" t="s">
        <v>149</v>
      </c>
      <c r="T87" s="33" t="s">
        <v>1267</v>
      </c>
      <c r="U87" s="33" t="s">
        <v>1271</v>
      </c>
      <c r="V87" s="33">
        <v>0</v>
      </c>
      <c r="W87" s="32"/>
      <c r="X87" s="32" t="s">
        <v>159</v>
      </c>
      <c r="Y87" s="33" t="s">
        <v>929</v>
      </c>
      <c r="Z87" s="49" t="s">
        <v>969</v>
      </c>
      <c r="AA87" s="33" t="s">
        <v>35</v>
      </c>
      <c r="AB87" s="33" t="s">
        <v>41</v>
      </c>
      <c r="AC87" s="33" t="str">
        <f>IF(ISERROR(VLOOKUP(AA87,'[1]Risk Rating Scale'!$C$4:$H$9,MATCH(AB87,'[1]Risk Rating Scale'!$C$4:$H$4,0),FALSE)),"",VLOOKUP(AA87,'[1]Risk Rating Scale'!$C$4:$H$9,MATCH(AB87,'[1]Risk Rating Scale'!$C$4:$H$4,0),FALSE))</f>
        <v>Moderate
6</v>
      </c>
      <c r="AD87" s="32" t="s">
        <v>433</v>
      </c>
      <c r="AE87" s="32" t="s">
        <v>160</v>
      </c>
      <c r="AF87" s="33">
        <v>3</v>
      </c>
      <c r="AG87" s="33" t="s">
        <v>47</v>
      </c>
      <c r="AH87" s="33" t="s">
        <v>42</v>
      </c>
      <c r="AI87" s="32" t="s">
        <v>39</v>
      </c>
      <c r="AJ87" s="33" t="s">
        <v>52</v>
      </c>
      <c r="AK87" s="32" t="str">
        <f>IF(ISERROR(VLOOKUP((VLOOKUP(AC87,'[1]Risk Rating Scale'!$H$13:$I$21,2,0)),'[1]Risk Rating Scale'!$C$23:$F$28,MATCH(AG87,'[1]Risk Rating Scale'!$C$23:$F$23,0),FALSE)),"", VLOOKUP((VLOOKUP(AC87,'[1]Risk Rating Scale'!$H$13:$I$21,2,0)),'[1]Risk Rating Scale'!$C$23:$F$28,MATCH(AG87,'[1]Risk Rating Scale'!$C$23:$F$23,0),FALSE))</f>
        <v>Very Low
4</v>
      </c>
      <c r="AL87" s="32" t="str">
        <f>IF(ISERROR(VLOOKUP((VLOOKUP(AC87,'[1]Risk Rating Scale'!$H$13:$I$21,2,0)),'[1]Risk Rating Scale'!$C$14:$F$19,MATCH(AH87,'[1]Risk Rating Scale'!$C$14:$F$14,0),FALSE)),"", VLOOKUP((VLOOKUP(AC87,'[1]Risk Rating Scale'!$H$13:$I$21,2,0)),'[1]Risk Rating Scale'!$C$13:$F$19,MATCH(AH87,'[1]Risk Rating Scale'!$C$14:$F$14,0),FALSE))</f>
        <v>Low
5</v>
      </c>
      <c r="AM87" s="32" t="s">
        <v>914</v>
      </c>
      <c r="AN87" s="32" t="s">
        <v>902</v>
      </c>
      <c r="AO87" s="32" t="s">
        <v>916</v>
      </c>
      <c r="AP87" s="32" t="s">
        <v>915</v>
      </c>
      <c r="AQ87" s="32" t="s">
        <v>884</v>
      </c>
    </row>
    <row r="88" spans="1:43" ht="185.25" x14ac:dyDescent="0.25">
      <c r="A88" s="33">
        <v>87</v>
      </c>
      <c r="B88" s="32" t="s">
        <v>33</v>
      </c>
      <c r="C88" s="32" t="s">
        <v>57</v>
      </c>
      <c r="D88" s="51" t="s">
        <v>158</v>
      </c>
      <c r="E88" s="32" t="s">
        <v>230</v>
      </c>
      <c r="F88" s="32" t="s">
        <v>236</v>
      </c>
      <c r="G88" s="33">
        <v>12</v>
      </c>
      <c r="H88" s="32" t="s">
        <v>238</v>
      </c>
      <c r="I88" s="47" t="s">
        <v>122</v>
      </c>
      <c r="J88" s="33" t="s">
        <v>44</v>
      </c>
      <c r="K88" s="32" t="s">
        <v>1641</v>
      </c>
      <c r="L88" s="33" t="s">
        <v>49</v>
      </c>
      <c r="M88" s="33">
        <v>1</v>
      </c>
      <c r="N88" s="32" t="s">
        <v>239</v>
      </c>
      <c r="O88" s="32" t="s">
        <v>241</v>
      </c>
      <c r="P88" s="32" t="s">
        <v>242</v>
      </c>
      <c r="Q88" s="32" t="s">
        <v>239</v>
      </c>
      <c r="R88" s="32" t="s">
        <v>242</v>
      </c>
      <c r="S88" s="32" t="s">
        <v>56</v>
      </c>
      <c r="T88" s="33" t="s">
        <v>1267</v>
      </c>
      <c r="U88" s="33" t="s">
        <v>243</v>
      </c>
      <c r="V88" s="33">
        <v>87</v>
      </c>
      <c r="W88" s="32"/>
      <c r="X88" s="32" t="s">
        <v>244</v>
      </c>
      <c r="Y88" s="33" t="s">
        <v>34</v>
      </c>
      <c r="Z88" s="49" t="s">
        <v>473</v>
      </c>
      <c r="AA88" s="33" t="s">
        <v>43</v>
      </c>
      <c r="AB88" s="33" t="s">
        <v>36</v>
      </c>
      <c r="AC88" s="33" t="str">
        <f>IF(ISERROR(VLOOKUP(AA88,'[1]Risk Rating Scale'!$C$4:$H$9,MATCH(AB88,'[1]Risk Rating Scale'!$C$4:$H$4,0),FALSE)),"",VLOOKUP(AA88,'[1]Risk Rating Scale'!$C$4:$H$9,MATCH(AB88,'[1]Risk Rating Scale'!$C$4:$H$4,0),FALSE))</f>
        <v>High
8</v>
      </c>
      <c r="AD88" s="32" t="s">
        <v>434</v>
      </c>
      <c r="AE88" s="32" t="s">
        <v>274</v>
      </c>
      <c r="AF88" s="33">
        <v>1</v>
      </c>
      <c r="AG88" s="33" t="s">
        <v>55</v>
      </c>
      <c r="AH88" s="33" t="s">
        <v>38</v>
      </c>
      <c r="AI88" s="32" t="s">
        <v>39</v>
      </c>
      <c r="AJ88" s="33" t="s">
        <v>46</v>
      </c>
      <c r="AK88" s="32" t="str">
        <f>IF(ISERROR(VLOOKUP((VLOOKUP(AC88,'[1]Risk Rating Scale'!$H$13:$I$21,2,0)),'[1]Risk Rating Scale'!$C$23:$F$28,MATCH(AG88,'[1]Risk Rating Scale'!$C$23:$F$23,0),FALSE)),"", VLOOKUP((VLOOKUP(AC88,'[1]Risk Rating Scale'!$H$13:$I$21,2,0)),'[1]Risk Rating Scale'!$C$23:$F$28,MATCH(AG88,'[1]Risk Rating Scale'!$C$23:$F$23,0),FALSE))</f>
        <v>High
7</v>
      </c>
      <c r="AL88" s="32" t="str">
        <f>IF(ISERROR(VLOOKUP((VLOOKUP(AC88,'[1]Risk Rating Scale'!$H$13:$I$21,2,0)),'[1]Risk Rating Scale'!$C$14:$F$19,MATCH(AH88,'[1]Risk Rating Scale'!$C$14:$F$14,0),FALSE)),"", VLOOKUP((VLOOKUP(AC88,'[1]Risk Rating Scale'!$H$13:$I$21,2,0)),'[1]Risk Rating Scale'!$C$13:$F$19,MATCH(AH88,'[1]Risk Rating Scale'!$C$14:$F$14,0),FALSE))</f>
        <v>High
7</v>
      </c>
      <c r="AM88" s="54" t="s">
        <v>817</v>
      </c>
      <c r="AN88" s="32" t="s">
        <v>902</v>
      </c>
      <c r="AO88" s="54" t="s">
        <v>804</v>
      </c>
      <c r="AP88" s="54" t="s">
        <v>819</v>
      </c>
      <c r="AQ88" s="54" t="s">
        <v>806</v>
      </c>
    </row>
    <row r="89" spans="1:43" ht="114" x14ac:dyDescent="0.25">
      <c r="A89" s="33">
        <v>88</v>
      </c>
      <c r="B89" s="32" t="s">
        <v>33</v>
      </c>
      <c r="C89" s="32" t="s">
        <v>57</v>
      </c>
      <c r="D89" s="51" t="s">
        <v>158</v>
      </c>
      <c r="E89" s="32" t="s">
        <v>516</v>
      </c>
      <c r="F89" s="32" t="s">
        <v>530</v>
      </c>
      <c r="G89" s="33">
        <v>16</v>
      </c>
      <c r="H89" s="32" t="s">
        <v>546</v>
      </c>
      <c r="I89" s="47" t="s">
        <v>578</v>
      </c>
      <c r="J89" s="33" t="s">
        <v>44</v>
      </c>
      <c r="K89" s="32" t="s">
        <v>1641</v>
      </c>
      <c r="L89" s="33" t="s">
        <v>49</v>
      </c>
      <c r="M89" s="33">
        <v>1</v>
      </c>
      <c r="N89" s="32" t="s">
        <v>581</v>
      </c>
      <c r="O89" s="32" t="s">
        <v>521</v>
      </c>
      <c r="P89" s="32" t="s">
        <v>579</v>
      </c>
      <c r="Q89" s="32" t="s">
        <v>581</v>
      </c>
      <c r="R89" s="32" t="s">
        <v>579</v>
      </c>
      <c r="S89" s="32" t="s">
        <v>521</v>
      </c>
      <c r="T89" s="33" t="s">
        <v>1267</v>
      </c>
      <c r="U89" s="33" t="s">
        <v>1271</v>
      </c>
      <c r="V89" s="33">
        <v>7</v>
      </c>
      <c r="W89" s="32"/>
      <c r="X89" s="32" t="s">
        <v>571</v>
      </c>
      <c r="Y89" s="33" t="s">
        <v>34</v>
      </c>
      <c r="Z89" s="49" t="s">
        <v>924</v>
      </c>
      <c r="AA89" s="33" t="s">
        <v>43</v>
      </c>
      <c r="AB89" s="33" t="s">
        <v>36</v>
      </c>
      <c r="AC89" s="33" t="str">
        <f>IF(ISERROR(VLOOKUP(AA89,'[1]Risk Rating Scale'!$C$4:$H$9,MATCH(AB89,'[1]Risk Rating Scale'!$C$4:$H$4,0),FALSE)),"",VLOOKUP(AA89,'[1]Risk Rating Scale'!$C$4:$H$9,MATCH(AB89,'[1]Risk Rating Scale'!$C$4:$H$4,0),FALSE))</f>
        <v>High
8</v>
      </c>
      <c r="AD89" s="32" t="s">
        <v>530</v>
      </c>
      <c r="AE89" s="32" t="s">
        <v>537</v>
      </c>
      <c r="AF89" s="33">
        <v>1</v>
      </c>
      <c r="AG89" s="33" t="s">
        <v>55</v>
      </c>
      <c r="AH89" s="33" t="s">
        <v>38</v>
      </c>
      <c r="AI89" s="32" t="s">
        <v>39</v>
      </c>
      <c r="AJ89" s="33" t="s">
        <v>46</v>
      </c>
      <c r="AK89" s="32" t="str">
        <f>IF(ISERROR(VLOOKUP((VLOOKUP(AC89,'[1]Risk Rating Scale'!$H$13:$I$21,2,0)),'[1]Risk Rating Scale'!$C$23:$F$28,MATCH(AG89,'[1]Risk Rating Scale'!$C$23:$F$23,0),FALSE)),"", VLOOKUP((VLOOKUP(AC89,'[1]Risk Rating Scale'!$H$13:$I$21,2,0)),'[1]Risk Rating Scale'!$C$23:$F$28,MATCH(AG89,'[1]Risk Rating Scale'!$C$23:$F$23,0),FALSE))</f>
        <v>High
7</v>
      </c>
      <c r="AL89" s="32" t="str">
        <f>IF(ISERROR(VLOOKUP((VLOOKUP(AC89,'[1]Risk Rating Scale'!$H$13:$I$21,2,0)),'[1]Risk Rating Scale'!$C$14:$F$19,MATCH(AH89,'[1]Risk Rating Scale'!$C$14:$F$14,0),FALSE)),"", VLOOKUP((VLOOKUP(AC89,'[1]Risk Rating Scale'!$H$13:$I$21,2,0)),'[1]Risk Rating Scale'!$C$13:$F$19,MATCH(AH89,'[1]Risk Rating Scale'!$C$14:$F$14,0),FALSE))</f>
        <v>High
7</v>
      </c>
      <c r="AM89" s="32" t="s">
        <v>921</v>
      </c>
      <c r="AN89" s="32" t="s">
        <v>902</v>
      </c>
      <c r="AO89" s="32" t="s">
        <v>921</v>
      </c>
      <c r="AP89" s="32" t="s">
        <v>922</v>
      </c>
      <c r="AQ89" s="32" t="s">
        <v>923</v>
      </c>
    </row>
    <row r="90" spans="1:43" ht="142.5" x14ac:dyDescent="0.25">
      <c r="A90" s="33">
        <v>89</v>
      </c>
      <c r="B90" s="32" t="s">
        <v>33</v>
      </c>
      <c r="C90" s="32" t="s">
        <v>57</v>
      </c>
      <c r="D90" s="32" t="s">
        <v>373</v>
      </c>
      <c r="E90" s="32" t="s">
        <v>229</v>
      </c>
      <c r="F90" s="32" t="s">
        <v>179</v>
      </c>
      <c r="G90" s="33">
        <v>1</v>
      </c>
      <c r="H90" s="32" t="s">
        <v>189</v>
      </c>
      <c r="I90" s="47" t="s">
        <v>419</v>
      </c>
      <c r="J90" s="33" t="s">
        <v>44</v>
      </c>
      <c r="K90" s="32" t="s">
        <v>1641</v>
      </c>
      <c r="L90" s="33" t="s">
        <v>49</v>
      </c>
      <c r="M90" s="33">
        <v>1</v>
      </c>
      <c r="N90" s="32" t="s">
        <v>188</v>
      </c>
      <c r="O90" s="32" t="s">
        <v>183</v>
      </c>
      <c r="P90" s="32" t="s">
        <v>184</v>
      </c>
      <c r="Q90" s="32" t="s">
        <v>188</v>
      </c>
      <c r="R90" s="32" t="s">
        <v>185</v>
      </c>
      <c r="S90" s="32" t="s">
        <v>56</v>
      </c>
      <c r="T90" s="33" t="s">
        <v>1267</v>
      </c>
      <c r="U90" s="33" t="s">
        <v>1279</v>
      </c>
      <c r="V90" s="33">
        <v>0</v>
      </c>
      <c r="W90" s="32"/>
      <c r="X90" s="32" t="s">
        <v>190</v>
      </c>
      <c r="Y90" s="33" t="s">
        <v>34</v>
      </c>
      <c r="Z90" s="49" t="s">
        <v>489</v>
      </c>
      <c r="AA90" s="33" t="s">
        <v>43</v>
      </c>
      <c r="AB90" s="33" t="s">
        <v>36</v>
      </c>
      <c r="AC90" s="33" t="str">
        <f>IF(ISERROR(VLOOKUP(AA90,'[1]Risk Rating Scale'!$C$4:$H$9,MATCH(AB90,'[1]Risk Rating Scale'!$C$4:$H$4,0),FALSE)),"",VLOOKUP(AA90,'[1]Risk Rating Scale'!$C$4:$H$9,MATCH(AB90,'[1]Risk Rating Scale'!$C$4:$H$4,0),FALSE))</f>
        <v>High
8</v>
      </c>
      <c r="AD90" s="32" t="s">
        <v>439</v>
      </c>
      <c r="AE90" s="32" t="s">
        <v>187</v>
      </c>
      <c r="AF90" s="33">
        <v>1</v>
      </c>
      <c r="AG90" s="33" t="s">
        <v>47</v>
      </c>
      <c r="AH90" s="33" t="s">
        <v>38</v>
      </c>
      <c r="AI90" s="32" t="s">
        <v>39</v>
      </c>
      <c r="AJ90" s="33" t="s">
        <v>46</v>
      </c>
      <c r="AK90" s="32" t="str">
        <f>IF(ISERROR(VLOOKUP((VLOOKUP(AC90,'[1]Risk Rating Scale'!$H$13:$I$21,2,0)),'[1]Risk Rating Scale'!$C$23:$F$28,MATCH(AG90,'[1]Risk Rating Scale'!$C$23:$F$23,0),FALSE)),"", VLOOKUP((VLOOKUP(AC90,'[1]Risk Rating Scale'!$H$13:$I$21,2,0)),'[1]Risk Rating Scale'!$C$23:$F$28,MATCH(AG90,'[1]Risk Rating Scale'!$C$23:$F$23,0),FALSE))</f>
        <v>Low
5</v>
      </c>
      <c r="AL90" s="32" t="str">
        <f>IF(ISERROR(VLOOKUP((VLOOKUP(AC90,'[1]Risk Rating Scale'!$H$13:$I$21,2,0)),'[1]Risk Rating Scale'!$C$14:$F$19,MATCH(AH90,'[1]Risk Rating Scale'!$C$14:$F$14,0),FALSE)),"", VLOOKUP((VLOOKUP(AC90,'[1]Risk Rating Scale'!$H$13:$I$21,2,0)),'[1]Risk Rating Scale'!$C$13:$F$19,MATCH(AH90,'[1]Risk Rating Scale'!$C$14:$F$14,0),FALSE))</f>
        <v>High
7</v>
      </c>
      <c r="AM90" s="32" t="s">
        <v>917</v>
      </c>
      <c r="AN90" s="32" t="s">
        <v>902</v>
      </c>
      <c r="AO90" s="32" t="s">
        <v>918</v>
      </c>
      <c r="AP90" s="32" t="s">
        <v>919</v>
      </c>
      <c r="AQ90" s="32" t="s">
        <v>920</v>
      </c>
    </row>
    <row r="91" spans="1:43" ht="114" x14ac:dyDescent="0.25">
      <c r="A91" s="33">
        <v>90</v>
      </c>
      <c r="B91" s="32" t="s">
        <v>33</v>
      </c>
      <c r="C91" s="32" t="s">
        <v>57</v>
      </c>
      <c r="D91" s="32" t="s">
        <v>72</v>
      </c>
      <c r="E91" s="32" t="s">
        <v>289</v>
      </c>
      <c r="F91" s="32" t="s">
        <v>73</v>
      </c>
      <c r="G91" s="33">
        <v>32</v>
      </c>
      <c r="H91" s="32" t="s">
        <v>74</v>
      </c>
      <c r="I91" s="47">
        <v>200</v>
      </c>
      <c r="J91" s="33" t="s">
        <v>44</v>
      </c>
      <c r="K91" s="32" t="s">
        <v>1641</v>
      </c>
      <c r="L91" s="33" t="s">
        <v>49</v>
      </c>
      <c r="M91" s="33">
        <v>1</v>
      </c>
      <c r="N91" s="32" t="s">
        <v>515</v>
      </c>
      <c r="O91" s="32" t="s">
        <v>75</v>
      </c>
      <c r="P91" s="32" t="s">
        <v>76</v>
      </c>
      <c r="Q91" s="32" t="s">
        <v>515</v>
      </c>
      <c r="R91" s="32" t="s">
        <v>77</v>
      </c>
      <c r="S91" s="32" t="s">
        <v>56</v>
      </c>
      <c r="T91" s="33" t="s">
        <v>1267</v>
      </c>
      <c r="U91" s="33" t="s">
        <v>1271</v>
      </c>
      <c r="V91" s="33">
        <v>2</v>
      </c>
      <c r="W91" s="32"/>
      <c r="X91" s="32" t="s">
        <v>78</v>
      </c>
      <c r="Y91" s="33" t="s">
        <v>929</v>
      </c>
      <c r="Z91" s="49" t="s">
        <v>970</v>
      </c>
      <c r="AA91" s="33" t="s">
        <v>43</v>
      </c>
      <c r="AB91" s="33" t="s">
        <v>36</v>
      </c>
      <c r="AC91" s="33" t="str">
        <f>IF(ISERROR(VLOOKUP(AA91,'[1]Risk Rating Scale'!$C$4:$H$9,MATCH(AB91,'[1]Risk Rating Scale'!$C$4:$H$4,0),FALSE)),"",VLOOKUP(AA91,'[1]Risk Rating Scale'!$C$4:$H$9,MATCH(AB91,'[1]Risk Rating Scale'!$C$4:$H$4,0),FALSE))</f>
        <v>High
8</v>
      </c>
      <c r="AD91" s="32" t="s">
        <v>443</v>
      </c>
      <c r="AE91" s="32" t="s">
        <v>79</v>
      </c>
      <c r="AF91" s="33">
        <v>2</v>
      </c>
      <c r="AG91" s="33" t="s">
        <v>37</v>
      </c>
      <c r="AH91" s="33" t="s">
        <v>38</v>
      </c>
      <c r="AI91" s="32" t="s">
        <v>39</v>
      </c>
      <c r="AJ91" s="33" t="s">
        <v>40</v>
      </c>
      <c r="AK91" s="32" t="str">
        <f>IF(ISERROR(VLOOKUP((VLOOKUP(AC91,'[1]Risk Rating Scale'!$H$13:$I$21,2,0)),'[1]Risk Rating Scale'!$C$23:$F$28,MATCH(AG91,'[1]Risk Rating Scale'!$C$23:$F$23,0),FALSE)),"", VLOOKUP((VLOOKUP(AC91,'[1]Risk Rating Scale'!$H$13:$I$21,2,0)),'[1]Risk Rating Scale'!$C$23:$F$28,MATCH(AG91,'[1]Risk Rating Scale'!$C$23:$F$23,0),FALSE))</f>
        <v>Moderate
6</v>
      </c>
      <c r="AL91" s="32" t="str">
        <f>IF(ISERROR(VLOOKUP((VLOOKUP(AC91,'[1]Risk Rating Scale'!$H$13:$I$21,2,0)),'[1]Risk Rating Scale'!$C$14:$F$19,MATCH(AH91,'[1]Risk Rating Scale'!$C$14:$F$14,0),FALSE)),"", VLOOKUP((VLOOKUP(AC91,'[1]Risk Rating Scale'!$H$13:$I$21,2,0)),'[1]Risk Rating Scale'!$C$13:$F$19,MATCH(AH91,'[1]Risk Rating Scale'!$C$14:$F$14,0),FALSE))</f>
        <v>High
7</v>
      </c>
      <c r="AM91" s="32" t="s">
        <v>1649</v>
      </c>
      <c r="AN91" s="32" t="s">
        <v>902</v>
      </c>
      <c r="AO91" s="32" t="s">
        <v>1650</v>
      </c>
      <c r="AP91" s="32" t="s">
        <v>998</v>
      </c>
      <c r="AQ91" s="32" t="s">
        <v>999</v>
      </c>
    </row>
    <row r="92" spans="1:43" ht="114" x14ac:dyDescent="0.25">
      <c r="A92" s="33">
        <v>91</v>
      </c>
      <c r="B92" s="32" t="s">
        <v>33</v>
      </c>
      <c r="C92" s="32" t="s">
        <v>57</v>
      </c>
      <c r="D92" s="32" t="s">
        <v>72</v>
      </c>
      <c r="E92" s="32" t="s">
        <v>289</v>
      </c>
      <c r="F92" s="32" t="s">
        <v>80</v>
      </c>
      <c r="G92" s="33">
        <v>32</v>
      </c>
      <c r="H92" s="32" t="s">
        <v>74</v>
      </c>
      <c r="I92" s="47" t="s">
        <v>81</v>
      </c>
      <c r="J92" s="33" t="s">
        <v>44</v>
      </c>
      <c r="K92" s="32" t="s">
        <v>1641</v>
      </c>
      <c r="L92" s="33" t="s">
        <v>49</v>
      </c>
      <c r="M92" s="33">
        <v>1</v>
      </c>
      <c r="N92" s="32" t="s">
        <v>82</v>
      </c>
      <c r="O92" s="32" t="s">
        <v>83</v>
      </c>
      <c r="P92" s="32" t="s">
        <v>84</v>
      </c>
      <c r="Q92" s="32" t="s">
        <v>974</v>
      </c>
      <c r="R92" s="32" t="s">
        <v>77</v>
      </c>
      <c r="S92" s="32" t="s">
        <v>56</v>
      </c>
      <c r="T92" s="33" t="s">
        <v>1267</v>
      </c>
      <c r="U92" s="33" t="s">
        <v>1271</v>
      </c>
      <c r="V92" s="33">
        <v>2</v>
      </c>
      <c r="W92" s="32"/>
      <c r="X92" s="32" t="s">
        <v>979</v>
      </c>
      <c r="Y92" s="33" t="s">
        <v>929</v>
      </c>
      <c r="Z92" s="49" t="s">
        <v>978</v>
      </c>
      <c r="AA92" s="33" t="s">
        <v>43</v>
      </c>
      <c r="AB92" s="33" t="s">
        <v>36</v>
      </c>
      <c r="AC92" s="33" t="str">
        <f>IF(ISERROR(VLOOKUP(AA92,'[1]Risk Rating Scale'!$C$4:$H$9,MATCH(AB92,'[1]Risk Rating Scale'!$C$4:$H$4,0),FALSE)),"",VLOOKUP(AA92,'[1]Risk Rating Scale'!$C$4:$H$9,MATCH(AB92,'[1]Risk Rating Scale'!$C$4:$H$4,0),FALSE))</f>
        <v>High
8</v>
      </c>
      <c r="AD92" s="32" t="s">
        <v>152</v>
      </c>
      <c r="AE92" s="32" t="s">
        <v>79</v>
      </c>
      <c r="AF92" s="33">
        <v>2</v>
      </c>
      <c r="AG92" s="33" t="s">
        <v>37</v>
      </c>
      <c r="AH92" s="33" t="s">
        <v>42</v>
      </c>
      <c r="AI92" s="32" t="s">
        <v>39</v>
      </c>
      <c r="AJ92" s="33" t="s">
        <v>993</v>
      </c>
      <c r="AK92" s="32" t="str">
        <f>IF(ISERROR(VLOOKUP((VLOOKUP(AC92,'[1]Risk Rating Scale'!$H$13:$I$21,2,0)),'[1]Risk Rating Scale'!$C$23:$F$28,MATCH(AG92,'[1]Risk Rating Scale'!$C$23:$F$23,0),FALSE)),"", VLOOKUP((VLOOKUP(AC92,'[1]Risk Rating Scale'!$H$13:$I$21,2,0)),'[1]Risk Rating Scale'!$C$23:$F$28,MATCH(AG92,'[1]Risk Rating Scale'!$C$23:$F$23,0),FALSE))</f>
        <v>Moderate
6</v>
      </c>
      <c r="AL92" s="32" t="str">
        <f>IF(ISERROR(VLOOKUP((VLOOKUP(AC92,'[1]Risk Rating Scale'!$H$13:$I$21,2,0)),'[1]Risk Rating Scale'!$C$14:$F$19,MATCH(AH92,'[1]Risk Rating Scale'!$C$14:$F$14,0),FALSE)),"", VLOOKUP((VLOOKUP(AC92,'[1]Risk Rating Scale'!$H$13:$I$21,2,0)),'[1]Risk Rating Scale'!$C$13:$F$19,MATCH(AH92,'[1]Risk Rating Scale'!$C$14:$F$14,0),FALSE))</f>
        <v>Moderate
6</v>
      </c>
      <c r="AM92" s="32" t="s">
        <v>995</v>
      </c>
      <c r="AN92" s="32" t="s">
        <v>996</v>
      </c>
      <c r="AO92" s="32" t="s">
        <v>997</v>
      </c>
      <c r="AP92" s="32" t="s">
        <v>998</v>
      </c>
      <c r="AQ92" s="32" t="s">
        <v>999</v>
      </c>
    </row>
    <row r="93" spans="1:43" ht="114" x14ac:dyDescent="0.25">
      <c r="A93" s="33">
        <v>92</v>
      </c>
      <c r="B93" s="32" t="s">
        <v>33</v>
      </c>
      <c r="C93" s="32" t="s">
        <v>57</v>
      </c>
      <c r="D93" s="32" t="s">
        <v>72</v>
      </c>
      <c r="E93" s="32" t="s">
        <v>289</v>
      </c>
      <c r="F93" s="32" t="s">
        <v>85</v>
      </c>
      <c r="G93" s="53">
        <v>2</v>
      </c>
      <c r="H93" s="32" t="s">
        <v>74</v>
      </c>
      <c r="I93" s="47" t="s">
        <v>1638</v>
      </c>
      <c r="J93" s="33" t="s">
        <v>44</v>
      </c>
      <c r="K93" s="32" t="s">
        <v>1641</v>
      </c>
      <c r="L93" s="33" t="s">
        <v>49</v>
      </c>
      <c r="M93" s="33">
        <v>1</v>
      </c>
      <c r="N93" s="32" t="s">
        <v>86</v>
      </c>
      <c r="O93" s="32" t="s">
        <v>87</v>
      </c>
      <c r="P93" s="32" t="s">
        <v>88</v>
      </c>
      <c r="Q93" s="32" t="s">
        <v>975</v>
      </c>
      <c r="R93" s="32" t="s">
        <v>89</v>
      </c>
      <c r="S93" s="32" t="s">
        <v>56</v>
      </c>
      <c r="T93" s="33" t="s">
        <v>1267</v>
      </c>
      <c r="U93" s="33" t="s">
        <v>1271</v>
      </c>
      <c r="V93" s="33">
        <v>2</v>
      </c>
      <c r="W93" s="32"/>
      <c r="X93" s="32" t="s">
        <v>979</v>
      </c>
      <c r="Y93" s="33" t="s">
        <v>929</v>
      </c>
      <c r="Z93" s="49" t="s">
        <v>980</v>
      </c>
      <c r="AA93" s="33" t="s">
        <v>43</v>
      </c>
      <c r="AB93" s="33" t="s">
        <v>36</v>
      </c>
      <c r="AC93" s="33" t="str">
        <f>IF(ISERROR(VLOOKUP(AA93,'[1]Risk Rating Scale'!$C$4:$H$9,MATCH(AB93,'[1]Risk Rating Scale'!$C$4:$H$4,0),FALSE)),"",VLOOKUP(AA93,'[1]Risk Rating Scale'!$C$4:$H$9,MATCH(AB93,'[1]Risk Rating Scale'!$C$4:$H$4,0),FALSE))</f>
        <v>High
8</v>
      </c>
      <c r="AD93" s="32" t="s">
        <v>453</v>
      </c>
      <c r="AE93" s="32" t="s">
        <v>79</v>
      </c>
      <c r="AF93" s="33">
        <v>2</v>
      </c>
      <c r="AG93" s="33" t="s">
        <v>37</v>
      </c>
      <c r="AH93" s="33" t="s">
        <v>42</v>
      </c>
      <c r="AI93" s="32" t="s">
        <v>39</v>
      </c>
      <c r="AJ93" s="33" t="s">
        <v>993</v>
      </c>
      <c r="AK93" s="32" t="str">
        <f>IF(ISERROR(VLOOKUP((VLOOKUP(AC93,'[1]Risk Rating Scale'!$H$13:$I$21,2,0)),'[1]Risk Rating Scale'!$C$23:$F$28,MATCH(AG93,'[1]Risk Rating Scale'!$C$23:$F$23,0),FALSE)),"", VLOOKUP((VLOOKUP(AC93,'[1]Risk Rating Scale'!$H$13:$I$21,2,0)),'[1]Risk Rating Scale'!$C$23:$F$28,MATCH(AG93,'[1]Risk Rating Scale'!$C$23:$F$23,0),FALSE))</f>
        <v>Moderate
6</v>
      </c>
      <c r="AL93" s="32" t="str">
        <f>IF(ISERROR(VLOOKUP((VLOOKUP(AC93,'[1]Risk Rating Scale'!$H$13:$I$21,2,0)),'[1]Risk Rating Scale'!$C$14:$F$19,MATCH(AH93,'[1]Risk Rating Scale'!$C$14:$F$14,0),FALSE)),"", VLOOKUP((VLOOKUP(AC93,'[1]Risk Rating Scale'!$H$13:$I$21,2,0)),'[1]Risk Rating Scale'!$C$13:$F$19,MATCH(AH93,'[1]Risk Rating Scale'!$C$14:$F$14,0),FALSE))</f>
        <v>Moderate
6</v>
      </c>
      <c r="AM93" s="32" t="s">
        <v>1000</v>
      </c>
      <c r="AN93" s="32" t="s">
        <v>1001</v>
      </c>
      <c r="AO93" s="32" t="s">
        <v>1002</v>
      </c>
      <c r="AP93" s="32" t="s">
        <v>998</v>
      </c>
      <c r="AQ93" s="32" t="s">
        <v>999</v>
      </c>
    </row>
    <row r="94" spans="1:43" ht="114" x14ac:dyDescent="0.25">
      <c r="A94" s="33">
        <v>93</v>
      </c>
      <c r="B94" s="32" t="s">
        <v>33</v>
      </c>
      <c r="C94" s="32" t="s">
        <v>57</v>
      </c>
      <c r="D94" s="32" t="s">
        <v>72</v>
      </c>
      <c r="E94" s="32" t="s">
        <v>289</v>
      </c>
      <c r="F94" s="32" t="s">
        <v>90</v>
      </c>
      <c r="G94" s="33">
        <v>32</v>
      </c>
      <c r="H94" s="32" t="s">
        <v>74</v>
      </c>
      <c r="I94" s="47">
        <v>40</v>
      </c>
      <c r="J94" s="33" t="s">
        <v>44</v>
      </c>
      <c r="K94" s="32" t="s">
        <v>1641</v>
      </c>
      <c r="L94" s="33" t="s">
        <v>49</v>
      </c>
      <c r="M94" s="33">
        <v>1</v>
      </c>
      <c r="N94" s="32" t="s">
        <v>91</v>
      </c>
      <c r="O94" s="32" t="s">
        <v>92</v>
      </c>
      <c r="P94" s="32" t="s">
        <v>1020</v>
      </c>
      <c r="Q94" s="32" t="s">
        <v>977</v>
      </c>
      <c r="R94" s="32" t="s">
        <v>1020</v>
      </c>
      <c r="S94" s="32" t="s">
        <v>56</v>
      </c>
      <c r="T94" s="33" t="s">
        <v>1267</v>
      </c>
      <c r="U94" s="33" t="s">
        <v>1271</v>
      </c>
      <c r="V94" s="33">
        <v>2</v>
      </c>
      <c r="W94" s="32"/>
      <c r="X94" s="32" t="s">
        <v>976</v>
      </c>
      <c r="Y94" s="33" t="s">
        <v>34</v>
      </c>
      <c r="Z94" s="49" t="s">
        <v>981</v>
      </c>
      <c r="AA94" s="33" t="s">
        <v>43</v>
      </c>
      <c r="AB94" s="33" t="s">
        <v>36</v>
      </c>
      <c r="AC94" s="33" t="str">
        <f>IF(ISERROR(VLOOKUP(AA94,'[1]Risk Rating Scale'!$C$4:$H$9,MATCH(AB94,'[1]Risk Rating Scale'!$C$4:$H$4,0),FALSE)),"",VLOOKUP(AA94,'[1]Risk Rating Scale'!$C$4:$H$9,MATCH(AB94,'[1]Risk Rating Scale'!$C$4:$H$4,0),FALSE))</f>
        <v>High
8</v>
      </c>
      <c r="AD94" s="32" t="s">
        <v>458</v>
      </c>
      <c r="AE94" s="32" t="s">
        <v>79</v>
      </c>
      <c r="AF94" s="33">
        <v>2</v>
      </c>
      <c r="AG94" s="33" t="s">
        <v>37</v>
      </c>
      <c r="AH94" s="33" t="s">
        <v>42</v>
      </c>
      <c r="AI94" s="32" t="s">
        <v>39</v>
      </c>
      <c r="AJ94" s="33" t="s">
        <v>993</v>
      </c>
      <c r="AK94" s="32" t="str">
        <f>IF(ISERROR(VLOOKUP((VLOOKUP(AC94,'[1]Risk Rating Scale'!$H$13:$I$21,2,0)),'[1]Risk Rating Scale'!$C$23:$F$28,MATCH(AG94,'[1]Risk Rating Scale'!$C$23:$F$23,0),FALSE)),"", VLOOKUP((VLOOKUP(AC94,'[1]Risk Rating Scale'!$H$13:$I$21,2,0)),'[1]Risk Rating Scale'!$C$23:$F$28,MATCH(AG94,'[1]Risk Rating Scale'!$C$23:$F$23,0),FALSE))</f>
        <v>Moderate
6</v>
      </c>
      <c r="AL94" s="32" t="str">
        <f>IF(ISERROR(VLOOKUP((VLOOKUP(AC94,'[1]Risk Rating Scale'!$H$13:$I$21,2,0)),'[1]Risk Rating Scale'!$C$14:$F$19,MATCH(AH94,'[1]Risk Rating Scale'!$C$14:$F$14,0),FALSE)),"", VLOOKUP((VLOOKUP(AC94,'[1]Risk Rating Scale'!$H$13:$I$21,2,0)),'[1]Risk Rating Scale'!$C$13:$F$19,MATCH(AH94,'[1]Risk Rating Scale'!$C$14:$F$14,0),FALSE))</f>
        <v>Moderate
6</v>
      </c>
      <c r="AM94" s="32" t="s">
        <v>1003</v>
      </c>
      <c r="AN94" s="32" t="s">
        <v>1004</v>
      </c>
      <c r="AO94" s="32" t="s">
        <v>1005</v>
      </c>
      <c r="AP94" s="32" t="s">
        <v>998</v>
      </c>
      <c r="AQ94" s="32" t="s">
        <v>999</v>
      </c>
    </row>
    <row r="95" spans="1:43" ht="156.75" x14ac:dyDescent="0.25">
      <c r="A95" s="33">
        <v>94</v>
      </c>
      <c r="B95" s="32" t="s">
        <v>33</v>
      </c>
      <c r="C95" s="32" t="s">
        <v>57</v>
      </c>
      <c r="D95" s="32" t="s">
        <v>72</v>
      </c>
      <c r="E95" s="32" t="s">
        <v>230</v>
      </c>
      <c r="F95" s="32" t="s">
        <v>290</v>
      </c>
      <c r="G95" s="33">
        <v>32</v>
      </c>
      <c r="H95" s="32" t="s">
        <v>96</v>
      </c>
      <c r="I95" s="47" t="s">
        <v>97</v>
      </c>
      <c r="J95" s="33" t="s">
        <v>44</v>
      </c>
      <c r="K95" s="32" t="s">
        <v>1641</v>
      </c>
      <c r="L95" s="33" t="s">
        <v>49</v>
      </c>
      <c r="M95" s="33">
        <v>1</v>
      </c>
      <c r="N95" s="32" t="s">
        <v>98</v>
      </c>
      <c r="O95" s="32" t="s">
        <v>48</v>
      </c>
      <c r="P95" s="32" t="s">
        <v>1021</v>
      </c>
      <c r="Q95" s="32" t="s">
        <v>1652</v>
      </c>
      <c r="R95" s="32" t="s">
        <v>1022</v>
      </c>
      <c r="S95" s="32" t="s">
        <v>56</v>
      </c>
      <c r="T95" s="33" t="s">
        <v>1267</v>
      </c>
      <c r="U95" s="33" t="s">
        <v>1271</v>
      </c>
      <c r="V95" s="33">
        <v>39</v>
      </c>
      <c r="W95" s="32"/>
      <c r="X95" s="32" t="s">
        <v>972</v>
      </c>
      <c r="Y95" s="33" t="s">
        <v>34</v>
      </c>
      <c r="Z95" s="49" t="s">
        <v>983</v>
      </c>
      <c r="AA95" s="33" t="s">
        <v>43</v>
      </c>
      <c r="AB95" s="33" t="s">
        <v>36</v>
      </c>
      <c r="AC95" s="33" t="str">
        <f>IF(ISERROR(VLOOKUP(AA95,'[1]Risk Rating Scale'!$C$4:$H$9,MATCH(AB95,'[1]Risk Rating Scale'!$C$4:$H$4,0),FALSE)),"",VLOOKUP(AA95,'[1]Risk Rating Scale'!$C$4:$H$9,MATCH(AB95,'[1]Risk Rating Scale'!$C$4:$H$4,0),FALSE))</f>
        <v>High
8</v>
      </c>
      <c r="AD95" s="32" t="s">
        <v>460</v>
      </c>
      <c r="AE95" s="32" t="s">
        <v>973</v>
      </c>
      <c r="AF95" s="33">
        <v>1</v>
      </c>
      <c r="AG95" s="33" t="s">
        <v>55</v>
      </c>
      <c r="AH95" s="33" t="s">
        <v>38</v>
      </c>
      <c r="AI95" s="32" t="s">
        <v>39</v>
      </c>
      <c r="AJ95" s="33" t="s">
        <v>994</v>
      </c>
      <c r="AK95" s="32" t="str">
        <f>IF(ISERROR(VLOOKUP((VLOOKUP(AC95,'[1]Risk Rating Scale'!$H$13:$I$21,2,0)),'[1]Risk Rating Scale'!$C$23:$F$28,MATCH(AG95,'[1]Risk Rating Scale'!$C$23:$F$23,0),FALSE)),"", VLOOKUP((VLOOKUP(AC95,'[1]Risk Rating Scale'!$H$13:$I$21,2,0)),'[1]Risk Rating Scale'!$C$23:$F$28,MATCH(AG95,'[1]Risk Rating Scale'!$C$23:$F$23,0),FALSE))</f>
        <v>High
7</v>
      </c>
      <c r="AL95" s="51" t="str">
        <f>IF(ISERROR(VLOOKUP((VLOOKUP(AC95,'[1]Risk Rating Scale'!$H$13:$I$21,2,0)),'[1]Risk Rating Scale'!$C$14:$F$19,MATCH(AH95,'[1]Risk Rating Scale'!$C$14:$F$14,0),FALSE)),"", VLOOKUP((VLOOKUP(AC95,'[1]Risk Rating Scale'!$H$13:$I$21,2,0)),'[1]Risk Rating Scale'!$C$13:$F$19,MATCH(AH95,'[1]Risk Rating Scale'!$C$14:$F$14,0),FALSE))</f>
        <v>High
7</v>
      </c>
      <c r="AM95" s="32" t="s">
        <v>1006</v>
      </c>
      <c r="AN95" s="32" t="s">
        <v>1007</v>
      </c>
      <c r="AO95" s="32" t="s">
        <v>1008</v>
      </c>
      <c r="AP95" s="32" t="s">
        <v>998</v>
      </c>
      <c r="AQ95" s="32" t="s">
        <v>999</v>
      </c>
    </row>
    <row r="96" spans="1:43" ht="114" x14ac:dyDescent="0.25">
      <c r="A96" s="33">
        <v>95</v>
      </c>
      <c r="B96" s="32" t="s">
        <v>33</v>
      </c>
      <c r="C96" s="32" t="s">
        <v>57</v>
      </c>
      <c r="D96" s="32" t="s">
        <v>72</v>
      </c>
      <c r="E96" s="32" t="s">
        <v>230</v>
      </c>
      <c r="F96" s="32" t="s">
        <v>99</v>
      </c>
      <c r="G96" s="53">
        <v>2</v>
      </c>
      <c r="H96" s="32" t="s">
        <v>104</v>
      </c>
      <c r="I96" s="47" t="s">
        <v>1638</v>
      </c>
      <c r="J96" s="33" t="s">
        <v>44</v>
      </c>
      <c r="K96" s="32" t="s">
        <v>1641</v>
      </c>
      <c r="L96" s="33" t="s">
        <v>49</v>
      </c>
      <c r="M96" s="33">
        <v>1</v>
      </c>
      <c r="N96" s="32" t="s">
        <v>100</v>
      </c>
      <c r="O96" s="32" t="s">
        <v>48</v>
      </c>
      <c r="P96" s="32" t="s">
        <v>101</v>
      </c>
      <c r="Q96" s="32" t="s">
        <v>100</v>
      </c>
      <c r="R96" s="32" t="s">
        <v>101</v>
      </c>
      <c r="S96" s="32" t="s">
        <v>56</v>
      </c>
      <c r="T96" s="33" t="s">
        <v>1267</v>
      </c>
      <c r="U96" s="33" t="s">
        <v>1271</v>
      </c>
      <c r="V96" s="33">
        <v>39</v>
      </c>
      <c r="W96" s="32"/>
      <c r="X96" s="32" t="s">
        <v>1646</v>
      </c>
      <c r="Y96" s="33" t="s">
        <v>34</v>
      </c>
      <c r="Z96" s="49" t="s">
        <v>984</v>
      </c>
      <c r="AA96" s="33" t="s">
        <v>43</v>
      </c>
      <c r="AB96" s="33" t="s">
        <v>36</v>
      </c>
      <c r="AC96" s="33" t="str">
        <f>IF(ISERROR(VLOOKUP(AA96,'[1]Risk Rating Scale'!$C$4:$H$9,MATCH(AB96,'[1]Risk Rating Scale'!$C$4:$H$4,0),FALSE)),"",VLOOKUP(AA96,'[1]Risk Rating Scale'!$C$4:$H$9,MATCH(AB96,'[1]Risk Rating Scale'!$C$4:$H$4,0),FALSE))</f>
        <v>High
8</v>
      </c>
      <c r="AD96" s="32" t="s">
        <v>464</v>
      </c>
      <c r="AE96" s="32" t="s">
        <v>102</v>
      </c>
      <c r="AF96" s="33">
        <v>1</v>
      </c>
      <c r="AG96" s="33" t="s">
        <v>55</v>
      </c>
      <c r="AH96" s="33" t="s">
        <v>38</v>
      </c>
      <c r="AI96" s="32" t="s">
        <v>39</v>
      </c>
      <c r="AJ96" s="33" t="s">
        <v>994</v>
      </c>
      <c r="AK96" s="32" t="str">
        <f>IF(ISERROR(VLOOKUP((VLOOKUP(AC96,'[1]Risk Rating Scale'!$H$13:$I$21,2,0)),'[1]Risk Rating Scale'!$C$23:$F$28,MATCH(AG96,'[1]Risk Rating Scale'!$C$23:$F$23,0),FALSE)),"", VLOOKUP((VLOOKUP(AC96,'[1]Risk Rating Scale'!$H$13:$I$21,2,0)),'[1]Risk Rating Scale'!$C$23:$F$28,MATCH(AG96,'[1]Risk Rating Scale'!$C$23:$F$23,0),FALSE))</f>
        <v>High
7</v>
      </c>
      <c r="AL96" s="32" t="str">
        <f>IF(ISERROR(VLOOKUP((VLOOKUP(AC96,'[1]Risk Rating Scale'!$H$13:$I$21,2,0)),'[1]Risk Rating Scale'!$C$14:$F$19,MATCH(AH96,'[1]Risk Rating Scale'!$C$14:$F$14,0),FALSE)),"", VLOOKUP((VLOOKUP(AC96,'[1]Risk Rating Scale'!$H$13:$I$21,2,0)),'[1]Risk Rating Scale'!$C$13:$F$19,MATCH(AH96,'[1]Risk Rating Scale'!$C$14:$F$14,0),FALSE))</f>
        <v>High
7</v>
      </c>
      <c r="AM96" s="32" t="s">
        <v>1648</v>
      </c>
      <c r="AN96" s="32" t="s">
        <v>1007</v>
      </c>
      <c r="AO96" s="32" t="s">
        <v>1647</v>
      </c>
      <c r="AP96" s="32" t="s">
        <v>998</v>
      </c>
      <c r="AQ96" s="32" t="s">
        <v>999</v>
      </c>
    </row>
    <row r="97" spans="1:43" ht="114" x14ac:dyDescent="0.25">
      <c r="A97" s="33">
        <v>96</v>
      </c>
      <c r="B97" s="32" t="s">
        <v>33</v>
      </c>
      <c r="C97" s="32" t="s">
        <v>57</v>
      </c>
      <c r="D97" s="32" t="s">
        <v>72</v>
      </c>
      <c r="E97" s="32" t="s">
        <v>289</v>
      </c>
      <c r="F97" s="32" t="s">
        <v>103</v>
      </c>
      <c r="G97" s="33">
        <v>32</v>
      </c>
      <c r="H97" s="32" t="s">
        <v>104</v>
      </c>
      <c r="I97" s="47">
        <v>100</v>
      </c>
      <c r="J97" s="33" t="s">
        <v>44</v>
      </c>
      <c r="K97" s="32" t="s">
        <v>1641</v>
      </c>
      <c r="L97" s="33" t="s">
        <v>49</v>
      </c>
      <c r="M97" s="33">
        <v>1</v>
      </c>
      <c r="N97" s="32" t="s">
        <v>105</v>
      </c>
      <c r="O97" s="32" t="s">
        <v>48</v>
      </c>
      <c r="P97" s="32" t="s">
        <v>106</v>
      </c>
      <c r="Q97" s="32" t="s">
        <v>985</v>
      </c>
      <c r="R97" s="32" t="s">
        <v>107</v>
      </c>
      <c r="S97" s="32" t="s">
        <v>56</v>
      </c>
      <c r="T97" s="33" t="s">
        <v>1267</v>
      </c>
      <c r="U97" s="33" t="s">
        <v>1271</v>
      </c>
      <c r="V97" s="33">
        <v>2</v>
      </c>
      <c r="W97" s="32"/>
      <c r="X97" s="32" t="s">
        <v>992</v>
      </c>
      <c r="Y97" s="33" t="s">
        <v>34</v>
      </c>
      <c r="Z97" s="49" t="s">
        <v>986</v>
      </c>
      <c r="AA97" s="33" t="s">
        <v>43</v>
      </c>
      <c r="AB97" s="33" t="s">
        <v>36</v>
      </c>
      <c r="AC97" s="33" t="str">
        <f>IF(ISERROR(VLOOKUP(AA97,'[1]Risk Rating Scale'!$C$4:$H$9,MATCH(AB97,'[1]Risk Rating Scale'!$C$4:$H$4,0),FALSE)),"",VLOOKUP(AA97,'[1]Risk Rating Scale'!$C$4:$H$9,MATCH(AB97,'[1]Risk Rating Scale'!$C$4:$H$4,0),FALSE))</f>
        <v>High
8</v>
      </c>
      <c r="AD97" s="32" t="s">
        <v>103</v>
      </c>
      <c r="AE97" s="32" t="s">
        <v>991</v>
      </c>
      <c r="AF97" s="33">
        <v>3</v>
      </c>
      <c r="AG97" s="33" t="s">
        <v>37</v>
      </c>
      <c r="AH97" s="33" t="s">
        <v>42</v>
      </c>
      <c r="AI97" s="32" t="s">
        <v>39</v>
      </c>
      <c r="AJ97" s="33" t="s">
        <v>993</v>
      </c>
      <c r="AK97" s="32" t="str">
        <f>IF(ISERROR(VLOOKUP((VLOOKUP(AC97,'[1]Risk Rating Scale'!$H$13:$I$21,2,0)),'[1]Risk Rating Scale'!$C$23:$F$28,MATCH(AG97,'[1]Risk Rating Scale'!$C$23:$F$23,0),FALSE)),"", VLOOKUP((VLOOKUP(AC97,'[1]Risk Rating Scale'!$H$13:$I$21,2,0)),'[1]Risk Rating Scale'!$C$23:$F$28,MATCH(AG97,'[1]Risk Rating Scale'!$C$23:$F$23,0),FALSE))</f>
        <v>Moderate
6</v>
      </c>
      <c r="AL97" s="32" t="str">
        <f>IF(ISERROR(VLOOKUP((VLOOKUP(AC97,'[1]Risk Rating Scale'!$H$13:$I$21,2,0)),'[1]Risk Rating Scale'!$C$14:$F$19,MATCH(AH97,'[1]Risk Rating Scale'!$C$14:$F$14,0),FALSE)),"", VLOOKUP((VLOOKUP(AC97,'[1]Risk Rating Scale'!$H$13:$I$21,2,0)),'[1]Risk Rating Scale'!$C$13:$F$19,MATCH(AH97,'[1]Risk Rating Scale'!$C$14:$F$14,0),FALSE))</f>
        <v>Moderate
6</v>
      </c>
      <c r="AM97" s="32" t="s">
        <v>1009</v>
      </c>
      <c r="AN97" s="32" t="s">
        <v>1010</v>
      </c>
      <c r="AO97" s="32" t="s">
        <v>1011</v>
      </c>
      <c r="AP97" s="32" t="s">
        <v>998</v>
      </c>
      <c r="AQ97" s="32" t="s">
        <v>999</v>
      </c>
    </row>
    <row r="98" spans="1:43" ht="114" x14ac:dyDescent="0.25">
      <c r="A98" s="33">
        <v>97</v>
      </c>
      <c r="B98" s="32" t="s">
        <v>33</v>
      </c>
      <c r="C98" s="32" t="s">
        <v>57</v>
      </c>
      <c r="D98" s="32" t="s">
        <v>72</v>
      </c>
      <c r="E98" s="32" t="s">
        <v>230</v>
      </c>
      <c r="F98" s="32" t="s">
        <v>108</v>
      </c>
      <c r="G98" s="33">
        <v>32</v>
      </c>
      <c r="H98" s="32" t="s">
        <v>104</v>
      </c>
      <c r="I98" s="47" t="s">
        <v>109</v>
      </c>
      <c r="J98" s="33" t="s">
        <v>44</v>
      </c>
      <c r="K98" s="32" t="s">
        <v>1641</v>
      </c>
      <c r="L98" s="33" t="s">
        <v>49</v>
      </c>
      <c r="M98" s="33">
        <v>1</v>
      </c>
      <c r="N98" s="32" t="s">
        <v>110</v>
      </c>
      <c r="O98" s="32" t="s">
        <v>48</v>
      </c>
      <c r="P98" s="32" t="s">
        <v>111</v>
      </c>
      <c r="Q98" s="32" t="s">
        <v>1013</v>
      </c>
      <c r="R98" s="32" t="s">
        <v>112</v>
      </c>
      <c r="S98" s="32" t="s">
        <v>56</v>
      </c>
      <c r="T98" s="33" t="s">
        <v>1267</v>
      </c>
      <c r="U98" s="33" t="s">
        <v>1271</v>
      </c>
      <c r="V98" s="33">
        <v>39</v>
      </c>
      <c r="W98" s="32"/>
      <c r="X98" s="32" t="s">
        <v>987</v>
      </c>
      <c r="Y98" s="33" t="s">
        <v>34</v>
      </c>
      <c r="Z98" s="49" t="s">
        <v>988</v>
      </c>
      <c r="AA98" s="33" t="s">
        <v>43</v>
      </c>
      <c r="AB98" s="33" t="s">
        <v>36</v>
      </c>
      <c r="AC98" s="33" t="str">
        <f>IF(ISERROR(VLOOKUP(AA98,'[1]Risk Rating Scale'!$C$4:$H$9,MATCH(AB98,'[1]Risk Rating Scale'!$C$4:$H$4,0),FALSE)),"",VLOOKUP(AA98,'[1]Risk Rating Scale'!$C$4:$H$9,MATCH(AB98,'[1]Risk Rating Scale'!$C$4:$H$4,0),FALSE))</f>
        <v>High
8</v>
      </c>
      <c r="AD98" s="32" t="s">
        <v>496</v>
      </c>
      <c r="AE98" s="32" t="s">
        <v>991</v>
      </c>
      <c r="AF98" s="33">
        <v>1</v>
      </c>
      <c r="AG98" s="33" t="s">
        <v>55</v>
      </c>
      <c r="AH98" s="33" t="s">
        <v>38</v>
      </c>
      <c r="AI98" s="32" t="s">
        <v>39</v>
      </c>
      <c r="AJ98" s="33" t="s">
        <v>3</v>
      </c>
      <c r="AK98" s="32" t="str">
        <f>IF(ISERROR(VLOOKUP((VLOOKUP(AC98,'[1]Risk Rating Scale'!$H$13:$I$21,2,0)),'[1]Risk Rating Scale'!$C$23:$F$28,MATCH(AG98,'[1]Risk Rating Scale'!$C$23:$F$23,0),FALSE)),"", VLOOKUP((VLOOKUP(AC98,'[1]Risk Rating Scale'!$H$13:$I$21,2,0)),'[1]Risk Rating Scale'!$C$23:$F$28,MATCH(AG98,'[1]Risk Rating Scale'!$C$23:$F$23,0),FALSE))</f>
        <v>High
7</v>
      </c>
      <c r="AL98" s="32" t="str">
        <f>IF(ISERROR(VLOOKUP((VLOOKUP(AC98,'[1]Risk Rating Scale'!$H$13:$I$21,2,0)),'[1]Risk Rating Scale'!$C$14:$F$19,MATCH(AH98,'[1]Risk Rating Scale'!$C$14:$F$14,0),FALSE)),"", VLOOKUP((VLOOKUP(AC98,'[1]Risk Rating Scale'!$H$13:$I$21,2,0)),'[1]Risk Rating Scale'!$C$13:$F$19,MATCH(AH98,'[1]Risk Rating Scale'!$C$14:$F$14,0),FALSE))</f>
        <v>High
7</v>
      </c>
      <c r="AM98" s="32" t="s">
        <v>1012</v>
      </c>
      <c r="AN98" s="32" t="s">
        <v>1014</v>
      </c>
      <c r="AO98" s="32" t="s">
        <v>1015</v>
      </c>
      <c r="AP98" s="32" t="s">
        <v>998</v>
      </c>
      <c r="AQ98" s="32" t="s">
        <v>999</v>
      </c>
    </row>
    <row r="99" spans="1:43" ht="128.25" x14ac:dyDescent="0.25">
      <c r="A99" s="33">
        <v>98</v>
      </c>
      <c r="B99" s="32" t="s">
        <v>33</v>
      </c>
      <c r="C99" s="32" t="s">
        <v>57</v>
      </c>
      <c r="D99" s="32" t="s">
        <v>72</v>
      </c>
      <c r="E99" s="32" t="s">
        <v>289</v>
      </c>
      <c r="F99" s="32" t="s">
        <v>93</v>
      </c>
      <c r="G99" s="53">
        <v>1</v>
      </c>
      <c r="H99" s="32" t="s">
        <v>104</v>
      </c>
      <c r="I99" s="47" t="s">
        <v>1638</v>
      </c>
      <c r="J99" s="33" t="s">
        <v>44</v>
      </c>
      <c r="K99" s="32" t="s">
        <v>1641</v>
      </c>
      <c r="L99" s="33" t="s">
        <v>49</v>
      </c>
      <c r="M99" s="33">
        <v>1</v>
      </c>
      <c r="N99" s="32" t="s">
        <v>113</v>
      </c>
      <c r="O99" s="32" t="s">
        <v>114</v>
      </c>
      <c r="P99" s="32" t="s">
        <v>95</v>
      </c>
      <c r="Q99" s="32" t="s">
        <v>113</v>
      </c>
      <c r="R99" s="32" t="s">
        <v>1023</v>
      </c>
      <c r="S99" s="32" t="s">
        <v>56</v>
      </c>
      <c r="T99" s="33" t="s">
        <v>1267</v>
      </c>
      <c r="U99" s="33" t="s">
        <v>1271</v>
      </c>
      <c r="V99" s="33">
        <v>2</v>
      </c>
      <c r="W99" s="32"/>
      <c r="X99" s="32" t="s">
        <v>971</v>
      </c>
      <c r="Y99" s="33" t="s">
        <v>929</v>
      </c>
      <c r="Z99" s="49" t="s">
        <v>982</v>
      </c>
      <c r="AA99" s="33" t="s">
        <v>43</v>
      </c>
      <c r="AB99" s="33" t="s">
        <v>36</v>
      </c>
      <c r="AC99" s="33" t="str">
        <f>IF(ISERROR(VLOOKUP(AA99,'[1]Risk Rating Scale'!$C$4:$H$9,MATCH(AB99,'[1]Risk Rating Scale'!$C$4:$H$4,0),FALSE)),"",VLOOKUP(AA99,'[1]Risk Rating Scale'!$C$4:$H$9,MATCH(AB99,'[1]Risk Rating Scale'!$C$4:$H$4,0),FALSE))</f>
        <v>High
8</v>
      </c>
      <c r="AD99" s="32" t="s">
        <v>526</v>
      </c>
      <c r="AE99" s="32" t="s">
        <v>991</v>
      </c>
      <c r="AF99" s="33">
        <v>2</v>
      </c>
      <c r="AG99" s="33" t="s">
        <v>37</v>
      </c>
      <c r="AH99" s="33" t="s">
        <v>38</v>
      </c>
      <c r="AI99" s="32" t="s">
        <v>39</v>
      </c>
      <c r="AJ99" s="33" t="s">
        <v>3</v>
      </c>
      <c r="AK99" s="32" t="str">
        <f>IF(ISERROR(VLOOKUP((VLOOKUP(AC99,'[1]Risk Rating Scale'!$H$13:$I$21,2,0)),'[1]Risk Rating Scale'!$C$23:$F$28,MATCH(AG99,'[1]Risk Rating Scale'!$C$23:$F$23,0),FALSE)),"", VLOOKUP((VLOOKUP(AC99,'[1]Risk Rating Scale'!$H$13:$I$21,2,0)),'[1]Risk Rating Scale'!$C$23:$F$28,MATCH(AG99,'[1]Risk Rating Scale'!$C$23:$F$23,0),FALSE))</f>
        <v>Moderate
6</v>
      </c>
      <c r="AL99" s="32" t="str">
        <f>IF(ISERROR(VLOOKUP((VLOOKUP(AC99,'[1]Risk Rating Scale'!$H$13:$I$21,2,0)),'[1]Risk Rating Scale'!$C$14:$F$19,MATCH(AH99,'[1]Risk Rating Scale'!$C$14:$F$14,0),FALSE)),"", VLOOKUP((VLOOKUP(AC99,'[1]Risk Rating Scale'!$H$13:$I$21,2,0)),'[1]Risk Rating Scale'!$C$13:$F$19,MATCH(AH99,'[1]Risk Rating Scale'!$C$14:$F$14,0),FALSE))</f>
        <v>High
7</v>
      </c>
      <c r="AM99" s="32" t="s">
        <v>1016</v>
      </c>
      <c r="AN99" s="32" t="s">
        <v>1017</v>
      </c>
      <c r="AO99" s="32" t="s">
        <v>1018</v>
      </c>
      <c r="AP99" s="32" t="s">
        <v>998</v>
      </c>
      <c r="AQ99" s="32" t="s">
        <v>999</v>
      </c>
    </row>
    <row r="100" spans="1:43" ht="242.25" x14ac:dyDescent="0.25">
      <c r="A100" s="33">
        <v>99</v>
      </c>
      <c r="B100" s="32" t="s">
        <v>33</v>
      </c>
      <c r="C100" s="32" t="s">
        <v>57</v>
      </c>
      <c r="D100" s="32" t="s">
        <v>72</v>
      </c>
      <c r="E100" s="32" t="s">
        <v>229</v>
      </c>
      <c r="F100" s="32" t="s">
        <v>115</v>
      </c>
      <c r="G100" s="52">
        <v>2.5</v>
      </c>
      <c r="H100" s="32" t="s">
        <v>116</v>
      </c>
      <c r="I100" s="47" t="s">
        <v>1638</v>
      </c>
      <c r="J100" s="33" t="s">
        <v>44</v>
      </c>
      <c r="K100" s="32" t="s">
        <v>1641</v>
      </c>
      <c r="L100" s="33" t="s">
        <v>49</v>
      </c>
      <c r="M100" s="33">
        <v>1</v>
      </c>
      <c r="N100" s="32" t="s">
        <v>1653</v>
      </c>
      <c r="O100" s="32" t="s">
        <v>45</v>
      </c>
      <c r="P100" s="32" t="s">
        <v>117</v>
      </c>
      <c r="Q100" s="32" t="s">
        <v>1654</v>
      </c>
      <c r="R100" s="32" t="s">
        <v>1024</v>
      </c>
      <c r="S100" s="32" t="s">
        <v>56</v>
      </c>
      <c r="T100" s="33" t="s">
        <v>1267</v>
      </c>
      <c r="U100" s="33" t="s">
        <v>1271</v>
      </c>
      <c r="V100" s="33">
        <v>2</v>
      </c>
      <c r="W100" s="32"/>
      <c r="X100" s="32" t="s">
        <v>989</v>
      </c>
      <c r="Y100" s="33" t="s">
        <v>34</v>
      </c>
      <c r="Z100" s="49" t="s">
        <v>990</v>
      </c>
      <c r="AA100" s="33" t="s">
        <v>43</v>
      </c>
      <c r="AB100" s="33" t="s">
        <v>36</v>
      </c>
      <c r="AC100" s="33" t="str">
        <f>IF(ISERROR(VLOOKUP(AA100,'[1]Risk Rating Scale'!$C$4:$H$9,MATCH(AB100,'[1]Risk Rating Scale'!$C$4:$H$4,0),FALSE)),"",VLOOKUP(AA100,'[1]Risk Rating Scale'!$C$4:$H$9,MATCH(AB100,'[1]Risk Rating Scale'!$C$4:$H$4,0),FALSE))</f>
        <v>High
8</v>
      </c>
      <c r="AD100" s="32" t="s">
        <v>527</v>
      </c>
      <c r="AE100" s="32" t="s">
        <v>118</v>
      </c>
      <c r="AF100" s="33">
        <v>1</v>
      </c>
      <c r="AG100" s="33" t="s">
        <v>37</v>
      </c>
      <c r="AH100" s="33" t="s">
        <v>38</v>
      </c>
      <c r="AI100" s="32" t="s">
        <v>39</v>
      </c>
      <c r="AJ100" s="33" t="s">
        <v>46</v>
      </c>
      <c r="AK100" s="32" t="str">
        <f>IF(ISERROR(VLOOKUP((VLOOKUP(AC100,'[1]Risk Rating Scale'!$H$13:$I$21,2,0)),'[1]Risk Rating Scale'!$C$23:$F$28,MATCH(AG100,'[1]Risk Rating Scale'!$C$23:$F$23,0),FALSE)),"", VLOOKUP((VLOOKUP(AC100,'[1]Risk Rating Scale'!$H$13:$I$21,2,0)),'[1]Risk Rating Scale'!$C$23:$F$28,MATCH(AG100,'[1]Risk Rating Scale'!$C$23:$F$23,0),FALSE))</f>
        <v>Moderate
6</v>
      </c>
      <c r="AL100" s="32" t="str">
        <f>IF(ISERROR(VLOOKUP((VLOOKUP(AC100,'[1]Risk Rating Scale'!$H$13:$I$21,2,0)),'[1]Risk Rating Scale'!$C$14:$F$19,MATCH(AH100,'[1]Risk Rating Scale'!$C$14:$F$14,0),FALSE)),"", VLOOKUP((VLOOKUP(AC100,'[1]Risk Rating Scale'!$H$13:$I$21,2,0)),'[1]Risk Rating Scale'!$C$13:$F$19,MATCH(AH100,'[1]Risk Rating Scale'!$C$14:$F$14,0),FALSE))</f>
        <v>High
7</v>
      </c>
      <c r="AM100" s="32" t="s">
        <v>1019</v>
      </c>
      <c r="AN100" s="32" t="s">
        <v>1017</v>
      </c>
      <c r="AO100" s="32" t="s">
        <v>1018</v>
      </c>
      <c r="AP100" s="32" t="s">
        <v>998</v>
      </c>
      <c r="AQ100" s="32" t="s">
        <v>999</v>
      </c>
    </row>
    <row r="101" spans="1:43" ht="114" x14ac:dyDescent="0.25">
      <c r="A101" s="33">
        <v>100</v>
      </c>
      <c r="B101" s="32" t="s">
        <v>33</v>
      </c>
      <c r="C101" s="32" t="s">
        <v>57</v>
      </c>
      <c r="D101" s="32" t="s">
        <v>72</v>
      </c>
      <c r="E101" s="32" t="s">
        <v>289</v>
      </c>
      <c r="F101" s="32" t="s">
        <v>1085</v>
      </c>
      <c r="G101" s="33">
        <v>0.5</v>
      </c>
      <c r="H101" s="32" t="s">
        <v>104</v>
      </c>
      <c r="I101" s="47" t="s">
        <v>461</v>
      </c>
      <c r="J101" s="33" t="s">
        <v>44</v>
      </c>
      <c r="K101" s="32" t="s">
        <v>1641</v>
      </c>
      <c r="L101" s="33" t="s">
        <v>49</v>
      </c>
      <c r="M101" s="33">
        <v>1</v>
      </c>
      <c r="N101" s="32" t="s">
        <v>1104</v>
      </c>
      <c r="O101" s="32" t="s">
        <v>92</v>
      </c>
      <c r="P101" s="32" t="s">
        <v>1086</v>
      </c>
      <c r="Q101" s="32" t="s">
        <v>1104</v>
      </c>
      <c r="R101" s="32" t="s">
        <v>1105</v>
      </c>
      <c r="S101" s="32" t="s">
        <v>1106</v>
      </c>
      <c r="T101" s="33" t="s">
        <v>1267</v>
      </c>
      <c r="U101" s="33" t="s">
        <v>1271</v>
      </c>
      <c r="V101" s="33">
        <v>2</v>
      </c>
      <c r="W101" s="32"/>
      <c r="X101" s="32" t="s">
        <v>1107</v>
      </c>
      <c r="Y101" s="33" t="s">
        <v>34</v>
      </c>
      <c r="Z101" s="49" t="s">
        <v>483</v>
      </c>
      <c r="AA101" s="33" t="s">
        <v>43</v>
      </c>
      <c r="AB101" s="33" t="s">
        <v>36</v>
      </c>
      <c r="AC101" s="33" t="str">
        <f>IF(ISERROR(VLOOKUP(AA101,'[1]Risk Rating Scale'!$C$4:$H$9,MATCH(AB101,'[1]Risk Rating Scale'!$C$4:$H$4,0),FALSE)),"",VLOOKUP(AA101,'[1]Risk Rating Scale'!$C$4:$H$9,MATCH(AB101,'[1]Risk Rating Scale'!$C$4:$H$4,0),FALSE))</f>
        <v>High
8</v>
      </c>
      <c r="AD101" s="32" t="s">
        <v>1085</v>
      </c>
      <c r="AE101" s="32" t="s">
        <v>1087</v>
      </c>
      <c r="AF101" s="33">
        <v>2</v>
      </c>
      <c r="AG101" s="33" t="s">
        <v>37</v>
      </c>
      <c r="AH101" s="33" t="s">
        <v>38</v>
      </c>
      <c r="AI101" s="32" t="s">
        <v>39</v>
      </c>
      <c r="AJ101" s="33" t="s">
        <v>46</v>
      </c>
      <c r="AK101" s="32" t="str">
        <f>IF(ISERROR(VLOOKUP((VLOOKUP(AC101,'[1]Risk Rating Scale'!$H$13:$I$21,2,0)),'[1]Risk Rating Scale'!$C$23:$F$28,MATCH(AG101,'[1]Risk Rating Scale'!$C$23:$F$23,0),FALSE)),"", VLOOKUP((VLOOKUP(AC101,'[1]Risk Rating Scale'!$H$13:$I$21,2,0)),'[1]Risk Rating Scale'!$C$23:$F$28,MATCH(AG101,'[1]Risk Rating Scale'!$C$23:$F$23,0),FALSE))</f>
        <v>Moderate
6</v>
      </c>
      <c r="AL101" s="32" t="str">
        <f>IF(ISERROR(VLOOKUP((VLOOKUP(AC101,'[1]Risk Rating Scale'!$H$13:$I$21,2,0)),'[1]Risk Rating Scale'!$C$14:$F$19,MATCH(AH101,'[1]Risk Rating Scale'!$C$14:$F$14,0),FALSE)),"", VLOOKUP((VLOOKUP(AC101,'[1]Risk Rating Scale'!$H$13:$I$21,2,0)),'[1]Risk Rating Scale'!$C$13:$F$19,MATCH(AH101,'[1]Risk Rating Scale'!$C$14:$F$14,0),FALSE))</f>
        <v>High
7</v>
      </c>
      <c r="AM101" s="32" t="s">
        <v>1088</v>
      </c>
      <c r="AN101" s="32" t="s">
        <v>1089</v>
      </c>
      <c r="AO101" s="32" t="s">
        <v>1090</v>
      </c>
      <c r="AP101" s="32" t="s">
        <v>1091</v>
      </c>
      <c r="AQ101" s="32" t="s">
        <v>904</v>
      </c>
    </row>
    <row r="102" spans="1:43" ht="142.5" x14ac:dyDescent="0.25">
      <c r="A102" s="33">
        <v>101</v>
      </c>
      <c r="B102" s="32" t="s">
        <v>33</v>
      </c>
      <c r="C102" s="32" t="s">
        <v>57</v>
      </c>
      <c r="D102" s="32" t="s">
        <v>72</v>
      </c>
      <c r="E102" s="32" t="s">
        <v>230</v>
      </c>
      <c r="F102" s="32" t="s">
        <v>1092</v>
      </c>
      <c r="G102" s="33">
        <v>2.5</v>
      </c>
      <c r="H102" s="32" t="s">
        <v>1093</v>
      </c>
      <c r="I102" s="47" t="s">
        <v>94</v>
      </c>
      <c r="J102" s="33" t="s">
        <v>44</v>
      </c>
      <c r="K102" s="32" t="s">
        <v>1641</v>
      </c>
      <c r="L102" s="33" t="s">
        <v>49</v>
      </c>
      <c r="M102" s="33">
        <v>1</v>
      </c>
      <c r="N102" s="32" t="s">
        <v>1108</v>
      </c>
      <c r="O102" s="32" t="s">
        <v>92</v>
      </c>
      <c r="P102" s="32" t="s">
        <v>1095</v>
      </c>
      <c r="Q102" s="32" t="s">
        <v>1094</v>
      </c>
      <c r="R102" s="32" t="s">
        <v>1643</v>
      </c>
      <c r="S102" s="32" t="s">
        <v>92</v>
      </c>
      <c r="T102" s="33" t="s">
        <v>1267</v>
      </c>
      <c r="U102" s="33" t="s">
        <v>1271</v>
      </c>
      <c r="V102" s="33">
        <v>39</v>
      </c>
      <c r="W102" s="32"/>
      <c r="X102" s="32" t="s">
        <v>1096</v>
      </c>
      <c r="Y102" s="33" t="s">
        <v>34</v>
      </c>
      <c r="Z102" s="49" t="s">
        <v>479</v>
      </c>
      <c r="AA102" s="33" t="s">
        <v>43</v>
      </c>
      <c r="AB102" s="33" t="s">
        <v>36</v>
      </c>
      <c r="AC102" s="33" t="str">
        <f>IF(ISERROR(VLOOKUP(AA102,'[1]Risk Rating Scale'!$C$4:$H$9,MATCH(AB102,'[1]Risk Rating Scale'!$C$4:$H$4,0),FALSE)),"",VLOOKUP(AA102,'[1]Risk Rating Scale'!$C$4:$H$9,MATCH(AB102,'[1]Risk Rating Scale'!$C$4:$H$4,0),FALSE))</f>
        <v>High
8</v>
      </c>
      <c r="AD102" s="32" t="s">
        <v>1092</v>
      </c>
      <c r="AE102" s="32" t="s">
        <v>1097</v>
      </c>
      <c r="AF102" s="33">
        <v>1</v>
      </c>
      <c r="AG102" s="33" t="s">
        <v>55</v>
      </c>
      <c r="AH102" s="33" t="s">
        <v>38</v>
      </c>
      <c r="AI102" s="32" t="s">
        <v>39</v>
      </c>
      <c r="AJ102" s="33" t="s">
        <v>46</v>
      </c>
      <c r="AK102" s="32" t="str">
        <f>IF(ISERROR(VLOOKUP((VLOOKUP(AC102,'[1]Risk Rating Scale'!$H$13:$I$21,2,0)),'[1]Risk Rating Scale'!$C$23:$F$28,MATCH(AG102,'[1]Risk Rating Scale'!$C$23:$F$23,0),FALSE)),"", VLOOKUP((VLOOKUP(AC102,'[1]Risk Rating Scale'!$H$13:$I$21,2,0)),'[1]Risk Rating Scale'!$C$23:$F$28,MATCH(AG102,'[1]Risk Rating Scale'!$C$23:$F$23,0),FALSE))</f>
        <v>High
7</v>
      </c>
      <c r="AL102" s="32" t="str">
        <f>IF(ISERROR(VLOOKUP((VLOOKUP(AC102,'[1]Risk Rating Scale'!$H$13:$I$21,2,0)),'[1]Risk Rating Scale'!$C$14:$F$19,MATCH(AH102,'[1]Risk Rating Scale'!$C$14:$F$14,0),FALSE)),"", VLOOKUP((VLOOKUP(AC102,'[1]Risk Rating Scale'!$H$13:$I$21,2,0)),'[1]Risk Rating Scale'!$C$13:$F$19,MATCH(AH102,'[1]Risk Rating Scale'!$C$14:$F$14,0),FALSE))</f>
        <v>High
7</v>
      </c>
      <c r="AM102" s="32" t="s">
        <v>1098</v>
      </c>
      <c r="AN102" s="32" t="s">
        <v>864</v>
      </c>
      <c r="AO102" s="32" t="s">
        <v>1050</v>
      </c>
      <c r="AP102" s="32" t="s">
        <v>1099</v>
      </c>
      <c r="AQ102" s="32" t="s">
        <v>904</v>
      </c>
    </row>
    <row r="103" spans="1:43" ht="128.25" x14ac:dyDescent="0.25">
      <c r="A103" s="33">
        <v>102</v>
      </c>
      <c r="B103" s="32" t="s">
        <v>33</v>
      </c>
      <c r="C103" s="32" t="s">
        <v>57</v>
      </c>
      <c r="D103" s="32" t="s">
        <v>72</v>
      </c>
      <c r="E103" s="32" t="s">
        <v>230</v>
      </c>
      <c r="F103" s="32" t="s">
        <v>1100</v>
      </c>
      <c r="G103" s="33">
        <v>2.5</v>
      </c>
      <c r="H103" s="32" t="s">
        <v>1093</v>
      </c>
      <c r="I103" s="47" t="s">
        <v>94</v>
      </c>
      <c r="J103" s="33" t="s">
        <v>44</v>
      </c>
      <c r="K103" s="32" t="s">
        <v>1641</v>
      </c>
      <c r="L103" s="33" t="s">
        <v>49</v>
      </c>
      <c r="M103" s="33">
        <v>1</v>
      </c>
      <c r="N103" s="32" t="s">
        <v>1109</v>
      </c>
      <c r="O103" s="32" t="s">
        <v>92</v>
      </c>
      <c r="P103" s="32" t="s">
        <v>1102</v>
      </c>
      <c r="Q103" s="32" t="s">
        <v>1101</v>
      </c>
      <c r="R103" s="32" t="s">
        <v>1643</v>
      </c>
      <c r="S103" s="32" t="s">
        <v>92</v>
      </c>
      <c r="T103" s="33" t="s">
        <v>1267</v>
      </c>
      <c r="U103" s="33" t="s">
        <v>1271</v>
      </c>
      <c r="V103" s="33">
        <v>39</v>
      </c>
      <c r="W103" s="32"/>
      <c r="X103" s="32" t="s">
        <v>1096</v>
      </c>
      <c r="Y103" s="33" t="s">
        <v>34</v>
      </c>
      <c r="Z103" s="49" t="s">
        <v>479</v>
      </c>
      <c r="AA103" s="33" t="s">
        <v>43</v>
      </c>
      <c r="AB103" s="33" t="s">
        <v>36</v>
      </c>
      <c r="AC103" s="33" t="str">
        <f>IF(ISERROR(VLOOKUP(AA103,'[1]Risk Rating Scale'!$C$4:$H$9,MATCH(AB103,'[1]Risk Rating Scale'!$C$4:$H$4,0),FALSE)),"",VLOOKUP(AA103,'[1]Risk Rating Scale'!$C$4:$H$9,MATCH(AB103,'[1]Risk Rating Scale'!$C$4:$H$4,0),FALSE))</f>
        <v>High
8</v>
      </c>
      <c r="AD103" s="32" t="s">
        <v>1100</v>
      </c>
      <c r="AE103" s="32" t="s">
        <v>1097</v>
      </c>
      <c r="AF103" s="33">
        <v>1</v>
      </c>
      <c r="AG103" s="33" t="s">
        <v>55</v>
      </c>
      <c r="AH103" s="33" t="s">
        <v>38</v>
      </c>
      <c r="AI103" s="32" t="s">
        <v>39</v>
      </c>
      <c r="AJ103" s="32" t="s">
        <v>403</v>
      </c>
      <c r="AK103" s="32" t="str">
        <f>IF(ISERROR(VLOOKUP((VLOOKUP(AC103,'[1]Risk Rating Scale'!$H$13:$I$21,2,0)),'[1]Risk Rating Scale'!$C$23:$F$28,MATCH(AG103,'[1]Risk Rating Scale'!$C$23:$F$23,0),FALSE)),"", VLOOKUP((VLOOKUP(AC103,'[1]Risk Rating Scale'!$H$13:$I$21,2,0)),'[1]Risk Rating Scale'!$C$23:$F$28,MATCH(AG103,'[1]Risk Rating Scale'!$C$23:$F$23,0),FALSE))</f>
        <v>High
7</v>
      </c>
      <c r="AL103" s="32" t="str">
        <f>IF(ISERROR(VLOOKUP((VLOOKUP(AC103,'[1]Risk Rating Scale'!$H$13:$I$21,2,0)),'[1]Risk Rating Scale'!$C$14:$F$19,MATCH(AH103,'[1]Risk Rating Scale'!$C$14:$F$14,0),FALSE)),"", VLOOKUP((VLOOKUP(AC103,'[1]Risk Rating Scale'!$H$13:$I$21,2,0)),'[1]Risk Rating Scale'!$C$13:$F$19,MATCH(AH103,'[1]Risk Rating Scale'!$C$14:$F$14,0),FALSE))</f>
        <v>High
7</v>
      </c>
      <c r="AM103" s="32" t="s">
        <v>1098</v>
      </c>
      <c r="AN103" s="32" t="s">
        <v>864</v>
      </c>
      <c r="AO103" s="32" t="s">
        <v>1050</v>
      </c>
      <c r="AP103" s="32" t="s">
        <v>1099</v>
      </c>
      <c r="AQ103" s="32" t="s">
        <v>904</v>
      </c>
    </row>
    <row r="104" spans="1:43" ht="114" x14ac:dyDescent="0.25">
      <c r="A104" s="33">
        <v>103</v>
      </c>
      <c r="B104" s="32" t="s">
        <v>33</v>
      </c>
      <c r="C104" s="32" t="s">
        <v>57</v>
      </c>
      <c r="D104" s="32" t="s">
        <v>72</v>
      </c>
      <c r="E104" s="32" t="s">
        <v>230</v>
      </c>
      <c r="F104" s="32" t="s">
        <v>1103</v>
      </c>
      <c r="G104" s="33">
        <v>4</v>
      </c>
      <c r="H104" s="32" t="s">
        <v>1093</v>
      </c>
      <c r="I104" s="47" t="s">
        <v>94</v>
      </c>
      <c r="J104" s="33" t="s">
        <v>44</v>
      </c>
      <c r="K104" s="32" t="s">
        <v>1641</v>
      </c>
      <c r="L104" s="33" t="s">
        <v>49</v>
      </c>
      <c r="M104" s="33">
        <v>1</v>
      </c>
      <c r="N104" s="32" t="s">
        <v>1110</v>
      </c>
      <c r="O104" s="32" t="s">
        <v>92</v>
      </c>
      <c r="P104" s="32" t="s">
        <v>1111</v>
      </c>
      <c r="Q104" s="32" t="s">
        <v>1644</v>
      </c>
      <c r="R104" s="32" t="s">
        <v>1645</v>
      </c>
      <c r="S104" s="32" t="s">
        <v>92</v>
      </c>
      <c r="T104" s="33" t="s">
        <v>1267</v>
      </c>
      <c r="U104" s="33" t="s">
        <v>1271</v>
      </c>
      <c r="V104" s="33">
        <v>39</v>
      </c>
      <c r="W104" s="32"/>
      <c r="X104" s="32" t="s">
        <v>324</v>
      </c>
      <c r="Y104" s="33" t="s">
        <v>34</v>
      </c>
      <c r="Z104" s="49" t="s">
        <v>479</v>
      </c>
      <c r="AA104" s="33" t="s">
        <v>43</v>
      </c>
      <c r="AB104" s="33" t="s">
        <v>36</v>
      </c>
      <c r="AC104" s="33" t="str">
        <f>IF(ISERROR(VLOOKUP(AA104,'[1]Risk Rating Scale'!$C$4:$H$9,MATCH(AB104,'[1]Risk Rating Scale'!$C$4:$H$4,0),FALSE)),"",VLOOKUP(AA104,'[1]Risk Rating Scale'!$C$4:$H$9,MATCH(AB104,'[1]Risk Rating Scale'!$C$4:$H$4,0),FALSE))</f>
        <v>High
8</v>
      </c>
      <c r="AD104" s="32" t="s">
        <v>1103</v>
      </c>
      <c r="AE104" s="32" t="s">
        <v>543</v>
      </c>
      <c r="AF104" s="33">
        <v>1</v>
      </c>
      <c r="AG104" s="33" t="s">
        <v>55</v>
      </c>
      <c r="AH104" s="33" t="s">
        <v>38</v>
      </c>
      <c r="AI104" s="32" t="s">
        <v>39</v>
      </c>
      <c r="AJ104" s="32" t="s">
        <v>403</v>
      </c>
      <c r="AK104" s="32" t="str">
        <f>IF(ISERROR(VLOOKUP((VLOOKUP(AC104,'[1]Risk Rating Scale'!$H$13:$I$21,2,0)),'[1]Risk Rating Scale'!$C$23:$F$28,MATCH(AG104,'[1]Risk Rating Scale'!$C$23:$F$23,0),FALSE)),"", VLOOKUP((VLOOKUP(AC104,'[1]Risk Rating Scale'!$H$13:$I$21,2,0)),'[1]Risk Rating Scale'!$C$23:$F$28,MATCH(AG104,'[1]Risk Rating Scale'!$C$23:$F$23,0),FALSE))</f>
        <v>High
7</v>
      </c>
      <c r="AL104" s="32" t="str">
        <f>IF(ISERROR(VLOOKUP((VLOOKUP(AC104,'[1]Risk Rating Scale'!$H$13:$I$21,2,0)),'[1]Risk Rating Scale'!$C$14:$F$19,MATCH(AH104,'[1]Risk Rating Scale'!$C$14:$F$14,0),FALSE)),"", VLOOKUP((VLOOKUP(AC104,'[1]Risk Rating Scale'!$H$13:$I$21,2,0)),'[1]Risk Rating Scale'!$C$13:$F$19,MATCH(AH104,'[1]Risk Rating Scale'!$C$14:$F$14,0),FALSE))</f>
        <v>High
7</v>
      </c>
      <c r="AM104" s="32" t="s">
        <v>1098</v>
      </c>
      <c r="AN104" s="32" t="s">
        <v>864</v>
      </c>
      <c r="AO104" s="32" t="s">
        <v>1050</v>
      </c>
      <c r="AP104" s="32" t="s">
        <v>1099</v>
      </c>
      <c r="AQ104" s="32" t="s">
        <v>904</v>
      </c>
    </row>
    <row r="105" spans="1:43" ht="185.25" x14ac:dyDescent="0.25">
      <c r="A105" s="33">
        <v>104</v>
      </c>
      <c r="B105" s="32" t="s">
        <v>33</v>
      </c>
      <c r="C105" s="32" t="s">
        <v>57</v>
      </c>
      <c r="D105" s="51" t="s">
        <v>1179</v>
      </c>
      <c r="E105" s="32" t="s">
        <v>230</v>
      </c>
      <c r="F105" s="32" t="s">
        <v>236</v>
      </c>
      <c r="G105" s="33">
        <v>12</v>
      </c>
      <c r="H105" s="32" t="s">
        <v>238</v>
      </c>
      <c r="I105" s="47" t="s">
        <v>122</v>
      </c>
      <c r="J105" s="33" t="s">
        <v>44</v>
      </c>
      <c r="K105" s="32" t="s">
        <v>1641</v>
      </c>
      <c r="L105" s="33" t="s">
        <v>49</v>
      </c>
      <c r="M105" s="33">
        <v>1</v>
      </c>
      <c r="N105" s="32" t="s">
        <v>1200</v>
      </c>
      <c r="O105" s="32" t="s">
        <v>1180</v>
      </c>
      <c r="P105" s="32" t="s">
        <v>242</v>
      </c>
      <c r="Q105" s="32" t="s">
        <v>239</v>
      </c>
      <c r="R105" s="32" t="s">
        <v>242</v>
      </c>
      <c r="S105" s="32" t="s">
        <v>56</v>
      </c>
      <c r="T105" s="33" t="s">
        <v>1267</v>
      </c>
      <c r="U105" s="33" t="s">
        <v>243</v>
      </c>
      <c r="V105" s="33">
        <v>5</v>
      </c>
      <c r="W105" s="32"/>
      <c r="X105" s="32" t="s">
        <v>244</v>
      </c>
      <c r="Y105" s="33" t="s">
        <v>34</v>
      </c>
      <c r="Z105" s="49" t="s">
        <v>473</v>
      </c>
      <c r="AA105" s="33" t="s">
        <v>43</v>
      </c>
      <c r="AB105" s="33" t="s">
        <v>36</v>
      </c>
      <c r="AC105" s="33" t="str">
        <f>IF(ISERROR(VLOOKUP(AA105,'[1]Risk Rating Scale'!$C$4:$H$9,MATCH(AB105,'[1]Risk Rating Scale'!$C$4:$H$4,0),FALSE)),"",VLOOKUP(AA105,'[1]Risk Rating Scale'!$C$4:$H$9,MATCH(AB105,'[1]Risk Rating Scale'!$C$4:$H$4,0),FALSE))</f>
        <v>High
8</v>
      </c>
      <c r="AD105" s="32" t="s">
        <v>236</v>
      </c>
      <c r="AE105" s="32" t="s">
        <v>1181</v>
      </c>
      <c r="AF105" s="42">
        <v>2</v>
      </c>
      <c r="AG105" s="33" t="s">
        <v>55</v>
      </c>
      <c r="AH105" s="33" t="s">
        <v>38</v>
      </c>
      <c r="AI105" s="32" t="s">
        <v>39</v>
      </c>
      <c r="AJ105" s="33" t="s">
        <v>46</v>
      </c>
      <c r="AK105" s="32" t="str">
        <f>IF(ISERROR(VLOOKUP((VLOOKUP(AC105,'[1]Risk Rating Scale'!$H$13:$I$21,2,0)),'[1]Risk Rating Scale'!$C$23:$F$28,MATCH(AG105,'[1]Risk Rating Scale'!$C$23:$F$23,0),FALSE)),"", VLOOKUP((VLOOKUP(AC105,'[1]Risk Rating Scale'!$H$13:$I$21,2,0)),'[1]Risk Rating Scale'!$C$23:$F$28,MATCH(AG105,'[1]Risk Rating Scale'!$C$23:$F$23,0),FALSE))</f>
        <v>High
7</v>
      </c>
      <c r="AL105" s="32" t="str">
        <f>IF(ISERROR(VLOOKUP((VLOOKUP(AC105,'[1]Risk Rating Scale'!$H$13:$I$21,2,0)),'[1]Risk Rating Scale'!$C$14:$F$19,MATCH(AH105,'[1]Risk Rating Scale'!$C$14:$F$14,0),FALSE)),"", VLOOKUP((VLOOKUP(AC105,'[1]Risk Rating Scale'!$H$13:$I$21,2,0)),'[1]Risk Rating Scale'!$C$13:$F$19,MATCH(AH105,'[1]Risk Rating Scale'!$C$14:$F$14,0),FALSE))</f>
        <v>High
7</v>
      </c>
      <c r="AM105" s="54" t="s">
        <v>817</v>
      </c>
      <c r="AN105" s="32" t="s">
        <v>902</v>
      </c>
      <c r="AO105" s="54" t="s">
        <v>804</v>
      </c>
      <c r="AP105" s="54" t="s">
        <v>819</v>
      </c>
      <c r="AQ105" s="56" t="s">
        <v>806</v>
      </c>
    </row>
    <row r="106" spans="1:43" ht="128.25" x14ac:dyDescent="0.25">
      <c r="A106" s="33">
        <v>105</v>
      </c>
      <c r="B106" s="32" t="s">
        <v>33</v>
      </c>
      <c r="C106" s="32" t="s">
        <v>57</v>
      </c>
      <c r="D106" s="32" t="s">
        <v>1182</v>
      </c>
      <c r="E106" s="32" t="s">
        <v>289</v>
      </c>
      <c r="F106" s="32" t="s">
        <v>191</v>
      </c>
      <c r="G106" s="33">
        <v>2</v>
      </c>
      <c r="H106" s="32" t="s">
        <v>192</v>
      </c>
      <c r="I106" s="47" t="s">
        <v>193</v>
      </c>
      <c r="J106" s="33" t="s">
        <v>44</v>
      </c>
      <c r="K106" s="32" t="s">
        <v>1641</v>
      </c>
      <c r="L106" s="33" t="s">
        <v>49</v>
      </c>
      <c r="M106" s="33">
        <v>1</v>
      </c>
      <c r="N106" s="32" t="s">
        <v>1183</v>
      </c>
      <c r="O106" s="32" t="s">
        <v>183</v>
      </c>
      <c r="P106" s="32" t="s">
        <v>194</v>
      </c>
      <c r="Q106" s="32" t="s">
        <v>406</v>
      </c>
      <c r="R106" s="32" t="s">
        <v>195</v>
      </c>
      <c r="S106" s="32" t="s">
        <v>56</v>
      </c>
      <c r="T106" s="33" t="s">
        <v>1267</v>
      </c>
      <c r="U106" s="33" t="s">
        <v>1279</v>
      </c>
      <c r="V106" s="33">
        <v>3</v>
      </c>
      <c r="W106" s="32"/>
      <c r="X106" s="32" t="s">
        <v>196</v>
      </c>
      <c r="Y106" s="33" t="s">
        <v>929</v>
      </c>
      <c r="Z106" s="49" t="s">
        <v>694</v>
      </c>
      <c r="AA106" s="33" t="s">
        <v>35</v>
      </c>
      <c r="AB106" s="33" t="s">
        <v>36</v>
      </c>
      <c r="AC106" s="33" t="str">
        <f>IF(ISERROR(VLOOKUP(AA106,'[1]Risk Rating Scale'!$C$4:$H$9,MATCH(AB106,'[1]Risk Rating Scale'!$C$4:$H$4,0),FALSE)),"",VLOOKUP(AA106,'[1]Risk Rating Scale'!$C$4:$H$9,MATCH(AB106,'[1]Risk Rating Scale'!$C$4:$H$4,0),FALSE))</f>
        <v>Moderate
7</v>
      </c>
      <c r="AD106" s="32" t="s">
        <v>191</v>
      </c>
      <c r="AE106" s="32" t="s">
        <v>187</v>
      </c>
      <c r="AF106" s="44">
        <v>1</v>
      </c>
      <c r="AG106" s="33" t="s">
        <v>37</v>
      </c>
      <c r="AH106" s="33" t="s">
        <v>38</v>
      </c>
      <c r="AI106" s="32" t="s">
        <v>39</v>
      </c>
      <c r="AJ106" s="33" t="s">
        <v>46</v>
      </c>
      <c r="AK106" s="32" t="str">
        <f>IF(ISERROR(VLOOKUP((VLOOKUP(AC106,'[1]Risk Rating Scale'!$H$13:$I$21,2,0)),'[1]Risk Rating Scale'!$C$23:$F$28,MATCH(AG106,'[1]Risk Rating Scale'!$C$23:$F$23,0),FALSE)),"", VLOOKUP((VLOOKUP(AC106,'[1]Risk Rating Scale'!$H$13:$I$21,2,0)),'[1]Risk Rating Scale'!$C$23:$F$28,MATCH(AG106,'[1]Risk Rating Scale'!$C$23:$F$23,0),FALSE))</f>
        <v>Low
5</v>
      </c>
      <c r="AL106" s="32" t="str">
        <f>IF(ISERROR(VLOOKUP((VLOOKUP(AC106,'[1]Risk Rating Scale'!$H$13:$I$21,2,0)),'[1]Risk Rating Scale'!$C$14:$F$19,MATCH(AH106,'[1]Risk Rating Scale'!$C$14:$F$14,0),FALSE)),"", VLOOKUP((VLOOKUP(AC106,'[1]Risk Rating Scale'!$H$13:$I$21,2,0)),'[1]Risk Rating Scale'!$C$13:$F$19,MATCH(AH106,'[1]Risk Rating Scale'!$C$14:$F$14,0),FALSE))</f>
        <v>Moderate
6</v>
      </c>
      <c r="AM106" s="32" t="s">
        <v>679</v>
      </c>
      <c r="AN106" s="32" t="s">
        <v>680</v>
      </c>
      <c r="AO106" s="32" t="s">
        <v>681</v>
      </c>
      <c r="AP106" s="32" t="s">
        <v>682</v>
      </c>
      <c r="AQ106" s="57" t="s">
        <v>683</v>
      </c>
    </row>
    <row r="107" spans="1:43" ht="185.25" x14ac:dyDescent="0.25">
      <c r="A107" s="58">
        <v>106</v>
      </c>
      <c r="B107" s="59" t="s">
        <v>33</v>
      </c>
      <c r="C107" s="59" t="s">
        <v>57</v>
      </c>
      <c r="D107" s="60" t="s">
        <v>139</v>
      </c>
      <c r="E107" s="59" t="s">
        <v>230</v>
      </c>
      <c r="F107" s="59" t="s">
        <v>280</v>
      </c>
      <c r="G107" s="58">
        <v>15</v>
      </c>
      <c r="H107" s="59" t="s">
        <v>276</v>
      </c>
      <c r="I107" s="61">
        <v>70</v>
      </c>
      <c r="J107" s="58" t="s">
        <v>44</v>
      </c>
      <c r="K107" s="32" t="s">
        <v>1641</v>
      </c>
      <c r="L107" s="58" t="s">
        <v>49</v>
      </c>
      <c r="M107" s="58">
        <v>1</v>
      </c>
      <c r="N107" s="59" t="s">
        <v>1196</v>
      </c>
      <c r="O107" s="59" t="s">
        <v>282</v>
      </c>
      <c r="P107" s="59" t="s">
        <v>283</v>
      </c>
      <c r="Q107" s="59" t="s">
        <v>1196</v>
      </c>
      <c r="R107" s="59" t="s">
        <v>284</v>
      </c>
      <c r="S107" s="59" t="s">
        <v>56</v>
      </c>
      <c r="T107" s="33" t="s">
        <v>1267</v>
      </c>
      <c r="U107" s="33" t="s">
        <v>1279</v>
      </c>
      <c r="V107" s="58">
        <v>10</v>
      </c>
      <c r="W107" s="59"/>
      <c r="X107" s="59" t="s">
        <v>285</v>
      </c>
      <c r="Y107" s="58" t="s">
        <v>34</v>
      </c>
      <c r="Z107" s="62" t="s">
        <v>482</v>
      </c>
      <c r="AA107" s="58" t="s">
        <v>43</v>
      </c>
      <c r="AB107" s="58" t="s">
        <v>36</v>
      </c>
      <c r="AC107" s="58" t="str">
        <f>IF(ISERROR(VLOOKUP(AA107,'[1]Risk Rating Scale'!$C$4:$H$9,MATCH(AB107,'[1]Risk Rating Scale'!$C$4:$H$4,0),FALSE)),"",VLOOKUP(AA107,'[1]Risk Rating Scale'!$C$4:$H$9,MATCH(AB107,'[1]Risk Rating Scale'!$C$4:$H$4,0),FALSE))</f>
        <v>High
8</v>
      </c>
      <c r="AD107" s="59" t="s">
        <v>280</v>
      </c>
      <c r="AE107" s="59" t="s">
        <v>1184</v>
      </c>
      <c r="AF107" s="44">
        <v>2</v>
      </c>
      <c r="AG107" s="33" t="s">
        <v>55</v>
      </c>
      <c r="AH107" s="58" t="s">
        <v>38</v>
      </c>
      <c r="AI107" s="59" t="s">
        <v>39</v>
      </c>
      <c r="AJ107" s="58" t="s">
        <v>46</v>
      </c>
      <c r="AK107" s="32" t="str">
        <f>IF(ISERROR(VLOOKUP((VLOOKUP(AC107,'[1]Risk Rating Scale'!$H$13:$I$21,2,0)),'[1]Risk Rating Scale'!$C$23:$F$28,MATCH(AG107,'[1]Risk Rating Scale'!$C$23:$F$23,0),FALSE)),"", VLOOKUP((VLOOKUP(AC107,'[1]Risk Rating Scale'!$H$13:$I$21,2,0)),'[1]Risk Rating Scale'!$C$23:$F$28,MATCH(AG107,'[1]Risk Rating Scale'!$C$23:$F$23,0),FALSE))</f>
        <v>High
7</v>
      </c>
      <c r="AL107" s="32" t="str">
        <f>IF(ISERROR(VLOOKUP((VLOOKUP(AC107,'[1]Risk Rating Scale'!$H$13:$I$21,2,0)),'[1]Risk Rating Scale'!$C$14:$F$19,MATCH(AH107,'[1]Risk Rating Scale'!$C$14:$F$14,0),FALSE)),"", VLOOKUP((VLOOKUP(AC107,'[1]Risk Rating Scale'!$H$13:$I$21,2,0)),'[1]Risk Rating Scale'!$C$13:$F$19,MATCH(AH107,'[1]Risk Rating Scale'!$C$14:$F$14,0),FALSE))</f>
        <v>High
7</v>
      </c>
      <c r="AM107" s="59" t="s">
        <v>790</v>
      </c>
      <c r="AN107" s="59" t="s">
        <v>786</v>
      </c>
      <c r="AO107" s="59" t="s">
        <v>791</v>
      </c>
      <c r="AP107" s="59" t="s">
        <v>792</v>
      </c>
      <c r="AQ107" s="63" t="s">
        <v>793</v>
      </c>
    </row>
    <row r="108" spans="1:43" s="32" customFormat="1" ht="156.75" x14ac:dyDescent="0.25">
      <c r="A108" s="32">
        <v>107</v>
      </c>
      <c r="B108" s="32" t="s">
        <v>33</v>
      </c>
      <c r="C108" s="32" t="s">
        <v>57</v>
      </c>
      <c r="D108" s="32" t="s">
        <v>139</v>
      </c>
      <c r="E108" s="32" t="s">
        <v>230</v>
      </c>
      <c r="F108" s="32" t="s">
        <v>1185</v>
      </c>
      <c r="G108" s="33">
        <v>2</v>
      </c>
      <c r="H108" s="32" t="s">
        <v>121</v>
      </c>
      <c r="I108" s="47" t="s">
        <v>1638</v>
      </c>
      <c r="J108" s="33" t="s">
        <v>44</v>
      </c>
      <c r="K108" s="32" t="s">
        <v>1641</v>
      </c>
      <c r="L108" s="33" t="s">
        <v>49</v>
      </c>
      <c r="M108" s="33">
        <v>1</v>
      </c>
      <c r="N108" s="64" t="s">
        <v>1186</v>
      </c>
      <c r="O108" s="32" t="s">
        <v>1187</v>
      </c>
      <c r="P108" s="32" t="s">
        <v>1201</v>
      </c>
      <c r="Q108" s="64" t="s">
        <v>1186</v>
      </c>
      <c r="R108" s="32" t="s">
        <v>1201</v>
      </c>
      <c r="S108" s="32" t="s">
        <v>56</v>
      </c>
      <c r="T108" s="33" t="s">
        <v>1267</v>
      </c>
      <c r="U108" s="33" t="s">
        <v>1271</v>
      </c>
      <c r="V108" s="33">
        <v>0</v>
      </c>
      <c r="W108" s="33"/>
      <c r="X108" s="32" t="s">
        <v>1188</v>
      </c>
      <c r="Y108" s="33" t="s">
        <v>34</v>
      </c>
      <c r="Z108" s="49" t="s">
        <v>1189</v>
      </c>
      <c r="AA108" s="33" t="s">
        <v>43</v>
      </c>
      <c r="AB108" s="33" t="s">
        <v>36</v>
      </c>
      <c r="AC108" s="33" t="str">
        <f>IF(ISERROR(VLOOKUP(AA108,'[1]Risk Rating Scale'!$C$4:$H$9,MATCH(AB108,'[1]Risk Rating Scale'!$C$4:$H$4,0),FALSE)),"",VLOOKUP(AA108,'[1]Risk Rating Scale'!$C$4:$H$9,MATCH(AB108,'[1]Risk Rating Scale'!$C$4:$H$4,0),FALSE))</f>
        <v>High
8</v>
      </c>
      <c r="AD108" s="32" t="s">
        <v>1185</v>
      </c>
      <c r="AE108" s="32" t="s">
        <v>1190</v>
      </c>
      <c r="AF108" s="33">
        <v>4</v>
      </c>
      <c r="AG108" s="33" t="s">
        <v>47</v>
      </c>
      <c r="AH108" s="33" t="s">
        <v>38</v>
      </c>
      <c r="AI108" s="32" t="s">
        <v>39</v>
      </c>
      <c r="AJ108" s="33" t="s">
        <v>46</v>
      </c>
      <c r="AK108" s="32" t="str">
        <f>IF(ISERROR(VLOOKUP((VLOOKUP(AC108,'[1]Risk Rating Scale'!$H$13:$I$21,2,0)),'[1]Risk Rating Scale'!$C$23:$F$28,MATCH(AG108,'[1]Risk Rating Scale'!$C$23:$F$23,0),FALSE)),"", VLOOKUP((VLOOKUP(AC108,'[1]Risk Rating Scale'!$H$13:$I$21,2,0)),'[1]Risk Rating Scale'!$C$23:$F$28,MATCH(AG108,'[1]Risk Rating Scale'!$C$23:$F$23,0),FALSE))</f>
        <v>Low
5</v>
      </c>
      <c r="AL108" s="32" t="str">
        <f>IF(ISERROR(VLOOKUP((VLOOKUP(AC108,'[1]Risk Rating Scale'!$H$13:$I$21,2,0)),'[1]Risk Rating Scale'!$C$14:$F$19,MATCH(AH108,'[1]Risk Rating Scale'!$C$14:$F$14,0),FALSE)),"", VLOOKUP((VLOOKUP(AC108,'[1]Risk Rating Scale'!$H$13:$I$21,2,0)),'[1]Risk Rating Scale'!$C$13:$F$19,MATCH(AH108,'[1]Risk Rating Scale'!$C$14:$F$14,0),FALSE))</f>
        <v>High
7</v>
      </c>
      <c r="AM108" s="54" t="s">
        <v>1191</v>
      </c>
      <c r="AN108" s="54" t="s">
        <v>1192</v>
      </c>
      <c r="AO108" s="54" t="s">
        <v>1193</v>
      </c>
      <c r="AP108" s="54" t="s">
        <v>1194</v>
      </c>
      <c r="AQ108" s="54" t="s">
        <v>1195</v>
      </c>
    </row>
  </sheetData>
  <sortState xmlns:xlrd2="http://schemas.microsoft.com/office/spreadsheetml/2017/richdata2" ref="A3:AQ100">
    <sortCondition ref="D3:D100"/>
  </sortState>
  <conditionalFormatting sqref="N31:N32">
    <cfRule type="duplicateValues" dxfId="1" priority="2"/>
  </conditionalFormatting>
  <conditionalFormatting sqref="Q31:Q32">
    <cfRule type="duplicateValues" dxfId="0" priority="1"/>
  </conditionalFormatting>
  <dataValidations count="1">
    <dataValidation type="list" allowBlank="1" showInputMessage="1" showErrorMessage="1" sqref="AG109:AH1048576 AH105:AI108" xr:uid="{E0245539-8267-48F5-A0B9-021C5D078CE9}">
      <formula1>"Effectice, Partially Effective, Needs Improvement"</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6D75978A-6806-4FB2-8FC5-EB9994F1C013}">
          <x14:formula1>
            <xm:f>'Risk Rating Scale'!$K$5:$K$9</xm:f>
          </x14:formula1>
          <xm:sqref>AB88:AB108 AB86 AB2:AB79</xm:sqref>
        </x14:dataValidation>
        <x14:dataValidation type="list" allowBlank="1" showInputMessage="1" showErrorMessage="1" xr:uid="{B97335D1-0E62-48C5-99E8-443196AF6A3C}">
          <x14:formula1>
            <xm:f>'Risk Rating Scale'!$M$5:$M$7</xm:f>
          </x14:formula1>
          <xm:sqref>AG2:AG108</xm:sqref>
        </x14:dataValidation>
        <x14:dataValidation type="list" allowBlank="1" showInputMessage="1" showErrorMessage="1" xr:uid="{7771E2A7-6C33-4362-92BA-1894C5F3B722}">
          <x14:formula1>
            <xm:f>'Risk Rating Scale'!$N$5:$N$7</xm:f>
          </x14:formula1>
          <xm:sqref>AH2:AH104</xm:sqref>
        </x14:dataValidation>
        <x14:dataValidation type="list" allowBlank="1" showInputMessage="1" showErrorMessage="1" xr:uid="{8F73ACD1-C59C-4686-B0D7-E7C316E98CB2}">
          <x14:formula1>
            <xm:f>'Risk Rating Scale'!$J$5:$J$9</xm:f>
          </x14:formula1>
          <xm:sqref>AA2:AA108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D67E2-7701-4074-A522-53AC270211B3}">
  <sheetPr>
    <tabColor rgb="FFFF0000"/>
  </sheetPr>
  <dimension ref="A1:AI11"/>
  <sheetViews>
    <sheetView zoomScale="50" zoomScaleNormal="50" workbookViewId="0">
      <pane xSplit="7" topLeftCell="L1" activePane="topRight" state="frozen"/>
      <selection pane="topRight" activeCell="L9" sqref="L9"/>
    </sheetView>
  </sheetViews>
  <sheetFormatPr defaultColWidth="54.5703125" defaultRowHeight="15" x14ac:dyDescent="0.2"/>
  <cols>
    <col min="1" max="1" width="8.5703125" style="24" bestFit="1" customWidth="1"/>
    <col min="2" max="2" width="13.140625" style="24" bestFit="1" customWidth="1"/>
    <col min="3" max="3" width="12.85546875" style="24" customWidth="1"/>
    <col min="4" max="4" width="42.42578125" style="24" bestFit="1" customWidth="1"/>
    <col min="5" max="5" width="25.5703125" style="24" bestFit="1" customWidth="1"/>
    <col min="6" max="6" width="42.5703125" style="24" customWidth="1"/>
    <col min="7" max="7" width="19.85546875" style="24" bestFit="1" customWidth="1"/>
    <col min="8" max="8" width="42.5703125" style="24" bestFit="1" customWidth="1"/>
    <col min="9" max="9" width="69.85546875" style="24" bestFit="1" customWidth="1"/>
    <col min="10" max="10" width="17.140625" style="24" customWidth="1"/>
    <col min="11" max="11" width="27.5703125" style="24" customWidth="1"/>
    <col min="12" max="12" width="46.5703125" style="24" customWidth="1"/>
    <col min="13" max="13" width="22.85546875" style="24" customWidth="1"/>
    <col min="14" max="14" width="20.5703125" style="24" customWidth="1"/>
    <col min="15" max="15" width="12.85546875" style="24" customWidth="1"/>
    <col min="16" max="16" width="20.5703125" style="24" customWidth="1"/>
    <col min="17" max="17" width="58.28515625" style="24" bestFit="1" customWidth="1"/>
    <col min="18" max="18" width="36" style="24" bestFit="1" customWidth="1"/>
    <col min="19" max="19" width="54.42578125" style="24" bestFit="1" customWidth="1"/>
    <col min="20" max="20" width="27.140625" style="24" bestFit="1" customWidth="1"/>
    <col min="21" max="21" width="17.42578125" style="24" bestFit="1" customWidth="1"/>
    <col min="22" max="22" width="13.42578125" style="24" bestFit="1" customWidth="1"/>
    <col min="23" max="23" width="13.42578125" style="24" customWidth="1"/>
    <col min="24" max="24" width="54.5703125" style="24"/>
    <col min="25" max="25" width="27.42578125" style="24" bestFit="1" customWidth="1"/>
    <col min="26" max="26" width="30.140625" style="24" bestFit="1" customWidth="1"/>
    <col min="27" max="27" width="43.42578125" style="24" bestFit="1" customWidth="1"/>
    <col min="28" max="28" width="48.140625" style="24" bestFit="1" customWidth="1"/>
    <col min="29" max="29" width="40.85546875" style="24" bestFit="1" customWidth="1"/>
    <col min="30" max="30" width="41" style="24" bestFit="1" customWidth="1"/>
    <col min="31" max="16384" width="54.5703125" style="24"/>
  </cols>
  <sheetData>
    <row r="1" spans="1:35" s="90" customFormat="1" ht="45.75" thickBot="1" x14ac:dyDescent="0.3">
      <c r="A1" s="86" t="s">
        <v>0</v>
      </c>
      <c r="B1" s="87" t="s">
        <v>1</v>
      </c>
      <c r="C1" s="87" t="s">
        <v>2</v>
      </c>
      <c r="D1" s="88" t="s">
        <v>3</v>
      </c>
      <c r="E1" s="88" t="s">
        <v>4</v>
      </c>
      <c r="F1" s="88" t="s">
        <v>5</v>
      </c>
      <c r="G1" s="87" t="s">
        <v>631</v>
      </c>
      <c r="H1" s="91" t="s">
        <v>1656</v>
      </c>
      <c r="I1" s="87" t="s">
        <v>12</v>
      </c>
      <c r="J1" s="87" t="s">
        <v>1218</v>
      </c>
      <c r="K1" s="87" t="s">
        <v>1657</v>
      </c>
      <c r="L1" s="87" t="s">
        <v>3</v>
      </c>
      <c r="M1" s="87" t="s">
        <v>1658</v>
      </c>
      <c r="N1" s="87" t="s">
        <v>1659</v>
      </c>
      <c r="O1" s="87" t="s">
        <v>1660</v>
      </c>
      <c r="P1" s="87" t="s">
        <v>13</v>
      </c>
      <c r="Q1" s="87" t="s">
        <v>16</v>
      </c>
      <c r="R1" s="87" t="s">
        <v>17</v>
      </c>
      <c r="S1" s="89" t="s">
        <v>632</v>
      </c>
      <c r="T1" s="87" t="s">
        <v>18</v>
      </c>
      <c r="U1" s="87" t="s">
        <v>19</v>
      </c>
      <c r="V1" s="87" t="s">
        <v>20</v>
      </c>
      <c r="W1" s="87" t="s">
        <v>21</v>
      </c>
      <c r="X1" s="87" t="s">
        <v>22</v>
      </c>
      <c r="Y1" s="88" t="s">
        <v>23</v>
      </c>
      <c r="Z1" s="88" t="s">
        <v>24</v>
      </c>
      <c r="AA1" s="87" t="s">
        <v>25</v>
      </c>
      <c r="AB1" s="87" t="s">
        <v>26</v>
      </c>
      <c r="AC1" s="87" t="s">
        <v>633</v>
      </c>
      <c r="AD1" s="87" t="s">
        <v>27</v>
      </c>
      <c r="AE1" s="92" t="s">
        <v>28</v>
      </c>
      <c r="AF1" s="93" t="s">
        <v>29</v>
      </c>
      <c r="AG1" s="93" t="s">
        <v>30</v>
      </c>
      <c r="AH1" s="93" t="s">
        <v>31</v>
      </c>
      <c r="AI1" s="94" t="s">
        <v>32</v>
      </c>
    </row>
    <row r="2" spans="1:35" s="69" customFormat="1" ht="60" x14ac:dyDescent="0.25">
      <c r="A2" s="65">
        <v>1</v>
      </c>
      <c r="B2" s="38" t="s">
        <v>33</v>
      </c>
      <c r="C2" s="38" t="s">
        <v>57</v>
      </c>
      <c r="D2" s="66" t="s">
        <v>634</v>
      </c>
      <c r="E2" s="66" t="s">
        <v>1662</v>
      </c>
      <c r="F2" s="66" t="s">
        <v>634</v>
      </c>
      <c r="G2" s="38" t="s">
        <v>635</v>
      </c>
      <c r="H2" s="39" t="s">
        <v>505</v>
      </c>
      <c r="I2" s="38" t="s">
        <v>636</v>
      </c>
      <c r="J2" s="38" t="s">
        <v>1706</v>
      </c>
      <c r="K2" s="38" t="s">
        <v>1707</v>
      </c>
      <c r="L2" s="38" t="s">
        <v>1708</v>
      </c>
      <c r="M2" s="38" t="s">
        <v>1709</v>
      </c>
      <c r="N2" s="38" t="s">
        <v>1710</v>
      </c>
      <c r="O2" s="38" t="s">
        <v>1662</v>
      </c>
      <c r="P2" s="38" t="s">
        <v>1662</v>
      </c>
      <c r="Q2" s="38" t="s">
        <v>1205</v>
      </c>
      <c r="R2" s="36" t="s">
        <v>1081</v>
      </c>
      <c r="S2" s="67" t="s">
        <v>1206</v>
      </c>
      <c r="T2" s="39" t="s">
        <v>35</v>
      </c>
      <c r="U2" s="39" t="s">
        <v>36</v>
      </c>
      <c r="V2" s="68" t="str">
        <f>IF(ISERROR(VLOOKUP(T2,'[2]Risk Rating Scale'!$C$4:$H$9,MATCH(U2,'[2]Risk Rating Scale'!$C$4:$H$4,0),FALSE)),"",VLOOKUP(T2,'[2]Risk Rating Scale'!$C$4:$H$9,MATCH(U2,'[2]Risk Rating Scale'!$C$4:$H$4,0),FALSE))</f>
        <v>Moderate
7</v>
      </c>
      <c r="W2" s="66" t="s">
        <v>634</v>
      </c>
      <c r="X2" s="38" t="s">
        <v>1162</v>
      </c>
      <c r="Y2" s="39" t="s">
        <v>55</v>
      </c>
      <c r="Z2" s="38" t="s">
        <v>42</v>
      </c>
      <c r="AA2" s="38" t="s">
        <v>39</v>
      </c>
      <c r="AB2" s="39" t="s">
        <v>54</v>
      </c>
      <c r="AC2" s="41" t="str">
        <f>IF(ISERROR(VLOOKUP((VLOOKUP(V2,'[2]Risk Rating Scale'!$H$13:$I$21,2,0)),'[2]Risk Rating Scale'!$C$23:$F$28,MATCH(Y2,'[2]Risk Rating Scale'!$C$23:$F$23,0),FALSE)),"", VLOOKUP((VLOOKUP(V2,'[2]Risk Rating Scale'!$H$13:$I$21,2,0)),'[2]Risk Rating Scale'!$C$23:$F$28,MATCH(Y2,'[2]Risk Rating Scale'!$C$23:$F$23,0),FALSE))</f>
        <v>Moderate
6</v>
      </c>
      <c r="AD2" s="38" t="str">
        <f>IF(ISERROR(VLOOKUP((VLOOKUP(V2,'[2]Risk Rating Scale'!$H$13:$I$21,2,0)),'[2]Risk Rating Scale'!$C$14:$F$19,MATCH(Z2,'[2]Risk Rating Scale'!$C$14:$F$14,0),FALSE)),"", VLOOKUP((VLOOKUP(V2,'[2]Risk Rating Scale'!$H$13:$I$21,2,0)),'[2]Risk Rating Scale'!$C$13:$F$19,MATCH(Z2,'[2]Risk Rating Scale'!$C$14:$F$14,0),FALSE))</f>
        <v>Low
5</v>
      </c>
      <c r="AE2" s="31" t="s">
        <v>1682</v>
      </c>
      <c r="AF2" s="31" t="s">
        <v>1683</v>
      </c>
      <c r="AG2" s="31" t="s">
        <v>1684</v>
      </c>
      <c r="AH2" s="31" t="s">
        <v>1685</v>
      </c>
      <c r="AI2" s="31" t="s">
        <v>884</v>
      </c>
    </row>
    <row r="3" spans="1:35" s="69" customFormat="1" ht="90" x14ac:dyDescent="0.25">
      <c r="A3" s="70">
        <v>2</v>
      </c>
      <c r="B3" s="41" t="s">
        <v>33</v>
      </c>
      <c r="C3" s="38" t="s">
        <v>57</v>
      </c>
      <c r="D3" s="31" t="s">
        <v>946</v>
      </c>
      <c r="E3" s="31" t="s">
        <v>1662</v>
      </c>
      <c r="F3" s="31" t="s">
        <v>946</v>
      </c>
      <c r="G3" s="41" t="s">
        <v>1665</v>
      </c>
      <c r="H3" s="36" t="s">
        <v>637</v>
      </c>
      <c r="I3" s="41" t="s">
        <v>948</v>
      </c>
      <c r="J3" s="41" t="s">
        <v>1711</v>
      </c>
      <c r="K3" s="41" t="s">
        <v>1712</v>
      </c>
      <c r="L3" s="41" t="s">
        <v>1713</v>
      </c>
      <c r="M3" s="41" t="s">
        <v>1714</v>
      </c>
      <c r="N3" s="41" t="s">
        <v>1662</v>
      </c>
      <c r="O3" s="41" t="s">
        <v>1725</v>
      </c>
      <c r="P3" s="41" t="s">
        <v>1662</v>
      </c>
      <c r="Q3" s="41" t="s">
        <v>943</v>
      </c>
      <c r="R3" s="36" t="s">
        <v>214</v>
      </c>
      <c r="S3" s="71" t="s">
        <v>638</v>
      </c>
      <c r="T3" s="36" t="s">
        <v>35</v>
      </c>
      <c r="U3" s="36" t="s">
        <v>41</v>
      </c>
      <c r="V3" s="68" t="str">
        <f>IF(ISERROR(VLOOKUP(T3,'[2]Risk Rating Scale'!$C$4:$H$9,MATCH(U3,'[2]Risk Rating Scale'!$C$4:$H$4,0),FALSE)),"",VLOOKUP(T3,'[2]Risk Rating Scale'!$C$4:$H$9,MATCH(U3,'[2]Risk Rating Scale'!$C$4:$H$4,0),FALSE))</f>
        <v>Moderate
6</v>
      </c>
      <c r="W3" s="31" t="s">
        <v>946</v>
      </c>
      <c r="X3" s="41" t="s">
        <v>1112</v>
      </c>
      <c r="Y3" s="36" t="s">
        <v>47</v>
      </c>
      <c r="Z3" s="38" t="s">
        <v>38</v>
      </c>
      <c r="AA3" s="41" t="s">
        <v>639</v>
      </c>
      <c r="AB3" s="36" t="s">
        <v>403</v>
      </c>
      <c r="AC3" s="41" t="str">
        <f>IF(ISERROR(VLOOKUP((VLOOKUP(V3,'[2]Risk Rating Scale'!$H$13:$I$21,2,0)),'[2]Risk Rating Scale'!$C$23:$F$28,MATCH(Y3,'[2]Risk Rating Scale'!$C$23:$F$23,0),FALSE)),"", VLOOKUP((VLOOKUP(V3,'[2]Risk Rating Scale'!$H$13:$I$21,2,0)),'[2]Risk Rating Scale'!$C$23:$F$28,MATCH(Y3,'[2]Risk Rating Scale'!$C$23:$F$23,0),FALSE))</f>
        <v>Very Low
4</v>
      </c>
      <c r="AD3" s="38" t="str">
        <f>IF(ISERROR(VLOOKUP((VLOOKUP(V3,'[2]Risk Rating Scale'!$H$13:$I$21,2,0)),'[2]Risk Rating Scale'!$C$14:$F$19,MATCH(Z3,'[2]Risk Rating Scale'!$C$14:$F$14,0),FALSE)),"", VLOOKUP((VLOOKUP(V3,'[2]Risk Rating Scale'!$H$13:$I$21,2,0)),'[2]Risk Rating Scale'!$C$13:$F$19,MATCH(Z3,'[2]Risk Rating Scale'!$C$14:$F$14,0),FALSE))</f>
        <v>Moderate
6</v>
      </c>
      <c r="AE3" s="31" t="s">
        <v>1686</v>
      </c>
      <c r="AF3" s="31" t="s">
        <v>1687</v>
      </c>
      <c r="AG3" s="31" t="s">
        <v>1688</v>
      </c>
      <c r="AH3" s="31" t="s">
        <v>1689</v>
      </c>
      <c r="AI3" s="31" t="s">
        <v>884</v>
      </c>
    </row>
    <row r="4" spans="1:35" s="69" customFormat="1" ht="60" x14ac:dyDescent="0.25">
      <c r="A4" s="70">
        <v>3</v>
      </c>
      <c r="B4" s="41" t="s">
        <v>33</v>
      </c>
      <c r="C4" s="38" t="s">
        <v>57</v>
      </c>
      <c r="D4" s="31" t="s">
        <v>640</v>
      </c>
      <c r="E4" s="31" t="s">
        <v>1662</v>
      </c>
      <c r="F4" s="31" t="s">
        <v>640</v>
      </c>
      <c r="G4" s="41" t="s">
        <v>1662</v>
      </c>
      <c r="H4" s="36" t="s">
        <v>641</v>
      </c>
      <c r="I4" s="41" t="s">
        <v>642</v>
      </c>
      <c r="J4" s="41" t="s">
        <v>1715</v>
      </c>
      <c r="K4" s="41" t="s">
        <v>1662</v>
      </c>
      <c r="L4" s="41" t="s">
        <v>1662</v>
      </c>
      <c r="M4" s="41" t="s">
        <v>1662</v>
      </c>
      <c r="N4" s="41" t="s">
        <v>1662</v>
      </c>
      <c r="O4" s="41" t="s">
        <v>1662</v>
      </c>
      <c r="P4" s="41" t="s">
        <v>1662</v>
      </c>
      <c r="Q4" s="41" t="s">
        <v>643</v>
      </c>
      <c r="R4" s="36" t="s">
        <v>34</v>
      </c>
      <c r="S4" s="71" t="s">
        <v>644</v>
      </c>
      <c r="T4" s="36" t="s">
        <v>43</v>
      </c>
      <c r="U4" s="36" t="s">
        <v>36</v>
      </c>
      <c r="V4" s="68" t="str">
        <f>IF(ISERROR(VLOOKUP(T4,'[2]Risk Rating Scale'!$C$4:$H$9,MATCH(U4,'[2]Risk Rating Scale'!$C$4:$H$4,0),FALSE)),"",VLOOKUP(T4,'[2]Risk Rating Scale'!$C$4:$H$9,MATCH(U4,'[2]Risk Rating Scale'!$C$4:$H$4,0),FALSE))</f>
        <v>High
8</v>
      </c>
      <c r="W4" s="31" t="s">
        <v>640</v>
      </c>
      <c r="X4" s="41" t="s">
        <v>662</v>
      </c>
      <c r="Y4" s="36" t="s">
        <v>37</v>
      </c>
      <c r="Z4" s="38" t="s">
        <v>38</v>
      </c>
      <c r="AA4" s="41" t="s">
        <v>645</v>
      </c>
      <c r="AB4" s="36" t="s">
        <v>403</v>
      </c>
      <c r="AC4" s="41" t="str">
        <f>IF(ISERROR(VLOOKUP((VLOOKUP(V4,'[2]Risk Rating Scale'!$H$13:$I$21,2,0)),'[2]Risk Rating Scale'!$C$23:$F$28,MATCH(Y4,'[2]Risk Rating Scale'!$C$23:$F$23,0),FALSE)),"", VLOOKUP((VLOOKUP(V4,'[2]Risk Rating Scale'!$H$13:$I$21,2,0)),'[2]Risk Rating Scale'!$C$23:$F$28,MATCH(Y4,'[2]Risk Rating Scale'!$C$23:$F$23,0),FALSE))</f>
        <v>Moderate
6</v>
      </c>
      <c r="AD4" s="38" t="str">
        <f>IF(ISERROR(VLOOKUP((VLOOKUP(V4,'[2]Risk Rating Scale'!$H$13:$I$21,2,0)),'[2]Risk Rating Scale'!$C$14:$F$19,MATCH(Z4,'[2]Risk Rating Scale'!$C$14:$F$14,0),FALSE)),"", VLOOKUP((VLOOKUP(V4,'[2]Risk Rating Scale'!$H$13:$I$21,2,0)),'[2]Risk Rating Scale'!$C$13:$F$19,MATCH(Z4,'[2]Risk Rating Scale'!$C$14:$F$14,0),FALSE))</f>
        <v>High
7</v>
      </c>
      <c r="AE4" s="31" t="s">
        <v>1690</v>
      </c>
      <c r="AF4" s="31" t="s">
        <v>1691</v>
      </c>
      <c r="AG4" s="31" t="s">
        <v>1692</v>
      </c>
      <c r="AH4" s="31" t="s">
        <v>884</v>
      </c>
      <c r="AI4" s="31" t="s">
        <v>1662</v>
      </c>
    </row>
    <row r="5" spans="1:35" s="69" customFormat="1" ht="75" x14ac:dyDescent="0.25">
      <c r="A5" s="65">
        <v>4</v>
      </c>
      <c r="B5" s="41" t="s">
        <v>33</v>
      </c>
      <c r="C5" s="38" t="s">
        <v>57</v>
      </c>
      <c r="D5" s="31" t="s">
        <v>646</v>
      </c>
      <c r="E5" s="31" t="s">
        <v>1662</v>
      </c>
      <c r="F5" s="31" t="s">
        <v>646</v>
      </c>
      <c r="G5" s="41" t="s">
        <v>942</v>
      </c>
      <c r="H5" s="36" t="s">
        <v>647</v>
      </c>
      <c r="I5" s="41" t="s">
        <v>648</v>
      </c>
      <c r="J5" s="41" t="s">
        <v>1715</v>
      </c>
      <c r="K5" s="41" t="s">
        <v>1716</v>
      </c>
      <c r="L5" s="41" t="s">
        <v>1717</v>
      </c>
      <c r="M5" s="41" t="s">
        <v>1718</v>
      </c>
      <c r="N5" s="41" t="s">
        <v>1719</v>
      </c>
      <c r="O5" s="41" t="s">
        <v>1662</v>
      </c>
      <c r="P5" s="41" t="s">
        <v>1662</v>
      </c>
      <c r="Q5" s="41" t="s">
        <v>649</v>
      </c>
      <c r="R5" s="36" t="s">
        <v>1081</v>
      </c>
      <c r="S5" s="71" t="s">
        <v>1084</v>
      </c>
      <c r="T5" s="36" t="s">
        <v>35</v>
      </c>
      <c r="U5" s="36" t="s">
        <v>41</v>
      </c>
      <c r="V5" s="68" t="str">
        <f>IF(ISERROR(VLOOKUP(T5,'[2]Risk Rating Scale'!$C$4:$H$9,MATCH(U5,'[2]Risk Rating Scale'!$C$4:$H$4,0),FALSE)),"",VLOOKUP(T5,'[2]Risk Rating Scale'!$C$4:$H$9,MATCH(U5,'[2]Risk Rating Scale'!$C$4:$H$4,0),FALSE))</f>
        <v>Moderate
6</v>
      </c>
      <c r="W5" s="31" t="s">
        <v>646</v>
      </c>
      <c r="X5" s="41" t="s">
        <v>784</v>
      </c>
      <c r="Y5" s="36" t="s">
        <v>47</v>
      </c>
      <c r="Z5" s="38" t="s">
        <v>38</v>
      </c>
      <c r="AA5" s="41" t="s">
        <v>48</v>
      </c>
      <c r="AB5" s="36" t="s">
        <v>403</v>
      </c>
      <c r="AC5" s="41" t="str">
        <f>IF(ISERROR(VLOOKUP((VLOOKUP(V5,'[2]Risk Rating Scale'!$H$13:$I$21,2,0)),'[2]Risk Rating Scale'!$C$23:$F$28,MATCH(Y5,'[2]Risk Rating Scale'!$C$23:$F$23,0),FALSE)),"", VLOOKUP((VLOOKUP(V5,'[2]Risk Rating Scale'!$H$13:$I$21,2,0)),'[2]Risk Rating Scale'!$C$23:$F$28,MATCH(Y5,'[2]Risk Rating Scale'!$C$23:$F$23,0),FALSE))</f>
        <v>Very Low
4</v>
      </c>
      <c r="AD5" s="38" t="str">
        <f>IF(ISERROR(VLOOKUP((VLOOKUP(V5,'[2]Risk Rating Scale'!$H$13:$I$21,2,0)),'[2]Risk Rating Scale'!$C$14:$F$19,MATCH(Z5,'[2]Risk Rating Scale'!$C$14:$F$14,0),FALSE)),"", VLOOKUP((VLOOKUP(V5,'[2]Risk Rating Scale'!$H$13:$I$21,2,0)),'[2]Risk Rating Scale'!$C$13:$F$19,MATCH(Z5,'[2]Risk Rating Scale'!$C$14:$F$14,0),FALSE))</f>
        <v>Moderate
6</v>
      </c>
      <c r="AE5" s="31" t="s">
        <v>1693</v>
      </c>
      <c r="AF5" s="31" t="s">
        <v>1694</v>
      </c>
      <c r="AG5" s="31" t="s">
        <v>1695</v>
      </c>
      <c r="AH5" s="31" t="s">
        <v>1696</v>
      </c>
      <c r="AI5" s="31" t="s">
        <v>884</v>
      </c>
    </row>
    <row r="6" spans="1:35" s="69" customFormat="1" ht="75" x14ac:dyDescent="0.25">
      <c r="A6" s="70">
        <v>5</v>
      </c>
      <c r="B6" s="41" t="s">
        <v>33</v>
      </c>
      <c r="C6" s="38" t="s">
        <v>57</v>
      </c>
      <c r="D6" s="31" t="s">
        <v>650</v>
      </c>
      <c r="E6" s="31" t="s">
        <v>1662</v>
      </c>
      <c r="F6" s="31" t="s">
        <v>650</v>
      </c>
      <c r="G6" s="31" t="s">
        <v>1705</v>
      </c>
      <c r="H6" s="36" t="s">
        <v>505</v>
      </c>
      <c r="I6" s="41" t="s">
        <v>651</v>
      </c>
      <c r="J6" s="41" t="s">
        <v>1715</v>
      </c>
      <c r="K6" s="41" t="s">
        <v>1720</v>
      </c>
      <c r="L6" s="41" t="s">
        <v>1721</v>
      </c>
      <c r="M6" s="41" t="s">
        <v>1722</v>
      </c>
      <c r="N6" s="41" t="s">
        <v>1668</v>
      </c>
      <c r="O6" s="41" t="s">
        <v>1662</v>
      </c>
      <c r="P6" s="41" t="s">
        <v>1662</v>
      </c>
      <c r="Q6" s="41" t="s">
        <v>652</v>
      </c>
      <c r="R6" s="36" t="s">
        <v>1081</v>
      </c>
      <c r="S6" s="71" t="s">
        <v>1083</v>
      </c>
      <c r="T6" s="36" t="s">
        <v>35</v>
      </c>
      <c r="U6" s="36" t="s">
        <v>36</v>
      </c>
      <c r="V6" s="68" t="str">
        <f>IF(ISERROR(VLOOKUP(T6,'[2]Risk Rating Scale'!$C$4:$H$9,MATCH(U6,'[2]Risk Rating Scale'!$C$4:$H$4,0),FALSE)),"",VLOOKUP(T6,'[2]Risk Rating Scale'!$C$4:$H$9,MATCH(U6,'[2]Risk Rating Scale'!$C$4:$H$4,0),FALSE))</f>
        <v>Moderate
7</v>
      </c>
      <c r="W6" s="31" t="s">
        <v>650</v>
      </c>
      <c r="X6" s="41" t="s">
        <v>663</v>
      </c>
      <c r="Y6" s="36" t="s">
        <v>47</v>
      </c>
      <c r="Z6" s="38" t="s">
        <v>38</v>
      </c>
      <c r="AA6" s="41" t="s">
        <v>39</v>
      </c>
      <c r="AB6" s="36" t="s">
        <v>403</v>
      </c>
      <c r="AC6" s="41" t="str">
        <f>IF(ISERROR(VLOOKUP((VLOOKUP(V6,'[2]Risk Rating Scale'!$H$13:$I$21,2,0)),'[2]Risk Rating Scale'!$C$23:$F$28,MATCH(Y6,'[2]Risk Rating Scale'!$C$23:$F$23,0),FALSE)),"", VLOOKUP((VLOOKUP(V6,'[2]Risk Rating Scale'!$H$13:$I$21,2,0)),'[2]Risk Rating Scale'!$C$23:$F$28,MATCH(Y6,'[2]Risk Rating Scale'!$C$23:$F$23,0),FALSE))</f>
        <v>Very Low
4</v>
      </c>
      <c r="AD6" s="38" t="str">
        <f>IF(ISERROR(VLOOKUP((VLOOKUP(V6,'[2]Risk Rating Scale'!$H$13:$I$21,2,0)),'[2]Risk Rating Scale'!$C$14:$F$19,MATCH(Z6,'[2]Risk Rating Scale'!$C$14:$F$14,0),FALSE)),"", VLOOKUP((VLOOKUP(V6,'[2]Risk Rating Scale'!$H$13:$I$21,2,0)),'[2]Risk Rating Scale'!$C$13:$F$19,MATCH(Z6,'[2]Risk Rating Scale'!$C$14:$F$14,0),FALSE))</f>
        <v>Moderate
6</v>
      </c>
      <c r="AE6" s="31" t="s">
        <v>1697</v>
      </c>
      <c r="AF6" s="31" t="s">
        <v>1698</v>
      </c>
      <c r="AG6" s="31" t="s">
        <v>1699</v>
      </c>
      <c r="AH6" s="31" t="s">
        <v>1700</v>
      </c>
      <c r="AI6" s="31" t="s">
        <v>884</v>
      </c>
    </row>
    <row r="7" spans="1:35" s="69" customFormat="1" ht="111.6" customHeight="1" x14ac:dyDescent="0.25">
      <c r="A7" s="70">
        <v>6</v>
      </c>
      <c r="B7" s="41" t="s">
        <v>33</v>
      </c>
      <c r="C7" s="38" t="s">
        <v>57</v>
      </c>
      <c r="D7" s="31" t="s">
        <v>653</v>
      </c>
      <c r="E7" s="31" t="s">
        <v>1662</v>
      </c>
      <c r="F7" s="31" t="s">
        <v>653</v>
      </c>
      <c r="G7" s="41" t="s">
        <v>1704</v>
      </c>
      <c r="H7" s="36" t="s">
        <v>941</v>
      </c>
      <c r="I7" s="41" t="s">
        <v>1169</v>
      </c>
      <c r="J7" s="41" t="s">
        <v>1711</v>
      </c>
      <c r="K7" s="41" t="s">
        <v>1662</v>
      </c>
      <c r="L7" s="41" t="s">
        <v>1723</v>
      </c>
      <c r="M7" s="41" t="s">
        <v>1724</v>
      </c>
      <c r="N7" s="41" t="s">
        <v>1668</v>
      </c>
      <c r="O7" s="41" t="s">
        <v>1662</v>
      </c>
      <c r="P7" s="41" t="s">
        <v>1662</v>
      </c>
      <c r="Q7" s="41" t="s">
        <v>654</v>
      </c>
      <c r="R7" s="36" t="s">
        <v>214</v>
      </c>
      <c r="S7" s="71" t="s">
        <v>655</v>
      </c>
      <c r="T7" s="36" t="s">
        <v>43</v>
      </c>
      <c r="U7" s="36" t="s">
        <v>36</v>
      </c>
      <c r="V7" s="68" t="str">
        <f>IF(ISERROR(VLOOKUP(T7,'[2]Risk Rating Scale'!$C$4:$H$9,MATCH(U7,'[2]Risk Rating Scale'!$C$4:$H$4,0),FALSE)),"",VLOOKUP(T7,'[2]Risk Rating Scale'!$C$4:$H$9,MATCH(U7,'[2]Risk Rating Scale'!$C$4:$H$4,0),FALSE))</f>
        <v>High
8</v>
      </c>
      <c r="W7" s="31" t="s">
        <v>653</v>
      </c>
      <c r="X7" s="41" t="s">
        <v>1168</v>
      </c>
      <c r="Y7" s="36" t="s">
        <v>55</v>
      </c>
      <c r="Z7" s="38" t="s">
        <v>38</v>
      </c>
      <c r="AA7" s="41" t="s">
        <v>639</v>
      </c>
      <c r="AB7" s="36" t="s">
        <v>403</v>
      </c>
      <c r="AC7" s="41" t="str">
        <f>IF(ISERROR(VLOOKUP((VLOOKUP(V7,'[2]Risk Rating Scale'!$H$13:$I$21,2,0)),'[2]Risk Rating Scale'!$C$23:$F$28,MATCH(Y7,'[2]Risk Rating Scale'!$C$23:$F$23,0),FALSE)),"", VLOOKUP((VLOOKUP(V7,'[2]Risk Rating Scale'!$H$13:$I$21,2,0)),'[2]Risk Rating Scale'!$C$23:$F$28,MATCH(Y7,'[2]Risk Rating Scale'!$C$23:$F$23,0),FALSE))</f>
        <v>High
7</v>
      </c>
      <c r="AD7" s="38" t="str">
        <f>IF(ISERROR(VLOOKUP((VLOOKUP(V7,'[2]Risk Rating Scale'!$H$13:$I$21,2,0)),'[2]Risk Rating Scale'!$C$14:$F$19,MATCH(Z7,'[2]Risk Rating Scale'!$C$14:$F$14,0),FALSE)),"", VLOOKUP((VLOOKUP(V7,'[2]Risk Rating Scale'!$H$13:$I$21,2,0)),'[2]Risk Rating Scale'!$C$13:$F$19,MATCH(Z7,'[2]Risk Rating Scale'!$C$14:$F$14,0),FALSE))</f>
        <v>High
7</v>
      </c>
      <c r="AE7" s="31" t="s">
        <v>1701</v>
      </c>
      <c r="AF7" s="31" t="s">
        <v>1702</v>
      </c>
      <c r="AG7" s="31" t="s">
        <v>1703</v>
      </c>
      <c r="AH7" s="31" t="s">
        <v>884</v>
      </c>
      <c r="AI7" s="31" t="s">
        <v>1662</v>
      </c>
    </row>
    <row r="8" spans="1:35" s="69" customFormat="1" ht="160.5" customHeight="1" x14ac:dyDescent="0.25">
      <c r="A8" s="70">
        <v>7</v>
      </c>
      <c r="B8" s="41" t="s">
        <v>33</v>
      </c>
      <c r="C8" s="38" t="s">
        <v>57</v>
      </c>
      <c r="D8" s="31" t="s">
        <v>656</v>
      </c>
      <c r="E8" s="31" t="s">
        <v>1662</v>
      </c>
      <c r="F8" s="31" t="s">
        <v>656</v>
      </c>
      <c r="G8" s="41" t="s">
        <v>1662</v>
      </c>
      <c r="H8" s="36" t="s">
        <v>1164</v>
      </c>
      <c r="I8" s="41" t="s">
        <v>1170</v>
      </c>
      <c r="J8" s="41" t="s">
        <v>1663</v>
      </c>
      <c r="K8" s="69" t="s">
        <v>1662</v>
      </c>
      <c r="L8" s="41" t="s">
        <v>1664</v>
      </c>
      <c r="M8" s="41" t="s">
        <v>1662</v>
      </c>
      <c r="N8" s="41" t="s">
        <v>1662</v>
      </c>
      <c r="O8" s="41" t="s">
        <v>1662</v>
      </c>
      <c r="P8" s="41" t="s">
        <v>1662</v>
      </c>
      <c r="Q8" s="41" t="s">
        <v>658</v>
      </c>
      <c r="R8" s="36" t="s">
        <v>1081</v>
      </c>
      <c r="S8" s="71" t="s">
        <v>659</v>
      </c>
      <c r="T8" s="36" t="s">
        <v>260</v>
      </c>
      <c r="U8" s="36" t="s">
        <v>36</v>
      </c>
      <c r="V8" s="68" t="str">
        <f>IF(ISERROR(VLOOKUP(T8,'[2]Risk Rating Scale'!$C$4:$H$9,MATCH(U8,'[2]Risk Rating Scale'!$C$4:$H$4,0),FALSE)),"",VLOOKUP(T8,'[2]Risk Rating Scale'!$C$4:$H$9,MATCH(U8,'[2]Risk Rating Scale'!$C$4:$H$4,0),FALSE))</f>
        <v>Moderate
6</v>
      </c>
      <c r="W8" s="31" t="s">
        <v>656</v>
      </c>
      <c r="X8" s="41" t="s">
        <v>1171</v>
      </c>
      <c r="Y8" s="36" t="s">
        <v>47</v>
      </c>
      <c r="Z8" s="38" t="s">
        <v>38</v>
      </c>
      <c r="AA8" s="41" t="s">
        <v>701</v>
      </c>
      <c r="AB8" s="36" t="s">
        <v>403</v>
      </c>
      <c r="AC8" s="41" t="str">
        <f>IF(ISERROR(VLOOKUP((VLOOKUP(V8,'[2]Risk Rating Scale'!$H$13:$I$21,2,0)),'[2]Risk Rating Scale'!$C$23:$F$28,MATCH(Y8,'[2]Risk Rating Scale'!$C$23:$F$23,0),FALSE)),"", VLOOKUP((VLOOKUP(V8,'[2]Risk Rating Scale'!$H$13:$I$21,2,0)),'[2]Risk Rating Scale'!$C$23:$F$28,MATCH(Y8,'[2]Risk Rating Scale'!$C$23:$F$23,0),FALSE))</f>
        <v>Very Low
4</v>
      </c>
      <c r="AD8" s="38" t="str">
        <f>IF(ISERROR(VLOOKUP((VLOOKUP(V8,'[2]Risk Rating Scale'!$H$13:$I$21,2,0)),'[2]Risk Rating Scale'!$C$14:$F$19,MATCH(Z8,'[2]Risk Rating Scale'!$C$14:$F$14,0),FALSE)),"", VLOOKUP((VLOOKUP(V8,'[2]Risk Rating Scale'!$H$13:$I$21,2,0)),'[2]Risk Rating Scale'!$C$13:$F$19,MATCH(Z8,'[2]Risk Rating Scale'!$C$14:$F$14,0),FALSE))</f>
        <v>Moderate
6</v>
      </c>
      <c r="AE8" s="31" t="s">
        <v>1671</v>
      </c>
      <c r="AF8" s="31" t="s">
        <v>1672</v>
      </c>
      <c r="AG8" s="31" t="s">
        <v>1673</v>
      </c>
      <c r="AH8" s="31" t="s">
        <v>1674</v>
      </c>
      <c r="AI8" s="31" t="s">
        <v>1675</v>
      </c>
    </row>
    <row r="9" spans="1:35" ht="105" x14ac:dyDescent="0.2">
      <c r="A9" s="70">
        <v>8</v>
      </c>
      <c r="B9" s="41" t="s">
        <v>33</v>
      </c>
      <c r="C9" s="38" t="s">
        <v>57</v>
      </c>
      <c r="D9" s="31" t="s">
        <v>931</v>
      </c>
      <c r="E9" s="31" t="s">
        <v>1662</v>
      </c>
      <c r="F9" s="31" t="s">
        <v>931</v>
      </c>
      <c r="G9" s="37" t="s">
        <v>1665</v>
      </c>
      <c r="H9" s="36" t="s">
        <v>940</v>
      </c>
      <c r="I9" s="41" t="s">
        <v>660</v>
      </c>
      <c r="J9" s="41" t="s">
        <v>1666</v>
      </c>
      <c r="K9" s="41" t="s">
        <v>1667</v>
      </c>
      <c r="L9" s="41" t="s">
        <v>1662</v>
      </c>
      <c r="M9" s="41" t="s">
        <v>1662</v>
      </c>
      <c r="N9" s="41" t="s">
        <v>1668</v>
      </c>
      <c r="O9" s="41" t="s">
        <v>1662</v>
      </c>
      <c r="P9" s="41" t="s">
        <v>1662</v>
      </c>
      <c r="Q9" s="41" t="s">
        <v>661</v>
      </c>
      <c r="R9" s="36" t="s">
        <v>214</v>
      </c>
      <c r="S9" s="71" t="s">
        <v>1165</v>
      </c>
      <c r="T9" s="36" t="s">
        <v>35</v>
      </c>
      <c r="U9" s="36" t="s">
        <v>36</v>
      </c>
      <c r="V9" s="68" t="str">
        <f>IF(ISERROR(VLOOKUP(T9,'[2]Risk Rating Scale'!$C$4:$H$9,MATCH(U9,'[2]Risk Rating Scale'!$C$4:$H$4,0),FALSE)),"",VLOOKUP(T9,'[2]Risk Rating Scale'!$C$4:$H$9,MATCH(U9,'[2]Risk Rating Scale'!$C$4:$H$4,0),FALSE))</f>
        <v>Moderate
7</v>
      </c>
      <c r="W9" s="31" t="s">
        <v>931</v>
      </c>
      <c r="X9" s="41" t="s">
        <v>950</v>
      </c>
      <c r="Y9" s="36" t="s">
        <v>47</v>
      </c>
      <c r="Z9" s="38" t="s">
        <v>42</v>
      </c>
      <c r="AA9" s="41" t="s">
        <v>639</v>
      </c>
      <c r="AB9" s="36" t="s">
        <v>3</v>
      </c>
      <c r="AC9" s="41" t="str">
        <f>IF(ISERROR(VLOOKUP((VLOOKUP(V9,'[2]Risk Rating Scale'!$H$13:$I$21,2,0)),'[2]Risk Rating Scale'!$C$23:$F$28,MATCH(Y9,'[2]Risk Rating Scale'!$C$23:$F$23,0),FALSE)),"", VLOOKUP((VLOOKUP(V9,'[2]Risk Rating Scale'!$H$13:$I$21,2,0)),'[2]Risk Rating Scale'!$C$23:$F$28,MATCH(Y9,'[2]Risk Rating Scale'!$C$23:$F$23,0),FALSE))</f>
        <v>Very Low
4</v>
      </c>
      <c r="AD9" s="38" t="str">
        <f>IF(ISERROR(VLOOKUP((VLOOKUP(V9,'[2]Risk Rating Scale'!$H$13:$I$21,2,0)),'[2]Risk Rating Scale'!$C$14:$F$19,MATCH(Z9,'[2]Risk Rating Scale'!$C$14:$F$14,0),FALSE)),"", VLOOKUP((VLOOKUP(V9,'[2]Risk Rating Scale'!$H$13:$I$21,2,0)),'[2]Risk Rating Scale'!$C$13:$F$19,MATCH(Z9,'[2]Risk Rating Scale'!$C$14:$F$14,0),FALSE))</f>
        <v>Low
5</v>
      </c>
      <c r="AE9" s="31" t="s">
        <v>1662</v>
      </c>
      <c r="AF9" s="31" t="s">
        <v>1676</v>
      </c>
      <c r="AG9" s="31" t="s">
        <v>1677</v>
      </c>
      <c r="AH9" s="31" t="s">
        <v>1678</v>
      </c>
      <c r="AI9" s="31" t="s">
        <v>884</v>
      </c>
    </row>
    <row r="10" spans="1:35" ht="150" x14ac:dyDescent="0.2">
      <c r="A10" s="70">
        <v>9</v>
      </c>
      <c r="B10" s="41" t="s">
        <v>33</v>
      </c>
      <c r="C10" s="38" t="s">
        <v>57</v>
      </c>
      <c r="D10" s="31" t="s">
        <v>947</v>
      </c>
      <c r="E10" s="31" t="s">
        <v>1662</v>
      </c>
      <c r="F10" s="31" t="s">
        <v>947</v>
      </c>
      <c r="G10" s="84" t="s">
        <v>1662</v>
      </c>
      <c r="H10" s="36" t="s">
        <v>505</v>
      </c>
      <c r="I10" s="41" t="s">
        <v>1655</v>
      </c>
      <c r="J10" s="41" t="s">
        <v>1669</v>
      </c>
      <c r="K10" s="41" t="s">
        <v>1662</v>
      </c>
      <c r="L10" s="41" t="s">
        <v>1662</v>
      </c>
      <c r="M10" s="41" t="s">
        <v>1662</v>
      </c>
      <c r="N10" s="41" t="s">
        <v>1662</v>
      </c>
      <c r="O10" s="41" t="s">
        <v>1662</v>
      </c>
      <c r="P10" s="41" t="s">
        <v>1662</v>
      </c>
      <c r="Q10" s="41" t="s">
        <v>944</v>
      </c>
      <c r="R10" s="36" t="s">
        <v>214</v>
      </c>
      <c r="S10" s="71" t="s">
        <v>945</v>
      </c>
      <c r="T10" s="36" t="s">
        <v>43</v>
      </c>
      <c r="U10" s="36" t="s">
        <v>36</v>
      </c>
      <c r="V10" s="68" t="str">
        <f>IF(ISERROR(VLOOKUP(T10,'[2]Risk Rating Scale'!$C$4:$H$9,MATCH(U10,'[2]Risk Rating Scale'!$C$4:$H$4,0),FALSE)),"",VLOOKUP(T10,'[2]Risk Rating Scale'!$C$4:$H$9,MATCH(U10,'[2]Risk Rating Scale'!$C$4:$H$4,0),FALSE))</f>
        <v>High
8</v>
      </c>
      <c r="W10" s="31" t="s">
        <v>947</v>
      </c>
      <c r="X10" s="41" t="s">
        <v>1172</v>
      </c>
      <c r="Y10" s="36" t="s">
        <v>55</v>
      </c>
      <c r="Z10" s="38" t="s">
        <v>38</v>
      </c>
      <c r="AA10" s="41" t="s">
        <v>701</v>
      </c>
      <c r="AB10" s="36" t="s">
        <v>3</v>
      </c>
      <c r="AC10" s="41" t="str">
        <f>IF(ISERROR(VLOOKUP((VLOOKUP(V10,'[2]Risk Rating Scale'!$H$13:$I$21,2,0)),'[2]Risk Rating Scale'!$C$23:$F$28,MATCH(Y10,'[2]Risk Rating Scale'!$C$23:$F$23,0),FALSE)),"", VLOOKUP((VLOOKUP(V10,'[2]Risk Rating Scale'!$H$13:$I$21,2,0)),'[2]Risk Rating Scale'!$C$23:$F$28,MATCH(Y10,'[2]Risk Rating Scale'!$C$23:$F$23,0),FALSE))</f>
        <v>High
7</v>
      </c>
      <c r="AD10" s="38" t="str">
        <f>IF(ISERROR(VLOOKUP((VLOOKUP(V10,'[2]Risk Rating Scale'!$H$13:$I$21,2,0)),'[2]Risk Rating Scale'!$C$14:$F$19,MATCH(Z10,'[2]Risk Rating Scale'!$C$14:$F$14,0),FALSE)),"", VLOOKUP((VLOOKUP(V10,'[2]Risk Rating Scale'!$H$13:$I$21,2,0)),'[2]Risk Rating Scale'!$C$13:$F$19,MATCH(Z10,'[2]Risk Rating Scale'!$C$14:$F$14,0),FALSE))</f>
        <v>High
7</v>
      </c>
      <c r="AE10" s="31" t="s">
        <v>1662</v>
      </c>
      <c r="AF10" s="31" t="s">
        <v>1679</v>
      </c>
      <c r="AG10" s="31" t="s">
        <v>1680</v>
      </c>
      <c r="AH10" s="31" t="s">
        <v>1681</v>
      </c>
      <c r="AI10" s="31" t="s">
        <v>884</v>
      </c>
    </row>
    <row r="11" spans="1:35" ht="150" x14ac:dyDescent="0.2">
      <c r="A11" s="70">
        <v>10</v>
      </c>
      <c r="B11" s="41" t="s">
        <v>33</v>
      </c>
      <c r="C11" s="38" t="s">
        <v>57</v>
      </c>
      <c r="D11" s="31" t="s">
        <v>1264</v>
      </c>
      <c r="E11" s="31" t="s">
        <v>1662</v>
      </c>
      <c r="F11" s="31" t="s">
        <v>1264</v>
      </c>
      <c r="G11" s="37" t="s">
        <v>1670</v>
      </c>
      <c r="H11" s="36" t="s">
        <v>1265</v>
      </c>
      <c r="I11" s="41" t="s">
        <v>1266</v>
      </c>
      <c r="J11" s="41" t="s">
        <v>1662</v>
      </c>
      <c r="K11" s="41" t="s">
        <v>1662</v>
      </c>
      <c r="L11" s="41" t="s">
        <v>1662</v>
      </c>
      <c r="M11" s="41" t="s">
        <v>1662</v>
      </c>
      <c r="N11" s="41" t="s">
        <v>1662</v>
      </c>
      <c r="O11" s="41" t="s">
        <v>1662</v>
      </c>
      <c r="P11" s="41" t="s">
        <v>1662</v>
      </c>
      <c r="Q11" s="41" t="s">
        <v>944</v>
      </c>
      <c r="R11" s="36" t="s">
        <v>214</v>
      </c>
      <c r="S11" s="71" t="s">
        <v>945</v>
      </c>
      <c r="T11" s="36" t="s">
        <v>43</v>
      </c>
      <c r="U11" s="36" t="s">
        <v>36</v>
      </c>
      <c r="V11" s="68" t="str">
        <f>IF(ISERROR(VLOOKUP(T11,'[2]Risk Rating Scale'!$C$4:$H$9,MATCH(U11,'[2]Risk Rating Scale'!$C$4:$H$4,0),FALSE)),"",VLOOKUP(T11,'[2]Risk Rating Scale'!$C$4:$H$9,MATCH(U11,'[2]Risk Rating Scale'!$C$4:$H$4,0),FALSE))</f>
        <v>High
8</v>
      </c>
      <c r="W11" s="31" t="s">
        <v>1264</v>
      </c>
      <c r="X11" s="41" t="s">
        <v>1172</v>
      </c>
      <c r="Y11" s="36" t="s">
        <v>55</v>
      </c>
      <c r="Z11" s="38" t="s">
        <v>38</v>
      </c>
      <c r="AA11" s="41" t="s">
        <v>701</v>
      </c>
      <c r="AB11" s="36" t="s">
        <v>3</v>
      </c>
      <c r="AC11" s="41" t="str">
        <f>IF(ISERROR(VLOOKUP((VLOOKUP(V11,'[2]Risk Rating Scale'!$H$13:$I$21,2,0)),'[2]Risk Rating Scale'!$C$23:$F$28,MATCH(Y11,'[2]Risk Rating Scale'!$C$23:$F$23,0),FALSE)),"", VLOOKUP((VLOOKUP(V11,'[2]Risk Rating Scale'!$H$13:$I$21,2,0)),'[2]Risk Rating Scale'!$C$23:$F$28,MATCH(Y11,'[2]Risk Rating Scale'!$C$23:$F$23,0),FALSE))</f>
        <v>High
7</v>
      </c>
      <c r="AD11" s="38" t="str">
        <f>IF(ISERROR(VLOOKUP((VLOOKUP(V11,'[2]Risk Rating Scale'!$H$13:$I$21,2,0)),'[2]Risk Rating Scale'!$C$14:$F$19,MATCH(Z11,'[2]Risk Rating Scale'!$C$14:$F$14,0),FALSE)),"", VLOOKUP((VLOOKUP(V11,'[2]Risk Rating Scale'!$H$13:$I$21,2,0)),'[2]Risk Rating Scale'!$C$13:$F$19,MATCH(Z11,'[2]Risk Rating Scale'!$C$14:$F$14,0),FALSE))</f>
        <v>High
7</v>
      </c>
      <c r="AE11" s="31" t="s">
        <v>1662</v>
      </c>
      <c r="AF11" s="31" t="s">
        <v>1662</v>
      </c>
      <c r="AG11" s="31" t="s">
        <v>1662</v>
      </c>
      <c r="AH11" s="31" t="s">
        <v>1662</v>
      </c>
      <c r="AI11" s="31" t="s">
        <v>1662</v>
      </c>
    </row>
  </sheetData>
  <autoFilter ref="A1:AI11" xr:uid="{ED0D67E2-7701-4074-A522-53AC270211B3}"/>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C767317E-DCBC-4029-8F75-3581D0B950E7}">
          <x14:formula1>
            <xm:f>'Risk Rating Scale'!$J$5:$J$9</xm:f>
          </x14:formula1>
          <xm:sqref>T2:T11</xm:sqref>
        </x14:dataValidation>
        <x14:dataValidation type="list" allowBlank="1" showInputMessage="1" showErrorMessage="1" xr:uid="{F00947FE-C7C6-40C5-81ED-0456976645E6}">
          <x14:formula1>
            <xm:f>'Risk Rating Scale'!$K$5:$K$9</xm:f>
          </x14:formula1>
          <xm:sqref>U2:U11</xm:sqref>
        </x14:dataValidation>
        <x14:dataValidation type="list" allowBlank="1" showInputMessage="1" showErrorMessage="1" xr:uid="{610A0722-A39F-457F-8BAE-9839AF6BF34C}">
          <x14:formula1>
            <xm:f>'Risk Rating Scale'!$M$5:$M$7</xm:f>
          </x14:formula1>
          <xm:sqref>Y2:Y11</xm:sqref>
        </x14:dataValidation>
        <x14:dataValidation type="list" allowBlank="1" showInputMessage="1" showErrorMessage="1" xr:uid="{1A2B554D-40B9-4DC7-B02A-6F21625E0C56}">
          <x14:formula1>
            <xm:f>'Risk Rating Scale'!$N$5:$N$7</xm:f>
          </x14:formula1>
          <xm:sqref>Z2:Z11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E210D-1D9A-461B-A32C-B4ED73E3D83C}">
  <sheetPr>
    <tabColor theme="7" tint="-0.249977111117893"/>
  </sheetPr>
  <dimension ref="A1:AP24"/>
  <sheetViews>
    <sheetView topLeftCell="B1" zoomScale="70" zoomScaleNormal="70" workbookViewId="0">
      <selection activeCell="J2" sqref="J2"/>
    </sheetView>
  </sheetViews>
  <sheetFormatPr defaultColWidth="14.5703125" defaultRowHeight="15" x14ac:dyDescent="0.25"/>
  <cols>
    <col min="1" max="4" width="14.5703125" style="100"/>
    <col min="5" max="5" width="18.28515625" style="100" customWidth="1"/>
    <col min="6" max="6" width="40" style="100" customWidth="1"/>
    <col min="7" max="9" width="14.5703125" style="100"/>
    <col min="10" max="10" width="21.7109375" style="100" customWidth="1"/>
    <col min="11" max="13" width="14.5703125" style="100"/>
    <col min="14" max="14" width="46.5703125" style="101" customWidth="1"/>
    <col min="15" max="15" width="21.7109375" style="100" customWidth="1"/>
    <col min="16" max="16" width="25.42578125" style="100" customWidth="1"/>
    <col min="17" max="17" width="46.42578125" style="100" customWidth="1"/>
    <col min="18" max="18" width="20.42578125" style="100" customWidth="1"/>
    <col min="19" max="19" width="16.5703125" style="100" customWidth="1"/>
    <col min="20" max="23" width="14.5703125" style="100"/>
    <col min="24" max="24" width="28.28515625" style="101" customWidth="1"/>
    <col min="25" max="25" width="23.140625" style="100" customWidth="1"/>
    <col min="26" max="26" width="36.140625" style="101" customWidth="1"/>
    <col min="27" max="30" width="14.5703125" style="100"/>
    <col min="31" max="31" width="32.7109375" style="100" customWidth="1"/>
    <col min="32" max="37" width="14.5703125" style="100"/>
    <col min="38" max="38" width="52.28515625" style="101" bestFit="1" customWidth="1"/>
    <col min="39" max="39" width="24" style="100" customWidth="1"/>
    <col min="40" max="42" width="47.7109375" style="100" customWidth="1"/>
    <col min="43" max="16384" width="14.5703125" style="100"/>
  </cols>
  <sheetData>
    <row r="1" spans="1:42" s="97" customFormat="1" ht="150.75" thickBot="1" x14ac:dyDescent="0.3">
      <c r="A1" s="95" t="s">
        <v>0</v>
      </c>
      <c r="B1" s="95" t="s">
        <v>1</v>
      </c>
      <c r="C1" s="95" t="s">
        <v>2</v>
      </c>
      <c r="D1" s="95" t="s">
        <v>3</v>
      </c>
      <c r="E1" s="95" t="s">
        <v>4</v>
      </c>
      <c r="F1" s="95" t="s">
        <v>5</v>
      </c>
      <c r="G1" s="95" t="s">
        <v>6</v>
      </c>
      <c r="H1" s="95" t="s">
        <v>1283</v>
      </c>
      <c r="I1" s="95" t="s">
        <v>7</v>
      </c>
      <c r="J1" s="95" t="s">
        <v>8</v>
      </c>
      <c r="K1" s="95" t="s">
        <v>9</v>
      </c>
      <c r="L1" s="95" t="s">
        <v>10</v>
      </c>
      <c r="M1" s="95" t="s">
        <v>11</v>
      </c>
      <c r="N1" s="95" t="s">
        <v>12</v>
      </c>
      <c r="O1" s="95" t="s">
        <v>1284</v>
      </c>
      <c r="P1" s="95" t="s">
        <v>1285</v>
      </c>
      <c r="Q1" s="95" t="s">
        <v>1286</v>
      </c>
      <c r="R1" s="95" t="s">
        <v>1287</v>
      </c>
      <c r="S1" s="95" t="s">
        <v>1288</v>
      </c>
      <c r="T1" s="95" t="s">
        <v>1289</v>
      </c>
      <c r="U1" s="95" t="s">
        <v>13</v>
      </c>
      <c r="V1" s="95" t="s">
        <v>14</v>
      </c>
      <c r="W1" s="95" t="s">
        <v>15</v>
      </c>
      <c r="X1" s="95" t="s">
        <v>16</v>
      </c>
      <c r="Y1" s="95" t="s">
        <v>17</v>
      </c>
      <c r="Z1" s="95" t="s">
        <v>1290</v>
      </c>
      <c r="AA1" s="96" t="s">
        <v>250</v>
      </c>
      <c r="AB1" s="96" t="s">
        <v>19</v>
      </c>
      <c r="AC1" s="96" t="s">
        <v>20</v>
      </c>
      <c r="AD1" s="95" t="s">
        <v>21</v>
      </c>
      <c r="AE1" s="95" t="s">
        <v>22</v>
      </c>
      <c r="AF1" s="96" t="s">
        <v>23</v>
      </c>
      <c r="AG1" s="96" t="s">
        <v>24</v>
      </c>
      <c r="AH1" s="95" t="s">
        <v>25</v>
      </c>
      <c r="AI1" s="95" t="s">
        <v>26</v>
      </c>
      <c r="AJ1" s="96" t="s">
        <v>292</v>
      </c>
      <c r="AK1" s="96" t="s">
        <v>27</v>
      </c>
      <c r="AL1" s="95" t="s">
        <v>28</v>
      </c>
      <c r="AM1" s="95" t="s">
        <v>29</v>
      </c>
      <c r="AN1" s="95" t="s">
        <v>30</v>
      </c>
      <c r="AO1" s="95" t="s">
        <v>31</v>
      </c>
      <c r="AP1" s="95" t="s">
        <v>32</v>
      </c>
    </row>
    <row r="2" spans="1:42" ht="300" x14ac:dyDescent="0.25">
      <c r="A2" s="98">
        <v>1</v>
      </c>
      <c r="B2" s="98" t="s">
        <v>33</v>
      </c>
      <c r="C2" s="98" t="s">
        <v>57</v>
      </c>
      <c r="D2" s="98" t="s">
        <v>1291</v>
      </c>
      <c r="E2" s="98" t="s">
        <v>1292</v>
      </c>
      <c r="F2" s="98" t="s">
        <v>1293</v>
      </c>
      <c r="G2" s="98" t="s">
        <v>389</v>
      </c>
      <c r="H2" s="98" t="s">
        <v>1294</v>
      </c>
      <c r="I2" s="98" t="s">
        <v>389</v>
      </c>
      <c r="J2" s="98" t="s">
        <v>1295</v>
      </c>
      <c r="K2" s="98" t="s">
        <v>389</v>
      </c>
      <c r="L2" s="98" t="s">
        <v>389</v>
      </c>
      <c r="M2" s="98" t="s">
        <v>389</v>
      </c>
      <c r="N2" s="99" t="s">
        <v>1296</v>
      </c>
      <c r="O2" s="98" t="s">
        <v>1297</v>
      </c>
      <c r="P2" s="98" t="s">
        <v>1298</v>
      </c>
      <c r="Q2" s="98" t="s">
        <v>1299</v>
      </c>
      <c r="R2" s="98" t="s">
        <v>1300</v>
      </c>
      <c r="S2" s="98" t="s">
        <v>1301</v>
      </c>
      <c r="T2" s="98" t="s">
        <v>1302</v>
      </c>
      <c r="U2" s="98" t="s">
        <v>1303</v>
      </c>
      <c r="V2" s="98" t="s">
        <v>389</v>
      </c>
      <c r="W2" s="98" t="s">
        <v>389</v>
      </c>
      <c r="X2" s="99" t="s">
        <v>1304</v>
      </c>
      <c r="Y2" s="98" t="s">
        <v>1305</v>
      </c>
      <c r="Z2" s="99" t="s">
        <v>1306</v>
      </c>
      <c r="AA2" s="98" t="s">
        <v>258</v>
      </c>
      <c r="AB2" s="98" t="s">
        <v>50</v>
      </c>
      <c r="AC2" s="98" t="str">
        <f>IF(ISERROR(VLOOKUP(AA2,'[3]Risk Rating Scale'!$C$4:$H$9,MATCH(AB2,'[3]Risk Rating Scale'!$C$4:$H$4,0),FALSE)),"",VLOOKUP(AA2,'[3]Risk Rating Scale'!$C$4:$H$9,MATCH(AB2,'[3]Risk Rating Scale'!$C$4:$H$4,0),FALSE))</f>
        <v>Moderate
6</v>
      </c>
      <c r="AD2" s="98" t="s">
        <v>1292</v>
      </c>
      <c r="AE2" s="99" t="s">
        <v>1307</v>
      </c>
      <c r="AF2" s="98" t="s">
        <v>47</v>
      </c>
      <c r="AG2" s="98" t="s">
        <v>38</v>
      </c>
      <c r="AH2" s="98" t="s">
        <v>39</v>
      </c>
      <c r="AI2" s="98" t="s">
        <v>1308</v>
      </c>
      <c r="AJ2" s="98" t="str">
        <f>IF(ISERROR(VLOOKUP((VLOOKUP(AC2,'[3]Risk Rating Scale'!$H$13:$I$21,2,0)),'[3]Risk Rating Scale'!$C$23:$F$28,MATCH(AF2,'[3]Risk Rating Scale'!$C$23:$F$23,0),FALSE)),"", VLOOKUP((VLOOKUP(AC2,'[3]Risk Rating Scale'!$H$13:$I$21,2,0)),'[3]Risk Rating Scale'!$C$23:$F$28,MATCH(AF2,'[3]Risk Rating Scale'!$C$23:$F$23,0),FALSE))</f>
        <v>Very Low
4</v>
      </c>
      <c r="AK2" s="98" t="str">
        <f>IF(ISERROR(VLOOKUP((VLOOKUP(AC2,'[3]Risk Rating Scale'!$H$13:$I$21,2,0)),'[3]Risk Rating Scale'!$C$14:$F$19,MATCH(AG2,'[3]Risk Rating Scale'!$C$14:$F$14,0),FALSE)),"", VLOOKUP((VLOOKUP(AC2,'[3]Risk Rating Scale'!$H$13:$I$21,2,0)),'[3]Risk Rating Scale'!$C$13:$F$19,MATCH(AG2,'[3]Risk Rating Scale'!$C$14:$F$14,0),FALSE))</f>
        <v>Moderate
6</v>
      </c>
      <c r="AL2" s="99" t="s">
        <v>1309</v>
      </c>
      <c r="AM2" s="98" t="s">
        <v>1310</v>
      </c>
      <c r="AN2" s="98" t="s">
        <v>1311</v>
      </c>
      <c r="AO2" s="98" t="s">
        <v>1312</v>
      </c>
      <c r="AP2" s="98" t="s">
        <v>1313</v>
      </c>
    </row>
    <row r="3" spans="1:42" ht="345" x14ac:dyDescent="0.25">
      <c r="A3" s="98">
        <v>2</v>
      </c>
      <c r="B3" s="98" t="s">
        <v>33</v>
      </c>
      <c r="C3" s="98" t="s">
        <v>57</v>
      </c>
      <c r="D3" s="98" t="s">
        <v>1291</v>
      </c>
      <c r="E3" s="98" t="s">
        <v>1314</v>
      </c>
      <c r="F3" s="98" t="s">
        <v>1315</v>
      </c>
      <c r="G3" s="98" t="s">
        <v>389</v>
      </c>
      <c r="H3" s="98" t="s">
        <v>1316</v>
      </c>
      <c r="I3" s="98" t="s">
        <v>1317</v>
      </c>
      <c r="J3" s="98" t="s">
        <v>1317</v>
      </c>
      <c r="K3" s="98" t="s">
        <v>389</v>
      </c>
      <c r="L3" s="98" t="s">
        <v>389</v>
      </c>
      <c r="M3" s="98" t="s">
        <v>389</v>
      </c>
      <c r="N3" s="99" t="s">
        <v>1318</v>
      </c>
      <c r="O3" s="98" t="s">
        <v>1297</v>
      </c>
      <c r="P3" s="98" t="s">
        <v>1319</v>
      </c>
      <c r="Q3" s="98" t="s">
        <v>1320</v>
      </c>
      <c r="R3" s="98" t="s">
        <v>1321</v>
      </c>
      <c r="S3" s="98" t="s">
        <v>1301</v>
      </c>
      <c r="T3" s="98" t="s">
        <v>1303</v>
      </c>
      <c r="U3" s="98" t="s">
        <v>1303</v>
      </c>
      <c r="V3" s="98" t="s">
        <v>389</v>
      </c>
      <c r="W3" s="98" t="s">
        <v>389</v>
      </c>
      <c r="X3" s="99" t="s">
        <v>1322</v>
      </c>
      <c r="Y3" s="98" t="s">
        <v>1081</v>
      </c>
      <c r="Z3" s="99" t="s">
        <v>1323</v>
      </c>
      <c r="AA3" s="98" t="s">
        <v>260</v>
      </c>
      <c r="AB3" s="98" t="s">
        <v>36</v>
      </c>
      <c r="AC3" s="98" t="str">
        <f>IF(ISERROR(VLOOKUP(AA3,'[3]Risk Rating Scale'!$C$4:$H$9,MATCH(AB3,'[3]Risk Rating Scale'!$C$4:$H$4,0),FALSE)),"",VLOOKUP(AA3,'[3]Risk Rating Scale'!$C$4:$H$9,MATCH(AB3,'[3]Risk Rating Scale'!$C$4:$H$4,0),FALSE))</f>
        <v>Moderate
6</v>
      </c>
      <c r="AD3" s="98" t="s">
        <v>1314</v>
      </c>
      <c r="AE3" s="98" t="s">
        <v>1324</v>
      </c>
      <c r="AF3" s="98" t="s">
        <v>47</v>
      </c>
      <c r="AG3" s="98" t="s">
        <v>38</v>
      </c>
      <c r="AH3" s="98" t="s">
        <v>39</v>
      </c>
      <c r="AI3" s="98" t="s">
        <v>1308</v>
      </c>
      <c r="AJ3" s="98" t="str">
        <f>IF(ISERROR(VLOOKUP((VLOOKUP(AC3,'[3]Risk Rating Scale'!$H$13:$I$21,2,0)),'[3]Risk Rating Scale'!$C$23:$F$28,MATCH(AF3,'[3]Risk Rating Scale'!$C$23:$F$23,0),FALSE)),"", VLOOKUP((VLOOKUP(AC3,'[3]Risk Rating Scale'!$H$13:$I$21,2,0)),'[3]Risk Rating Scale'!$C$23:$F$28,MATCH(AF3,'[3]Risk Rating Scale'!$C$23:$F$23,0),FALSE))</f>
        <v>Very Low
4</v>
      </c>
      <c r="AK3" s="98" t="str">
        <f>IF(ISERROR(VLOOKUP((VLOOKUP(AC3,'[3]Risk Rating Scale'!$H$13:$I$21,2,0)),'[3]Risk Rating Scale'!$C$14:$F$19,MATCH(AG3,'[3]Risk Rating Scale'!$C$14:$F$14,0),FALSE)),"", VLOOKUP((VLOOKUP(AC3,'[3]Risk Rating Scale'!$H$13:$I$21,2,0)),'[3]Risk Rating Scale'!$C$13:$F$19,MATCH(AG3,'[3]Risk Rating Scale'!$C$14:$F$14,0),FALSE))</f>
        <v>Moderate
6</v>
      </c>
      <c r="AL3" s="99" t="s">
        <v>1325</v>
      </c>
      <c r="AM3" s="98" t="s">
        <v>1326</v>
      </c>
      <c r="AN3" s="98" t="s">
        <v>1327</v>
      </c>
      <c r="AO3" s="98" t="s">
        <v>1328</v>
      </c>
      <c r="AP3" s="98" t="s">
        <v>1329</v>
      </c>
    </row>
    <row r="4" spans="1:42" ht="195" x14ac:dyDescent="0.25">
      <c r="A4" s="98">
        <v>3</v>
      </c>
      <c r="B4" s="98" t="s">
        <v>33</v>
      </c>
      <c r="C4" s="98" t="s">
        <v>57</v>
      </c>
      <c r="D4" s="98" t="s">
        <v>1291</v>
      </c>
      <c r="E4" s="98" t="s">
        <v>1330</v>
      </c>
      <c r="F4" s="98" t="s">
        <v>1331</v>
      </c>
      <c r="G4" s="98" t="s">
        <v>389</v>
      </c>
      <c r="H4" s="98" t="s">
        <v>1294</v>
      </c>
      <c r="I4" s="98" t="s">
        <v>1332</v>
      </c>
      <c r="J4" s="98" t="s">
        <v>1333</v>
      </c>
      <c r="K4" s="98" t="s">
        <v>389</v>
      </c>
      <c r="L4" s="98" t="s">
        <v>389</v>
      </c>
      <c r="M4" s="98" t="s">
        <v>389</v>
      </c>
      <c r="N4" s="99" t="s">
        <v>1334</v>
      </c>
      <c r="O4" s="98" t="s">
        <v>1335</v>
      </c>
      <c r="P4" s="98" t="s">
        <v>1336</v>
      </c>
      <c r="Q4" s="98" t="s">
        <v>1337</v>
      </c>
      <c r="R4" s="98" t="s">
        <v>1338</v>
      </c>
      <c r="S4" s="98" t="s">
        <v>1339</v>
      </c>
      <c r="T4" s="98" t="s">
        <v>1340</v>
      </c>
      <c r="U4" s="98" t="s">
        <v>389</v>
      </c>
      <c r="V4" s="98" t="s">
        <v>389</v>
      </c>
      <c r="W4" s="98" t="s">
        <v>389</v>
      </c>
      <c r="X4" s="99" t="s">
        <v>1341</v>
      </c>
      <c r="Y4" s="98" t="s">
        <v>1081</v>
      </c>
      <c r="Z4" s="99" t="s">
        <v>1342</v>
      </c>
      <c r="AA4" s="98" t="s">
        <v>35</v>
      </c>
      <c r="AB4" s="98" t="s">
        <v>41</v>
      </c>
      <c r="AC4" s="98" t="str">
        <f>IF(ISERROR(VLOOKUP(AA4,'[3]Risk Rating Scale'!$C$4:$H$9,MATCH(AB4,'[3]Risk Rating Scale'!$C$4:$H$4,0),FALSE)),"",VLOOKUP(AA4,'[3]Risk Rating Scale'!$C$4:$H$9,MATCH(AB4,'[3]Risk Rating Scale'!$C$4:$H$4,0),FALSE))</f>
        <v>Moderate
6</v>
      </c>
      <c r="AD4" s="98" t="s">
        <v>1343</v>
      </c>
      <c r="AE4" s="98" t="s">
        <v>1344</v>
      </c>
      <c r="AF4" s="98" t="s">
        <v>47</v>
      </c>
      <c r="AG4" s="98" t="s">
        <v>38</v>
      </c>
      <c r="AH4" s="98" t="s">
        <v>39</v>
      </c>
      <c r="AI4" s="98" t="s">
        <v>1308</v>
      </c>
      <c r="AJ4" s="98" t="str">
        <f>IF(ISERROR(VLOOKUP((VLOOKUP(AC4,'[3]Risk Rating Scale'!$H$13:$I$21,2,0)),'[3]Risk Rating Scale'!$C$23:$F$28,MATCH(AF4,'[3]Risk Rating Scale'!$C$23:$F$23,0),FALSE)),"", VLOOKUP((VLOOKUP(AC4,'[3]Risk Rating Scale'!$H$13:$I$21,2,0)),'[3]Risk Rating Scale'!$C$23:$F$28,MATCH(AF4,'[3]Risk Rating Scale'!$C$23:$F$23,0),FALSE))</f>
        <v>Very Low
4</v>
      </c>
      <c r="AK4" s="98" t="str">
        <f>IF(ISERROR(VLOOKUP((VLOOKUP(AC4,'[3]Risk Rating Scale'!$H$13:$I$21,2,0)),'[3]Risk Rating Scale'!$C$14:$F$19,MATCH(AG4,'[3]Risk Rating Scale'!$C$14:$F$14,0),FALSE)),"", VLOOKUP((VLOOKUP(AC4,'[3]Risk Rating Scale'!$H$13:$I$21,2,0)),'[3]Risk Rating Scale'!$C$13:$F$19,MATCH(AG4,'[3]Risk Rating Scale'!$C$14:$F$14,0),FALSE))</f>
        <v>Moderate
6</v>
      </c>
      <c r="AL4" s="99" t="s">
        <v>1345</v>
      </c>
      <c r="AM4" s="98" t="s">
        <v>1346</v>
      </c>
      <c r="AN4" s="98" t="s">
        <v>1347</v>
      </c>
      <c r="AO4" s="98" t="s">
        <v>1348</v>
      </c>
      <c r="AP4" s="98" t="s">
        <v>1313</v>
      </c>
    </row>
    <row r="5" spans="1:42" ht="120" x14ac:dyDescent="0.25">
      <c r="A5" s="98">
        <v>4</v>
      </c>
      <c r="B5" s="98" t="s">
        <v>33</v>
      </c>
      <c r="C5" s="98" t="s">
        <v>57</v>
      </c>
      <c r="D5" s="98" t="s">
        <v>1291</v>
      </c>
      <c r="E5" s="98" t="s">
        <v>1349</v>
      </c>
      <c r="F5" s="98" t="s">
        <v>1350</v>
      </c>
      <c r="G5" s="98" t="s">
        <v>389</v>
      </c>
      <c r="H5" s="98" t="s">
        <v>389</v>
      </c>
      <c r="I5" s="98" t="s">
        <v>389</v>
      </c>
      <c r="J5" s="98" t="s">
        <v>1333</v>
      </c>
      <c r="K5" s="98" t="s">
        <v>389</v>
      </c>
      <c r="L5" s="98" t="s">
        <v>389</v>
      </c>
      <c r="M5" s="98" t="s">
        <v>389</v>
      </c>
      <c r="N5" s="99" t="s">
        <v>1351</v>
      </c>
      <c r="O5" s="98" t="s">
        <v>1335</v>
      </c>
      <c r="P5" s="98" t="s">
        <v>1352</v>
      </c>
      <c r="Q5" s="98" t="s">
        <v>1353</v>
      </c>
      <c r="R5" s="98" t="s">
        <v>1354</v>
      </c>
      <c r="S5" s="98" t="s">
        <v>1335</v>
      </c>
      <c r="T5" s="98" t="s">
        <v>1333</v>
      </c>
      <c r="U5" s="98" t="s">
        <v>389</v>
      </c>
      <c r="V5" s="98" t="s">
        <v>389</v>
      </c>
      <c r="W5" s="98" t="s">
        <v>389</v>
      </c>
      <c r="X5" s="99" t="s">
        <v>1355</v>
      </c>
      <c r="Y5" s="98" t="s">
        <v>1356</v>
      </c>
      <c r="Z5" s="99" t="s">
        <v>1357</v>
      </c>
      <c r="AA5" s="98" t="s">
        <v>35</v>
      </c>
      <c r="AB5" s="98" t="s">
        <v>50</v>
      </c>
      <c r="AC5" s="98" t="str">
        <f>IF(ISERROR(VLOOKUP(AA5,'[3]Risk Rating Scale'!$C$4:$H$9,MATCH(AB5,'[3]Risk Rating Scale'!$C$4:$H$4,0),FALSE)),"",VLOOKUP(AA5,'[3]Risk Rating Scale'!$C$4:$H$9,MATCH(AB5,'[3]Risk Rating Scale'!$C$4:$H$4,0),FALSE))</f>
        <v>High
8</v>
      </c>
      <c r="AD5" s="98" t="s">
        <v>1358</v>
      </c>
      <c r="AE5" s="98" t="s">
        <v>1359</v>
      </c>
      <c r="AF5" s="98" t="s">
        <v>47</v>
      </c>
      <c r="AG5" s="98" t="s">
        <v>38</v>
      </c>
      <c r="AH5" s="98" t="s">
        <v>39</v>
      </c>
      <c r="AI5" s="98" t="s">
        <v>1308</v>
      </c>
      <c r="AJ5" s="98" t="str">
        <f>IF(ISERROR(VLOOKUP((VLOOKUP(AC5,'[3]Risk Rating Scale'!$H$13:$I$21,2,0)),'[3]Risk Rating Scale'!$C$23:$F$28,MATCH(AF5,'[3]Risk Rating Scale'!$C$23:$F$23,0),FALSE)),"", VLOOKUP((VLOOKUP(AC5,'[3]Risk Rating Scale'!$H$13:$I$21,2,0)),'[3]Risk Rating Scale'!$C$23:$F$28,MATCH(AF5,'[3]Risk Rating Scale'!$C$23:$F$23,0),FALSE))</f>
        <v>Low
5</v>
      </c>
      <c r="AK5" s="98" t="str">
        <f>IF(ISERROR(VLOOKUP((VLOOKUP(AC5,'[3]Risk Rating Scale'!$H$13:$I$21,2,0)),'[3]Risk Rating Scale'!$C$14:$F$19,MATCH(AG5,'[3]Risk Rating Scale'!$C$14:$F$14,0),FALSE)),"", VLOOKUP((VLOOKUP(AC5,'[3]Risk Rating Scale'!$H$13:$I$21,2,0)),'[3]Risk Rating Scale'!$C$13:$F$19,MATCH(AG5,'[3]Risk Rating Scale'!$C$14:$F$14,0),FALSE))</f>
        <v>High
7</v>
      </c>
      <c r="AL5" s="99" t="s">
        <v>1360</v>
      </c>
      <c r="AM5" s="98" t="s">
        <v>1361</v>
      </c>
      <c r="AN5" s="98" t="s">
        <v>1362</v>
      </c>
      <c r="AO5" s="98" t="s">
        <v>1363</v>
      </c>
      <c r="AP5" s="98" t="s">
        <v>1313</v>
      </c>
    </row>
    <row r="6" spans="1:42" ht="165" x14ac:dyDescent="0.25">
      <c r="A6" s="98">
        <v>5</v>
      </c>
      <c r="B6" s="98" t="s">
        <v>33</v>
      </c>
      <c r="C6" s="98" t="s">
        <v>57</v>
      </c>
      <c r="D6" s="98" t="s">
        <v>1364</v>
      </c>
      <c r="E6" s="98" t="s">
        <v>1365</v>
      </c>
      <c r="F6" s="98" t="s">
        <v>1366</v>
      </c>
      <c r="G6" s="98" t="s">
        <v>389</v>
      </c>
      <c r="H6" s="98" t="s">
        <v>389</v>
      </c>
      <c r="I6" s="98" t="s">
        <v>389</v>
      </c>
      <c r="J6" s="98" t="s">
        <v>1333</v>
      </c>
      <c r="K6" s="98" t="s">
        <v>389</v>
      </c>
      <c r="L6" s="98" t="s">
        <v>389</v>
      </c>
      <c r="M6" s="98" t="s">
        <v>389</v>
      </c>
      <c r="N6" s="99" t="s">
        <v>1367</v>
      </c>
      <c r="O6" s="98" t="s">
        <v>1335</v>
      </c>
      <c r="P6" s="98" t="s">
        <v>1368</v>
      </c>
      <c r="Q6" s="98" t="s">
        <v>1369</v>
      </c>
      <c r="R6" s="98" t="s">
        <v>1370</v>
      </c>
      <c r="S6" s="98" t="s">
        <v>1371</v>
      </c>
      <c r="T6" s="98" t="s">
        <v>1372</v>
      </c>
      <c r="U6" s="98" t="s">
        <v>389</v>
      </c>
      <c r="V6" s="98" t="s">
        <v>389</v>
      </c>
      <c r="W6" s="98" t="s">
        <v>389</v>
      </c>
      <c r="X6" s="99" t="s">
        <v>1373</v>
      </c>
      <c r="Y6" s="98" t="s">
        <v>34</v>
      </c>
      <c r="Z6" s="99" t="s">
        <v>1374</v>
      </c>
      <c r="AA6" s="98" t="s">
        <v>260</v>
      </c>
      <c r="AB6" s="98" t="s">
        <v>36</v>
      </c>
      <c r="AC6" s="98" t="str">
        <f>IF(ISERROR(VLOOKUP(AA6,'[3]Risk Rating Scale'!$C$4:$H$9,MATCH(AB6,'[3]Risk Rating Scale'!$C$4:$H$4,0),FALSE)),"",VLOOKUP(AA6,'[3]Risk Rating Scale'!$C$4:$H$9,MATCH(AB6,'[3]Risk Rating Scale'!$C$4:$H$4,0),FALSE))</f>
        <v>Moderate
6</v>
      </c>
      <c r="AD6" s="98" t="s">
        <v>1365</v>
      </c>
      <c r="AE6" s="98" t="s">
        <v>1375</v>
      </c>
      <c r="AF6" s="98" t="s">
        <v>47</v>
      </c>
      <c r="AG6" s="98" t="s">
        <v>38</v>
      </c>
      <c r="AH6" s="98" t="s">
        <v>39</v>
      </c>
      <c r="AI6" s="98" t="s">
        <v>1308</v>
      </c>
      <c r="AJ6" s="98" t="str">
        <f>IF(ISERROR(VLOOKUP((VLOOKUP(AC6,'[3]Risk Rating Scale'!$H$13:$I$21,2,0)),'[3]Risk Rating Scale'!$C$23:$F$28,MATCH(AF6,'[3]Risk Rating Scale'!$C$23:$F$23,0),FALSE)),"", VLOOKUP((VLOOKUP(AC6,'[3]Risk Rating Scale'!$H$13:$I$21,2,0)),'[3]Risk Rating Scale'!$C$23:$F$28,MATCH(AF6,'[3]Risk Rating Scale'!$C$23:$F$23,0),FALSE))</f>
        <v>Very Low
4</v>
      </c>
      <c r="AK6" s="98" t="str">
        <f>IF(ISERROR(VLOOKUP((VLOOKUP(AC6,'[3]Risk Rating Scale'!$H$13:$I$21,2,0)),'[3]Risk Rating Scale'!$C$14:$F$19,MATCH(AG6,'[3]Risk Rating Scale'!$C$14:$F$14,0),FALSE)),"", VLOOKUP((VLOOKUP(AC6,'[3]Risk Rating Scale'!$H$13:$I$21,2,0)),'[3]Risk Rating Scale'!$C$13:$F$19,MATCH(AG6,'[3]Risk Rating Scale'!$C$14:$F$14,0),FALSE))</f>
        <v>Moderate
6</v>
      </c>
      <c r="AL6" s="99" t="s">
        <v>1376</v>
      </c>
      <c r="AM6" s="98" t="s">
        <v>1377</v>
      </c>
      <c r="AN6" s="98" t="s">
        <v>1378</v>
      </c>
      <c r="AO6" s="98" t="s">
        <v>1379</v>
      </c>
      <c r="AP6" s="98" t="s">
        <v>1380</v>
      </c>
    </row>
    <row r="7" spans="1:42" ht="195" x14ac:dyDescent="0.25">
      <c r="A7" s="98">
        <v>6</v>
      </c>
      <c r="B7" s="98" t="s">
        <v>33</v>
      </c>
      <c r="C7" s="98" t="s">
        <v>57</v>
      </c>
      <c r="D7" s="98" t="s">
        <v>1364</v>
      </c>
      <c r="E7" s="98" t="s">
        <v>1381</v>
      </c>
      <c r="F7" s="98" t="s">
        <v>1382</v>
      </c>
      <c r="G7" s="98" t="s">
        <v>389</v>
      </c>
      <c r="H7" s="98" t="s">
        <v>389</v>
      </c>
      <c r="I7" s="98" t="s">
        <v>389</v>
      </c>
      <c r="J7" s="98" t="s">
        <v>1333</v>
      </c>
      <c r="K7" s="98" t="s">
        <v>389</v>
      </c>
      <c r="L7" s="98" t="s">
        <v>389</v>
      </c>
      <c r="M7" s="98" t="s">
        <v>389</v>
      </c>
      <c r="N7" s="99" t="s">
        <v>1383</v>
      </c>
      <c r="O7" s="98" t="s">
        <v>1335</v>
      </c>
      <c r="P7" s="98" t="s">
        <v>1384</v>
      </c>
      <c r="Q7" s="98" t="s">
        <v>1385</v>
      </c>
      <c r="R7" s="98" t="s">
        <v>1386</v>
      </c>
      <c r="S7" s="98" t="s">
        <v>1387</v>
      </c>
      <c r="T7" s="98" t="s">
        <v>1372</v>
      </c>
      <c r="U7" s="98" t="s">
        <v>389</v>
      </c>
      <c r="V7" s="98" t="s">
        <v>389</v>
      </c>
      <c r="W7" s="98" t="s">
        <v>389</v>
      </c>
      <c r="X7" s="99" t="s">
        <v>1388</v>
      </c>
      <c r="Y7" s="98" t="s">
        <v>34</v>
      </c>
      <c r="Z7" s="99" t="s">
        <v>1389</v>
      </c>
      <c r="AA7" s="98" t="s">
        <v>35</v>
      </c>
      <c r="AB7" s="98" t="s">
        <v>50</v>
      </c>
      <c r="AC7" s="98" t="str">
        <f>IF(ISERROR(VLOOKUP(AA7,'[3]Risk Rating Scale'!$C$4:$H$9,MATCH(AB7,'[3]Risk Rating Scale'!$C$4:$H$4,0),FALSE)),"",VLOOKUP(AA7,'[3]Risk Rating Scale'!$C$4:$H$9,MATCH(AB7,'[3]Risk Rating Scale'!$C$4:$H$4,0),FALSE))</f>
        <v>High
8</v>
      </c>
      <c r="AD7" s="98" t="s">
        <v>1390</v>
      </c>
      <c r="AE7" s="98" t="s">
        <v>1391</v>
      </c>
      <c r="AF7" s="98" t="s">
        <v>47</v>
      </c>
      <c r="AG7" s="98" t="s">
        <v>38</v>
      </c>
      <c r="AH7" s="98" t="s">
        <v>39</v>
      </c>
      <c r="AI7" s="98" t="s">
        <v>1308</v>
      </c>
      <c r="AJ7" s="98" t="str">
        <f>IF(ISERROR(VLOOKUP((VLOOKUP(AC7,'[3]Risk Rating Scale'!$H$13:$I$21,2,0)),'[3]Risk Rating Scale'!$C$23:$F$28,MATCH(AF7,'[3]Risk Rating Scale'!$C$23:$F$23,0),FALSE)),"", VLOOKUP((VLOOKUP(AC7,'[3]Risk Rating Scale'!$H$13:$I$21,2,0)),'[3]Risk Rating Scale'!$C$23:$F$28,MATCH(AF7,'[3]Risk Rating Scale'!$C$23:$F$23,0),FALSE))</f>
        <v>Low
5</v>
      </c>
      <c r="AK7" s="98" t="str">
        <f>IF(ISERROR(VLOOKUP((VLOOKUP(AC7,'[3]Risk Rating Scale'!$H$13:$I$21,2,0)),'[3]Risk Rating Scale'!$C$14:$F$19,MATCH(AG7,'[3]Risk Rating Scale'!$C$14:$F$14,0),FALSE)),"", VLOOKUP((VLOOKUP(AC7,'[3]Risk Rating Scale'!$H$13:$I$21,2,0)),'[3]Risk Rating Scale'!$C$13:$F$19,MATCH(AG7,'[3]Risk Rating Scale'!$C$14:$F$14,0),FALSE))</f>
        <v>High
7</v>
      </c>
      <c r="AL7" s="99" t="s">
        <v>1392</v>
      </c>
      <c r="AM7" s="98" t="s">
        <v>1393</v>
      </c>
      <c r="AN7" s="98" t="s">
        <v>1394</v>
      </c>
      <c r="AO7" s="98" t="s">
        <v>1395</v>
      </c>
      <c r="AP7" s="98" t="s">
        <v>1396</v>
      </c>
    </row>
    <row r="8" spans="1:42" ht="105" x14ac:dyDescent="0.25">
      <c r="A8" s="98">
        <v>7</v>
      </c>
      <c r="B8" s="98" t="s">
        <v>33</v>
      </c>
      <c r="C8" s="98" t="s">
        <v>57</v>
      </c>
      <c r="D8" s="98" t="s">
        <v>1364</v>
      </c>
      <c r="E8" s="98" t="s">
        <v>1397</v>
      </c>
      <c r="F8" s="98" t="s">
        <v>1398</v>
      </c>
      <c r="G8" s="98" t="s">
        <v>389</v>
      </c>
      <c r="H8" s="98" t="s">
        <v>389</v>
      </c>
      <c r="I8" s="98" t="s">
        <v>389</v>
      </c>
      <c r="J8" s="98" t="s">
        <v>1333</v>
      </c>
      <c r="K8" s="98" t="s">
        <v>389</v>
      </c>
      <c r="L8" s="98" t="s">
        <v>389</v>
      </c>
      <c r="M8" s="98" t="s">
        <v>389</v>
      </c>
      <c r="N8" s="99" t="s">
        <v>1399</v>
      </c>
      <c r="O8" s="98" t="s">
        <v>1335</v>
      </c>
      <c r="P8" s="98" t="s">
        <v>1400</v>
      </c>
      <c r="Q8" s="98" t="s">
        <v>1401</v>
      </c>
      <c r="R8" s="98" t="s">
        <v>1402</v>
      </c>
      <c r="S8" s="98" t="s">
        <v>1335</v>
      </c>
      <c r="T8" s="98" t="s">
        <v>389</v>
      </c>
      <c r="U8" s="98" t="s">
        <v>389</v>
      </c>
      <c r="V8" s="98" t="s">
        <v>389</v>
      </c>
      <c r="W8" s="98" t="s">
        <v>389</v>
      </c>
      <c r="X8" s="99" t="s">
        <v>1403</v>
      </c>
      <c r="Y8" s="98" t="s">
        <v>1081</v>
      </c>
      <c r="Z8" s="99" t="s">
        <v>1404</v>
      </c>
      <c r="AA8" s="98" t="s">
        <v>35</v>
      </c>
      <c r="AB8" s="98" t="s">
        <v>50</v>
      </c>
      <c r="AC8" s="98" t="str">
        <f>IF(ISERROR(VLOOKUP(AA8,'[3]Risk Rating Scale'!$C$4:$H$9,MATCH(AB8,'[3]Risk Rating Scale'!$C$4:$H$4,0),FALSE)),"",VLOOKUP(AA8,'[3]Risk Rating Scale'!$C$4:$H$9,MATCH(AB8,'[3]Risk Rating Scale'!$C$4:$H$4,0),FALSE))</f>
        <v>High
8</v>
      </c>
      <c r="AD8" s="98" t="s">
        <v>1405</v>
      </c>
      <c r="AE8" s="98" t="s">
        <v>1406</v>
      </c>
      <c r="AF8" s="98" t="s">
        <v>37</v>
      </c>
      <c r="AG8" s="98" t="s">
        <v>42</v>
      </c>
      <c r="AH8" s="98" t="s">
        <v>39</v>
      </c>
      <c r="AI8" s="98" t="s">
        <v>1308</v>
      </c>
      <c r="AJ8" s="98" t="str">
        <f>IF(ISERROR(VLOOKUP((VLOOKUP(AC8,'[3]Risk Rating Scale'!$H$13:$I$21,2,0)),'[3]Risk Rating Scale'!$C$23:$F$28,MATCH(AF8,'[3]Risk Rating Scale'!$C$23:$F$23,0),FALSE)),"", VLOOKUP((VLOOKUP(AC8,'[3]Risk Rating Scale'!$H$13:$I$21,2,0)),'[3]Risk Rating Scale'!$C$23:$F$28,MATCH(AF8,'[3]Risk Rating Scale'!$C$23:$F$23,0),FALSE))</f>
        <v>Moderate
6</v>
      </c>
      <c r="AK8" s="98" t="str">
        <f>IF(ISERROR(VLOOKUP((VLOOKUP(AC8,'[3]Risk Rating Scale'!$H$13:$I$21,2,0)),'[3]Risk Rating Scale'!$C$14:$F$19,MATCH(AG8,'[3]Risk Rating Scale'!$C$14:$F$14,0),FALSE)),"", VLOOKUP((VLOOKUP(AC8,'[3]Risk Rating Scale'!$H$13:$I$21,2,0)),'[3]Risk Rating Scale'!$C$13:$F$19,MATCH(AG8,'[3]Risk Rating Scale'!$C$14:$F$14,0),FALSE))</f>
        <v>Moderate
6</v>
      </c>
      <c r="AL8" s="99" t="s">
        <v>1407</v>
      </c>
      <c r="AM8" s="98" t="s">
        <v>1408</v>
      </c>
      <c r="AN8" s="98" t="s">
        <v>1409</v>
      </c>
      <c r="AO8" s="98" t="s">
        <v>1410</v>
      </c>
      <c r="AP8" s="98" t="s">
        <v>884</v>
      </c>
    </row>
    <row r="9" spans="1:42" ht="135" x14ac:dyDescent="0.25">
      <c r="A9" s="98">
        <v>8</v>
      </c>
      <c r="B9" s="98" t="s">
        <v>33</v>
      </c>
      <c r="C9" s="98" t="s">
        <v>57</v>
      </c>
      <c r="D9" s="98" t="s">
        <v>1364</v>
      </c>
      <c r="E9" s="98" t="s">
        <v>1411</v>
      </c>
      <c r="F9" s="98" t="s">
        <v>1412</v>
      </c>
      <c r="G9" s="98" t="s">
        <v>389</v>
      </c>
      <c r="H9" s="98" t="s">
        <v>389</v>
      </c>
      <c r="I9" s="98" t="s">
        <v>389</v>
      </c>
      <c r="J9" s="98" t="s">
        <v>1333</v>
      </c>
      <c r="K9" s="98" t="s">
        <v>389</v>
      </c>
      <c r="L9" s="98" t="s">
        <v>389</v>
      </c>
      <c r="M9" s="98" t="s">
        <v>389</v>
      </c>
      <c r="N9" s="99" t="s">
        <v>1413</v>
      </c>
      <c r="O9" s="98" t="s">
        <v>1414</v>
      </c>
      <c r="P9" s="98" t="s">
        <v>1415</v>
      </c>
      <c r="Q9" s="98" t="s">
        <v>1416</v>
      </c>
      <c r="R9" s="98" t="s">
        <v>1417</v>
      </c>
      <c r="S9" s="98" t="s">
        <v>1418</v>
      </c>
      <c r="T9" s="98" t="s">
        <v>389</v>
      </c>
      <c r="U9" s="98" t="s">
        <v>389</v>
      </c>
      <c r="V9" s="98" t="s">
        <v>389</v>
      </c>
      <c r="W9" s="98" t="s">
        <v>389</v>
      </c>
      <c r="X9" s="99" t="s">
        <v>1419</v>
      </c>
      <c r="Y9" s="98" t="s">
        <v>1081</v>
      </c>
      <c r="Z9" s="99" t="s">
        <v>1420</v>
      </c>
      <c r="AA9" s="98" t="s">
        <v>35</v>
      </c>
      <c r="AB9" s="98" t="s">
        <v>50</v>
      </c>
      <c r="AC9" s="98" t="str">
        <f>IF(ISERROR(VLOOKUP(AA9,'[3]Risk Rating Scale'!$C$4:$H$9,MATCH(AB9,'[3]Risk Rating Scale'!$C$4:$H$4,0),FALSE)),"",VLOOKUP(AA9,'[3]Risk Rating Scale'!$C$4:$H$9,MATCH(AB9,'[3]Risk Rating Scale'!$C$4:$H$4,0),FALSE))</f>
        <v>High
8</v>
      </c>
      <c r="AD9" s="98" t="s">
        <v>1421</v>
      </c>
      <c r="AE9" s="98" t="s">
        <v>1422</v>
      </c>
      <c r="AF9" s="98" t="s">
        <v>37</v>
      </c>
      <c r="AG9" s="98" t="s">
        <v>42</v>
      </c>
      <c r="AH9" s="98" t="s">
        <v>1423</v>
      </c>
      <c r="AI9" s="98" t="s">
        <v>1308</v>
      </c>
      <c r="AJ9" s="98" t="str">
        <f>IF(ISERROR(VLOOKUP((VLOOKUP(AC9,'[3]Risk Rating Scale'!$H$13:$I$21,2,0)),'[3]Risk Rating Scale'!$C$23:$F$28,MATCH(AF9,'[3]Risk Rating Scale'!$C$23:$F$23,0),FALSE)),"", VLOOKUP((VLOOKUP(AC9,'[3]Risk Rating Scale'!$H$13:$I$21,2,0)),'[3]Risk Rating Scale'!$C$23:$F$28,MATCH(AF9,'[3]Risk Rating Scale'!$C$23:$F$23,0),FALSE))</f>
        <v>Moderate
6</v>
      </c>
      <c r="AK9" s="98" t="str">
        <f>IF(ISERROR(VLOOKUP((VLOOKUP(AC9,'[3]Risk Rating Scale'!$H$13:$I$21,2,0)),'[3]Risk Rating Scale'!$C$14:$F$19,MATCH(AG9,'[3]Risk Rating Scale'!$C$14:$F$14,0),FALSE)),"", VLOOKUP((VLOOKUP(AC9,'[3]Risk Rating Scale'!$H$13:$I$21,2,0)),'[3]Risk Rating Scale'!$C$13:$F$19,MATCH(AG9,'[3]Risk Rating Scale'!$C$14:$F$14,0),FALSE))</f>
        <v>Moderate
6</v>
      </c>
      <c r="AL9" s="99" t="s">
        <v>1424</v>
      </c>
      <c r="AM9" s="98" t="s">
        <v>1425</v>
      </c>
      <c r="AN9" s="98" t="s">
        <v>1426</v>
      </c>
      <c r="AO9" s="98" t="s">
        <v>1427</v>
      </c>
      <c r="AP9" s="98" t="s">
        <v>1428</v>
      </c>
    </row>
    <row r="10" spans="1:42" ht="255" x14ac:dyDescent="0.25">
      <c r="A10" s="98">
        <v>9</v>
      </c>
      <c r="B10" s="98" t="s">
        <v>33</v>
      </c>
      <c r="C10" s="98" t="s">
        <v>57</v>
      </c>
      <c r="D10" s="98" t="s">
        <v>1364</v>
      </c>
      <c r="E10" s="98" t="s">
        <v>1429</v>
      </c>
      <c r="F10" s="98" t="s">
        <v>1430</v>
      </c>
      <c r="G10" s="98" t="s">
        <v>389</v>
      </c>
      <c r="H10" s="98" t="s">
        <v>389</v>
      </c>
      <c r="I10" s="98" t="s">
        <v>389</v>
      </c>
      <c r="J10" s="98" t="s">
        <v>1333</v>
      </c>
      <c r="K10" s="98" t="s">
        <v>389</v>
      </c>
      <c r="L10" s="98" t="s">
        <v>389</v>
      </c>
      <c r="M10" s="98" t="s">
        <v>389</v>
      </c>
      <c r="N10" s="99" t="s">
        <v>1431</v>
      </c>
      <c r="O10" s="98" t="s">
        <v>1432</v>
      </c>
      <c r="P10" s="98" t="s">
        <v>1433</v>
      </c>
      <c r="Q10" s="98" t="s">
        <v>1434</v>
      </c>
      <c r="R10" s="98" t="s">
        <v>1417</v>
      </c>
      <c r="S10" s="98" t="s">
        <v>1418</v>
      </c>
      <c r="T10" s="98" t="s">
        <v>1333</v>
      </c>
      <c r="U10" s="98" t="s">
        <v>389</v>
      </c>
      <c r="V10" s="98" t="s">
        <v>389</v>
      </c>
      <c r="W10" s="98" t="s">
        <v>389</v>
      </c>
      <c r="X10" s="99" t="s">
        <v>1435</v>
      </c>
      <c r="Y10" s="98" t="s">
        <v>1305</v>
      </c>
      <c r="Z10" s="99" t="s">
        <v>1436</v>
      </c>
      <c r="AA10" s="98" t="s">
        <v>35</v>
      </c>
      <c r="AB10" s="98" t="s">
        <v>50</v>
      </c>
      <c r="AC10" s="98" t="str">
        <f>IF(ISERROR(VLOOKUP(AA10,'[3]Risk Rating Scale'!$C$4:$H$9,MATCH(AB10,'[3]Risk Rating Scale'!$C$4:$H$4,0),FALSE)),"",VLOOKUP(AA10,'[3]Risk Rating Scale'!$C$4:$H$9,MATCH(AB10,'[3]Risk Rating Scale'!$C$4:$H$4,0),FALSE))</f>
        <v>High
8</v>
      </c>
      <c r="AD10" s="98" t="s">
        <v>1429</v>
      </c>
      <c r="AE10" s="98" t="s">
        <v>1437</v>
      </c>
      <c r="AF10" s="98" t="s">
        <v>47</v>
      </c>
      <c r="AG10" s="98" t="s">
        <v>42</v>
      </c>
      <c r="AH10" s="98" t="s">
        <v>1423</v>
      </c>
      <c r="AI10" s="98" t="s">
        <v>1308</v>
      </c>
      <c r="AJ10" s="98" t="str">
        <f>IF(ISERROR(VLOOKUP((VLOOKUP(AC10,'[3]Risk Rating Scale'!$H$13:$I$21,2,0)),'[3]Risk Rating Scale'!$C$23:$F$28,MATCH(AF10,'[3]Risk Rating Scale'!$C$23:$F$23,0),FALSE)),"", VLOOKUP((VLOOKUP(AC10,'[3]Risk Rating Scale'!$H$13:$I$21,2,0)),'[3]Risk Rating Scale'!$C$23:$F$28,MATCH(AF10,'[3]Risk Rating Scale'!$C$23:$F$23,0),FALSE))</f>
        <v>Low
5</v>
      </c>
      <c r="AK10" s="98" t="str">
        <f>IF(ISERROR(VLOOKUP((VLOOKUP(AC10,'[3]Risk Rating Scale'!$H$13:$I$21,2,0)),'[3]Risk Rating Scale'!$C$14:$F$19,MATCH(AG10,'[3]Risk Rating Scale'!$C$14:$F$14,0),FALSE)),"", VLOOKUP((VLOOKUP(AC10,'[3]Risk Rating Scale'!$H$13:$I$21,2,0)),'[3]Risk Rating Scale'!$C$13:$F$19,MATCH(AG10,'[3]Risk Rating Scale'!$C$14:$F$14,0),FALSE))</f>
        <v>Moderate
6</v>
      </c>
      <c r="AL10" s="98" t="s">
        <v>1438</v>
      </c>
      <c r="AM10" s="98" t="s">
        <v>1439</v>
      </c>
      <c r="AN10" s="98" t="s">
        <v>1440</v>
      </c>
      <c r="AO10" s="98" t="s">
        <v>1441</v>
      </c>
      <c r="AP10" s="98" t="s">
        <v>1442</v>
      </c>
    </row>
    <row r="11" spans="1:42" ht="135" x14ac:dyDescent="0.25">
      <c r="A11" s="98">
        <v>10</v>
      </c>
      <c r="B11" s="98" t="s">
        <v>33</v>
      </c>
      <c r="C11" s="98" t="s">
        <v>57</v>
      </c>
      <c r="D11" s="98" t="s">
        <v>1364</v>
      </c>
      <c r="E11" s="98" t="s">
        <v>1443</v>
      </c>
      <c r="F11" s="98" t="s">
        <v>1444</v>
      </c>
      <c r="G11" s="98" t="s">
        <v>389</v>
      </c>
      <c r="H11" s="98" t="s">
        <v>389</v>
      </c>
      <c r="I11" s="98" t="s">
        <v>389</v>
      </c>
      <c r="J11" s="98" t="s">
        <v>1333</v>
      </c>
      <c r="K11" s="98" t="s">
        <v>389</v>
      </c>
      <c r="L11" s="98" t="s">
        <v>389</v>
      </c>
      <c r="M11" s="98" t="s">
        <v>389</v>
      </c>
      <c r="N11" s="99" t="s">
        <v>1445</v>
      </c>
      <c r="O11" s="98" t="s">
        <v>1432</v>
      </c>
      <c r="P11" s="98" t="s">
        <v>1446</v>
      </c>
      <c r="Q11" s="98" t="s">
        <v>1447</v>
      </c>
      <c r="R11" s="98" t="s">
        <v>1448</v>
      </c>
      <c r="S11" s="98" t="s">
        <v>1449</v>
      </c>
      <c r="T11" s="98" t="s">
        <v>389</v>
      </c>
      <c r="U11" s="98" t="s">
        <v>389</v>
      </c>
      <c r="V11" s="98" t="s">
        <v>389</v>
      </c>
      <c r="W11" s="98" t="s">
        <v>389</v>
      </c>
      <c r="X11" s="99" t="s">
        <v>1450</v>
      </c>
      <c r="Y11" s="98" t="s">
        <v>1451</v>
      </c>
      <c r="Z11" s="99" t="s">
        <v>1452</v>
      </c>
      <c r="AA11" s="98" t="s">
        <v>43</v>
      </c>
      <c r="AB11" s="98" t="s">
        <v>50</v>
      </c>
      <c r="AC11" s="98" t="str">
        <f>IF(ISERROR(VLOOKUP(AA11,'[3]Risk Rating Scale'!$C$4:$H$9,MATCH(AB11,'[3]Risk Rating Scale'!$C$4:$H$4,0),FALSE)),"",VLOOKUP(AA11,'[3]Risk Rating Scale'!$C$4:$H$9,MATCH(AB11,'[3]Risk Rating Scale'!$C$4:$H$4,0),FALSE))</f>
        <v>Critical
9</v>
      </c>
      <c r="AD11" s="98" t="s">
        <v>1443</v>
      </c>
      <c r="AE11" s="98" t="s">
        <v>1422</v>
      </c>
      <c r="AF11" s="98" t="s">
        <v>47</v>
      </c>
      <c r="AG11" s="98" t="s">
        <v>38</v>
      </c>
      <c r="AH11" s="98" t="s">
        <v>1335</v>
      </c>
      <c r="AI11" s="98" t="s">
        <v>1308</v>
      </c>
      <c r="AJ11" s="98" t="str">
        <f>IF(ISERROR(VLOOKUP((VLOOKUP(AC11,'[3]Risk Rating Scale'!$H$13:$I$21,2,0)),'[3]Risk Rating Scale'!$C$23:$F$28,MATCH(AF11,'[3]Risk Rating Scale'!$C$23:$F$23,0),FALSE)),"", VLOOKUP((VLOOKUP(AC11,'[3]Risk Rating Scale'!$H$13:$I$21,2,0)),'[3]Risk Rating Scale'!$C$23:$F$28,MATCH(AF11,'[3]Risk Rating Scale'!$C$23:$F$23,0),FALSE))</f>
        <v>Moderate
6</v>
      </c>
      <c r="AK11" s="98" t="str">
        <f>IF(ISERROR(VLOOKUP((VLOOKUP(AC11,'[3]Risk Rating Scale'!$H$13:$I$21,2,0)),'[3]Risk Rating Scale'!$C$14:$F$19,MATCH(AG11,'[3]Risk Rating Scale'!$C$14:$F$14,0),FALSE)),"", VLOOKUP((VLOOKUP(AC11,'[3]Risk Rating Scale'!$H$13:$I$21,2,0)),'[3]Risk Rating Scale'!$C$13:$F$19,MATCH(AG11,'[3]Risk Rating Scale'!$C$14:$F$14,0),FALSE))</f>
        <v>Critical
8</v>
      </c>
      <c r="AL11" s="99" t="s">
        <v>1453</v>
      </c>
      <c r="AM11" s="98" t="s">
        <v>1454</v>
      </c>
      <c r="AN11" s="98" t="s">
        <v>1455</v>
      </c>
      <c r="AO11" s="98" t="s">
        <v>1456</v>
      </c>
      <c r="AP11" s="98" t="s">
        <v>1456</v>
      </c>
    </row>
    <row r="12" spans="1:42" ht="135" x14ac:dyDescent="0.25">
      <c r="A12" s="98">
        <v>11</v>
      </c>
      <c r="B12" s="98" t="s">
        <v>33</v>
      </c>
      <c r="C12" s="98" t="s">
        <v>57</v>
      </c>
      <c r="D12" s="98" t="s">
        <v>1364</v>
      </c>
      <c r="E12" s="98" t="s">
        <v>1457</v>
      </c>
      <c r="F12" s="98" t="s">
        <v>1458</v>
      </c>
      <c r="G12" s="98" t="s">
        <v>389</v>
      </c>
      <c r="H12" s="98" t="s">
        <v>389</v>
      </c>
      <c r="I12" s="98" t="s">
        <v>389</v>
      </c>
      <c r="J12" s="98" t="s">
        <v>1333</v>
      </c>
      <c r="K12" s="98" t="s">
        <v>389</v>
      </c>
      <c r="L12" s="98" t="s">
        <v>389</v>
      </c>
      <c r="M12" s="98" t="s">
        <v>389</v>
      </c>
      <c r="N12" s="99" t="s">
        <v>1459</v>
      </c>
      <c r="O12" s="98" t="s">
        <v>1460</v>
      </c>
      <c r="P12" s="98" t="s">
        <v>1461</v>
      </c>
      <c r="Q12" s="98" t="s">
        <v>1462</v>
      </c>
      <c r="R12" s="98" t="s">
        <v>1463</v>
      </c>
      <c r="S12" s="98" t="s">
        <v>1301</v>
      </c>
      <c r="T12" s="98" t="s">
        <v>389</v>
      </c>
      <c r="U12" s="98" t="s">
        <v>389</v>
      </c>
      <c r="V12" s="98" t="s">
        <v>389</v>
      </c>
      <c r="W12" s="98" t="s">
        <v>389</v>
      </c>
      <c r="X12" s="99" t="s">
        <v>1464</v>
      </c>
      <c r="Y12" s="98" t="s">
        <v>929</v>
      </c>
      <c r="Z12" s="99" t="s">
        <v>1465</v>
      </c>
      <c r="AA12" s="98" t="s">
        <v>43</v>
      </c>
      <c r="AB12" s="98" t="s">
        <v>50</v>
      </c>
      <c r="AC12" s="98" t="str">
        <f>IF(ISERROR(VLOOKUP(AA12,'[3]Risk Rating Scale'!$C$4:$H$9,MATCH(AB12,'[3]Risk Rating Scale'!$C$4:$H$4,0),FALSE)),"",VLOOKUP(AA12,'[3]Risk Rating Scale'!$C$4:$H$9,MATCH(AB12,'[3]Risk Rating Scale'!$C$4:$H$4,0),FALSE))</f>
        <v>Critical
9</v>
      </c>
      <c r="AD12" s="98" t="s">
        <v>1466</v>
      </c>
      <c r="AE12" s="98" t="s">
        <v>1422</v>
      </c>
      <c r="AF12" s="98" t="s">
        <v>37</v>
      </c>
      <c r="AG12" s="98" t="s">
        <v>38</v>
      </c>
      <c r="AH12" s="98" t="s">
        <v>1335</v>
      </c>
      <c r="AI12" s="98" t="s">
        <v>1308</v>
      </c>
      <c r="AJ12" s="98" t="str">
        <f>IF(ISERROR(VLOOKUP((VLOOKUP(AC12,'[3]Risk Rating Scale'!$H$13:$I$21,2,0)),'[3]Risk Rating Scale'!$C$23:$F$28,MATCH(AF12,'[3]Risk Rating Scale'!$C$23:$F$23,0),FALSE)),"", VLOOKUP((VLOOKUP(AC12,'[3]Risk Rating Scale'!$H$13:$I$21,2,0)),'[3]Risk Rating Scale'!$C$23:$F$28,MATCH(AF12,'[3]Risk Rating Scale'!$C$23:$F$23,0),FALSE))</f>
        <v>High
7</v>
      </c>
      <c r="AK12" s="98" t="str">
        <f>IF(ISERROR(VLOOKUP((VLOOKUP(AC12,'[3]Risk Rating Scale'!$H$13:$I$21,2,0)),'[3]Risk Rating Scale'!$C$14:$F$19,MATCH(AG12,'[3]Risk Rating Scale'!$C$14:$F$14,0),FALSE)),"", VLOOKUP((VLOOKUP(AC12,'[3]Risk Rating Scale'!$H$13:$I$21,2,0)),'[3]Risk Rating Scale'!$C$13:$F$19,MATCH(AG12,'[3]Risk Rating Scale'!$C$14:$F$14,0),FALSE))</f>
        <v>Critical
8</v>
      </c>
      <c r="AL12" s="99" t="s">
        <v>1467</v>
      </c>
      <c r="AM12" s="98" t="s">
        <v>1468</v>
      </c>
      <c r="AN12" s="98" t="s">
        <v>1469</v>
      </c>
      <c r="AO12" s="98" t="s">
        <v>1470</v>
      </c>
      <c r="AP12" s="98" t="s">
        <v>1471</v>
      </c>
    </row>
    <row r="13" spans="1:42" ht="135" x14ac:dyDescent="0.25">
      <c r="A13" s="98">
        <v>12</v>
      </c>
      <c r="B13" s="98" t="s">
        <v>33</v>
      </c>
      <c r="C13" s="98" t="s">
        <v>57</v>
      </c>
      <c r="D13" s="98" t="s">
        <v>1364</v>
      </c>
      <c r="E13" s="98" t="s">
        <v>1472</v>
      </c>
      <c r="F13" s="98" t="s">
        <v>1473</v>
      </c>
      <c r="G13" s="98" t="s">
        <v>389</v>
      </c>
      <c r="H13" s="98" t="s">
        <v>389</v>
      </c>
      <c r="I13" s="98" t="s">
        <v>389</v>
      </c>
      <c r="J13" s="98" t="s">
        <v>1333</v>
      </c>
      <c r="K13" s="98" t="s">
        <v>389</v>
      </c>
      <c r="L13" s="98" t="s">
        <v>389</v>
      </c>
      <c r="M13" s="98" t="s">
        <v>389</v>
      </c>
      <c r="N13" s="99" t="s">
        <v>1474</v>
      </c>
      <c r="O13" s="98" t="s">
        <v>1335</v>
      </c>
      <c r="P13" s="98" t="s">
        <v>1475</v>
      </c>
      <c r="Q13" s="98" t="s">
        <v>1476</v>
      </c>
      <c r="R13" s="98" t="s">
        <v>1477</v>
      </c>
      <c r="S13" s="98" t="s">
        <v>149</v>
      </c>
      <c r="T13" s="98" t="s">
        <v>389</v>
      </c>
      <c r="U13" s="98" t="s">
        <v>389</v>
      </c>
      <c r="V13" s="98" t="s">
        <v>389</v>
      </c>
      <c r="W13" s="98" t="s">
        <v>389</v>
      </c>
      <c r="X13" s="99" t="s">
        <v>1478</v>
      </c>
      <c r="Y13" s="98" t="s">
        <v>1081</v>
      </c>
      <c r="Z13" s="99" t="s">
        <v>1479</v>
      </c>
      <c r="AA13" s="98" t="s">
        <v>43</v>
      </c>
      <c r="AB13" s="98" t="s">
        <v>36</v>
      </c>
      <c r="AC13" s="98" t="str">
        <f>IF(ISERROR(VLOOKUP(AA13,'[3]Risk Rating Scale'!$C$4:$H$9,MATCH(AB13,'[3]Risk Rating Scale'!$C$4:$H$4,0),FALSE)),"",VLOOKUP(AA13,'[3]Risk Rating Scale'!$C$4:$H$9,MATCH(AB13,'[3]Risk Rating Scale'!$C$4:$H$4,0),FALSE))</f>
        <v>High
8</v>
      </c>
      <c r="AD13" s="98" t="s">
        <v>1472</v>
      </c>
      <c r="AE13" s="98" t="s">
        <v>1422</v>
      </c>
      <c r="AF13" s="98" t="s">
        <v>47</v>
      </c>
      <c r="AG13" s="98" t="s">
        <v>38</v>
      </c>
      <c r="AH13" s="98" t="s">
        <v>1335</v>
      </c>
      <c r="AI13" s="98" t="s">
        <v>1308</v>
      </c>
      <c r="AJ13" s="98" t="str">
        <f>IF(ISERROR(VLOOKUP((VLOOKUP(AC13,'[3]Risk Rating Scale'!$H$13:$I$21,2,0)),'[3]Risk Rating Scale'!$C$23:$F$28,MATCH(AF13,'[3]Risk Rating Scale'!$C$23:$F$23,0),FALSE)),"", VLOOKUP((VLOOKUP(AC13,'[3]Risk Rating Scale'!$H$13:$I$21,2,0)),'[3]Risk Rating Scale'!$C$23:$F$28,MATCH(AF13,'[3]Risk Rating Scale'!$C$23:$F$23,0),FALSE))</f>
        <v>Low
5</v>
      </c>
      <c r="AK13" s="98" t="str">
        <f>IF(ISERROR(VLOOKUP((VLOOKUP(AC13,'[3]Risk Rating Scale'!$H$13:$I$21,2,0)),'[3]Risk Rating Scale'!$C$14:$F$19,MATCH(AG13,'[3]Risk Rating Scale'!$C$14:$F$14,0),FALSE)),"", VLOOKUP((VLOOKUP(AC13,'[3]Risk Rating Scale'!$H$13:$I$21,2,0)),'[3]Risk Rating Scale'!$C$13:$F$19,MATCH(AG13,'[3]Risk Rating Scale'!$C$14:$F$14,0),FALSE))</f>
        <v>High
7</v>
      </c>
      <c r="AL13" s="99" t="s">
        <v>1480</v>
      </c>
      <c r="AM13" s="98" t="s">
        <v>1481</v>
      </c>
      <c r="AN13" s="98" t="s">
        <v>1482</v>
      </c>
      <c r="AO13" s="98" t="s">
        <v>1483</v>
      </c>
      <c r="AP13" s="98" t="s">
        <v>1484</v>
      </c>
    </row>
    <row r="14" spans="1:42" ht="150" x14ac:dyDescent="0.25">
      <c r="A14" s="98">
        <v>13</v>
      </c>
      <c r="B14" s="98" t="s">
        <v>33</v>
      </c>
      <c r="C14" s="98" t="s">
        <v>57</v>
      </c>
      <c r="D14" s="98" t="s">
        <v>1364</v>
      </c>
      <c r="E14" s="98" t="s">
        <v>1485</v>
      </c>
      <c r="F14" s="98" t="s">
        <v>1486</v>
      </c>
      <c r="G14" s="98" t="s">
        <v>389</v>
      </c>
      <c r="H14" s="98" t="s">
        <v>389</v>
      </c>
      <c r="I14" s="98" t="s">
        <v>389</v>
      </c>
      <c r="J14" s="98" t="s">
        <v>1333</v>
      </c>
      <c r="K14" s="98" t="s">
        <v>389</v>
      </c>
      <c r="L14" s="98" t="s">
        <v>389</v>
      </c>
      <c r="M14" s="98" t="s">
        <v>389</v>
      </c>
      <c r="N14" s="99" t="s">
        <v>1487</v>
      </c>
      <c r="O14" s="98" t="s">
        <v>1432</v>
      </c>
      <c r="P14" s="98" t="s">
        <v>1488</v>
      </c>
      <c r="Q14" s="98" t="s">
        <v>1489</v>
      </c>
      <c r="R14" s="98" t="s">
        <v>1490</v>
      </c>
      <c r="S14" s="98" t="s">
        <v>149</v>
      </c>
      <c r="T14" s="98" t="s">
        <v>389</v>
      </c>
      <c r="U14" s="98" t="s">
        <v>389</v>
      </c>
      <c r="V14" s="98" t="s">
        <v>389</v>
      </c>
      <c r="W14" s="98" t="s">
        <v>389</v>
      </c>
      <c r="X14" s="99" t="s">
        <v>1491</v>
      </c>
      <c r="Y14" s="98" t="s">
        <v>1081</v>
      </c>
      <c r="Z14" s="99" t="s">
        <v>1492</v>
      </c>
      <c r="AA14" s="98" t="s">
        <v>35</v>
      </c>
      <c r="AB14" s="98" t="s">
        <v>36</v>
      </c>
      <c r="AC14" s="98" t="str">
        <f>IF(ISERROR(VLOOKUP(AA14,'[3]Risk Rating Scale'!$C$4:$H$9,MATCH(AB14,'[3]Risk Rating Scale'!$C$4:$H$4,0),FALSE)),"",VLOOKUP(AA14,'[3]Risk Rating Scale'!$C$4:$H$9,MATCH(AB14,'[3]Risk Rating Scale'!$C$4:$H$4,0),FALSE))</f>
        <v>Moderate
7</v>
      </c>
      <c r="AD14" s="98" t="s">
        <v>1485</v>
      </c>
      <c r="AE14" s="98" t="s">
        <v>1493</v>
      </c>
      <c r="AF14" s="98" t="s">
        <v>47</v>
      </c>
      <c r="AG14" s="98" t="s">
        <v>38</v>
      </c>
      <c r="AH14" s="98" t="s">
        <v>1335</v>
      </c>
      <c r="AI14" s="98" t="s">
        <v>1308</v>
      </c>
      <c r="AJ14" s="98" t="str">
        <f>IF(ISERROR(VLOOKUP((VLOOKUP(AC14,'[3]Risk Rating Scale'!$H$13:$I$21,2,0)),'[3]Risk Rating Scale'!$C$23:$F$28,MATCH(AF14,'[3]Risk Rating Scale'!$C$23:$F$23,0),FALSE)),"", VLOOKUP((VLOOKUP(AC14,'[3]Risk Rating Scale'!$H$13:$I$21,2,0)),'[3]Risk Rating Scale'!$C$23:$F$28,MATCH(AF14,'[3]Risk Rating Scale'!$C$23:$F$23,0),FALSE))</f>
        <v>Very Low
4</v>
      </c>
      <c r="AK14" s="98" t="str">
        <f>IF(ISERROR(VLOOKUP((VLOOKUP(AC14,'[3]Risk Rating Scale'!$H$13:$I$21,2,0)),'[3]Risk Rating Scale'!$C$14:$F$19,MATCH(AG14,'[3]Risk Rating Scale'!$C$14:$F$14,0),FALSE)),"", VLOOKUP((VLOOKUP(AC14,'[3]Risk Rating Scale'!$H$13:$I$21,2,0)),'[3]Risk Rating Scale'!$C$13:$F$19,MATCH(AG14,'[3]Risk Rating Scale'!$C$14:$F$14,0),FALSE))</f>
        <v>Moderate
6</v>
      </c>
      <c r="AL14" s="98" t="s">
        <v>1487</v>
      </c>
      <c r="AM14" s="98" t="s">
        <v>1494</v>
      </c>
      <c r="AN14" s="98" t="s">
        <v>1495</v>
      </c>
      <c r="AO14" s="98" t="s">
        <v>1496</v>
      </c>
      <c r="AP14" s="98" t="s">
        <v>1497</v>
      </c>
    </row>
    <row r="15" spans="1:42" ht="120" x14ac:dyDescent="0.25">
      <c r="A15" s="98">
        <v>14</v>
      </c>
      <c r="B15" s="98" t="s">
        <v>33</v>
      </c>
      <c r="C15" s="98" t="s">
        <v>57</v>
      </c>
      <c r="D15" s="98" t="s">
        <v>1364</v>
      </c>
      <c r="E15" s="98" t="s">
        <v>1498</v>
      </c>
      <c r="F15" s="98" t="s">
        <v>1499</v>
      </c>
      <c r="G15" s="98" t="s">
        <v>389</v>
      </c>
      <c r="H15" s="98" t="s">
        <v>389</v>
      </c>
      <c r="I15" s="98" t="s">
        <v>389</v>
      </c>
      <c r="J15" s="98" t="s">
        <v>1333</v>
      </c>
      <c r="K15" s="98" t="s">
        <v>389</v>
      </c>
      <c r="L15" s="98" t="s">
        <v>389</v>
      </c>
      <c r="M15" s="98" t="s">
        <v>389</v>
      </c>
      <c r="N15" s="99" t="s">
        <v>1500</v>
      </c>
      <c r="O15" s="98" t="s">
        <v>1432</v>
      </c>
      <c r="P15" s="98" t="s">
        <v>1501</v>
      </c>
      <c r="Q15" s="98" t="s">
        <v>1502</v>
      </c>
      <c r="R15" s="98" t="s">
        <v>1503</v>
      </c>
      <c r="S15" s="98" t="s">
        <v>149</v>
      </c>
      <c r="T15" s="98" t="s">
        <v>389</v>
      </c>
      <c r="U15" s="98" t="s">
        <v>389</v>
      </c>
      <c r="V15" s="98" t="s">
        <v>389</v>
      </c>
      <c r="W15" s="98" t="s">
        <v>389</v>
      </c>
      <c r="X15" s="99" t="s">
        <v>1504</v>
      </c>
      <c r="Y15" s="98" t="s">
        <v>34</v>
      </c>
      <c r="Z15" s="99" t="s">
        <v>1505</v>
      </c>
      <c r="AA15" s="98" t="s">
        <v>35</v>
      </c>
      <c r="AB15" s="98" t="s">
        <v>36</v>
      </c>
      <c r="AC15" s="98" t="str">
        <f>IF(ISERROR(VLOOKUP(AA15,'[3]Risk Rating Scale'!$C$4:$H$9,MATCH(AB15,'[3]Risk Rating Scale'!$C$4:$H$4,0),FALSE)),"",VLOOKUP(AA15,'[3]Risk Rating Scale'!$C$4:$H$9,MATCH(AB15,'[3]Risk Rating Scale'!$C$4:$H$4,0),FALSE))</f>
        <v>Moderate
7</v>
      </c>
      <c r="AD15" s="98" t="s">
        <v>1498</v>
      </c>
      <c r="AE15" s="98" t="s">
        <v>1506</v>
      </c>
      <c r="AF15" s="98" t="s">
        <v>47</v>
      </c>
      <c r="AG15" s="98" t="s">
        <v>38</v>
      </c>
      <c r="AH15" s="98" t="s">
        <v>1335</v>
      </c>
      <c r="AI15" s="98" t="s">
        <v>1308</v>
      </c>
      <c r="AJ15" s="98" t="str">
        <f>IF(ISERROR(VLOOKUP((VLOOKUP(AC15,'[3]Risk Rating Scale'!$H$13:$I$21,2,0)),'[3]Risk Rating Scale'!$C$23:$F$28,MATCH(AF15,'[3]Risk Rating Scale'!$C$23:$F$23,0),FALSE)),"", VLOOKUP((VLOOKUP(AC15,'[3]Risk Rating Scale'!$H$13:$I$21,2,0)),'[3]Risk Rating Scale'!$C$23:$F$28,MATCH(AF15,'[3]Risk Rating Scale'!$C$23:$F$23,0),FALSE))</f>
        <v>Very Low
4</v>
      </c>
      <c r="AK15" s="98" t="str">
        <f>IF(ISERROR(VLOOKUP((VLOOKUP(AC15,'[3]Risk Rating Scale'!$H$13:$I$21,2,0)),'[3]Risk Rating Scale'!$C$14:$F$19,MATCH(AG15,'[3]Risk Rating Scale'!$C$14:$F$14,0),FALSE)),"", VLOOKUP((VLOOKUP(AC15,'[3]Risk Rating Scale'!$H$13:$I$21,2,0)),'[3]Risk Rating Scale'!$C$13:$F$19,MATCH(AG15,'[3]Risk Rating Scale'!$C$14:$F$14,0),FALSE))</f>
        <v>Moderate
6</v>
      </c>
      <c r="AL15" s="99" t="s">
        <v>1507</v>
      </c>
      <c r="AM15" s="98" t="s">
        <v>1508</v>
      </c>
      <c r="AN15" s="98" t="s">
        <v>1509</v>
      </c>
      <c r="AO15" s="98" t="s">
        <v>1510</v>
      </c>
      <c r="AP15" s="98" t="s">
        <v>1511</v>
      </c>
    </row>
    <row r="16" spans="1:42" ht="180" x14ac:dyDescent="0.25">
      <c r="A16" s="98">
        <v>15</v>
      </c>
      <c r="B16" s="98" t="s">
        <v>33</v>
      </c>
      <c r="C16" s="98" t="s">
        <v>57</v>
      </c>
      <c r="D16" s="98" t="s">
        <v>1364</v>
      </c>
      <c r="E16" s="98" t="s">
        <v>1512</v>
      </c>
      <c r="F16" s="98" t="s">
        <v>1513</v>
      </c>
      <c r="G16" s="98" t="s">
        <v>389</v>
      </c>
      <c r="H16" s="98" t="s">
        <v>389</v>
      </c>
      <c r="I16" s="98" t="s">
        <v>389</v>
      </c>
      <c r="J16" s="98" t="s">
        <v>1333</v>
      </c>
      <c r="K16" s="98" t="s">
        <v>389</v>
      </c>
      <c r="L16" s="98" t="s">
        <v>389</v>
      </c>
      <c r="M16" s="98" t="s">
        <v>389</v>
      </c>
      <c r="N16" s="99" t="s">
        <v>1514</v>
      </c>
      <c r="O16" s="98" t="s">
        <v>1423</v>
      </c>
      <c r="P16" s="98" t="s">
        <v>1515</v>
      </c>
      <c r="Q16" s="98" t="s">
        <v>1516</v>
      </c>
      <c r="R16" s="98" t="s">
        <v>1517</v>
      </c>
      <c r="S16" s="98" t="s">
        <v>1423</v>
      </c>
      <c r="T16" s="98" t="s">
        <v>389</v>
      </c>
      <c r="U16" s="98" t="s">
        <v>389</v>
      </c>
      <c r="V16" s="98" t="s">
        <v>389</v>
      </c>
      <c r="W16" s="98" t="s">
        <v>389</v>
      </c>
      <c r="X16" s="99" t="s">
        <v>1518</v>
      </c>
      <c r="Y16" s="98" t="s">
        <v>1081</v>
      </c>
      <c r="Z16" s="99" t="s">
        <v>1519</v>
      </c>
      <c r="AA16" s="98" t="s">
        <v>43</v>
      </c>
      <c r="AB16" s="98" t="s">
        <v>36</v>
      </c>
      <c r="AC16" s="98" t="str">
        <f>IF(ISERROR(VLOOKUP(AA16,'[3]Risk Rating Scale'!$C$4:$H$9,MATCH(AB16,'[3]Risk Rating Scale'!$C$4:$H$4,0),FALSE)),"",VLOOKUP(AA16,'[3]Risk Rating Scale'!$C$4:$H$9,MATCH(AB16,'[3]Risk Rating Scale'!$C$4:$H$4,0),FALSE))</f>
        <v>High
8</v>
      </c>
      <c r="AD16" s="98" t="s">
        <v>1520</v>
      </c>
      <c r="AE16" s="98" t="s">
        <v>1521</v>
      </c>
      <c r="AF16" s="98" t="s">
        <v>47</v>
      </c>
      <c r="AG16" s="98" t="s">
        <v>42</v>
      </c>
      <c r="AH16" s="98" t="s">
        <v>1335</v>
      </c>
      <c r="AI16" s="98" t="s">
        <v>1308</v>
      </c>
      <c r="AJ16" s="98" t="str">
        <f>IF(ISERROR(VLOOKUP((VLOOKUP(AC16,'[3]Risk Rating Scale'!$H$13:$I$21,2,0)),'[3]Risk Rating Scale'!$C$23:$F$28,MATCH(AF16,'[3]Risk Rating Scale'!$C$23:$F$23,0),FALSE)),"", VLOOKUP((VLOOKUP(AC16,'[3]Risk Rating Scale'!$H$13:$I$21,2,0)),'[3]Risk Rating Scale'!$C$23:$F$28,MATCH(AF16,'[3]Risk Rating Scale'!$C$23:$F$23,0),FALSE))</f>
        <v>Low
5</v>
      </c>
      <c r="AK16" s="98" t="str">
        <f>IF(ISERROR(VLOOKUP((VLOOKUP(AC16,'[3]Risk Rating Scale'!$H$13:$I$21,2,0)),'[3]Risk Rating Scale'!$C$14:$F$19,MATCH(AG16,'[3]Risk Rating Scale'!$C$14:$F$14,0),FALSE)),"", VLOOKUP((VLOOKUP(AC16,'[3]Risk Rating Scale'!$H$13:$I$21,2,0)),'[3]Risk Rating Scale'!$C$13:$F$19,MATCH(AG16,'[3]Risk Rating Scale'!$C$14:$F$14,0),FALSE))</f>
        <v>Moderate
6</v>
      </c>
      <c r="AL16" s="99" t="s">
        <v>1522</v>
      </c>
      <c r="AM16" s="98" t="s">
        <v>1523</v>
      </c>
      <c r="AN16" s="98" t="s">
        <v>1524</v>
      </c>
      <c r="AO16" s="98" t="s">
        <v>1525</v>
      </c>
      <c r="AP16" s="98" t="s">
        <v>1526</v>
      </c>
    </row>
    <row r="17" spans="1:42" ht="120" x14ac:dyDescent="0.25">
      <c r="A17" s="98">
        <v>16</v>
      </c>
      <c r="B17" s="98" t="s">
        <v>33</v>
      </c>
      <c r="C17" s="98" t="s">
        <v>57</v>
      </c>
      <c r="D17" s="98" t="s">
        <v>1364</v>
      </c>
      <c r="E17" s="98" t="s">
        <v>1527</v>
      </c>
      <c r="F17" s="98" t="s">
        <v>1528</v>
      </c>
      <c r="G17" s="98" t="s">
        <v>389</v>
      </c>
      <c r="H17" s="98" t="s">
        <v>389</v>
      </c>
      <c r="I17" s="98" t="s">
        <v>389</v>
      </c>
      <c r="J17" s="98" t="s">
        <v>1333</v>
      </c>
      <c r="K17" s="98" t="s">
        <v>389</v>
      </c>
      <c r="L17" s="98" t="s">
        <v>389</v>
      </c>
      <c r="M17" s="98" t="s">
        <v>389</v>
      </c>
      <c r="N17" s="99" t="s">
        <v>1529</v>
      </c>
      <c r="O17" s="98" t="s">
        <v>1432</v>
      </c>
      <c r="P17" s="98" t="s">
        <v>1461</v>
      </c>
      <c r="Q17" s="98" t="s">
        <v>1530</v>
      </c>
      <c r="R17" s="98" t="s">
        <v>1531</v>
      </c>
      <c r="S17" s="98" t="s">
        <v>1532</v>
      </c>
      <c r="T17" s="98" t="s">
        <v>389</v>
      </c>
      <c r="U17" s="98" t="s">
        <v>389</v>
      </c>
      <c r="V17" s="98" t="s">
        <v>389</v>
      </c>
      <c r="W17" s="98" t="s">
        <v>389</v>
      </c>
      <c r="X17" s="99" t="s">
        <v>1533</v>
      </c>
      <c r="Y17" s="98" t="s">
        <v>1081</v>
      </c>
      <c r="Z17" s="99" t="s">
        <v>1534</v>
      </c>
      <c r="AA17" s="98" t="s">
        <v>43</v>
      </c>
      <c r="AB17" s="98" t="s">
        <v>36</v>
      </c>
      <c r="AC17" s="98" t="str">
        <f>IF(ISERROR(VLOOKUP(AA17,'[3]Risk Rating Scale'!$C$4:$H$9,MATCH(AB17,'[3]Risk Rating Scale'!$C$4:$H$4,0),FALSE)),"",VLOOKUP(AA17,'[3]Risk Rating Scale'!$C$4:$H$9,MATCH(AB17,'[3]Risk Rating Scale'!$C$4:$H$4,0),FALSE))</f>
        <v>High
8</v>
      </c>
      <c r="AD17" s="98" t="s">
        <v>1527</v>
      </c>
      <c r="AE17" s="98" t="s">
        <v>1535</v>
      </c>
      <c r="AF17" s="98" t="s">
        <v>47</v>
      </c>
      <c r="AG17" s="98" t="s">
        <v>38</v>
      </c>
      <c r="AH17" s="98" t="s">
        <v>1423</v>
      </c>
      <c r="AI17" s="98" t="s">
        <v>1308</v>
      </c>
      <c r="AJ17" s="98" t="str">
        <f>IF(ISERROR(VLOOKUP((VLOOKUP(AC17,'[3]Risk Rating Scale'!$H$13:$I$21,2,0)),'[3]Risk Rating Scale'!$C$23:$F$28,MATCH(AF17,'[3]Risk Rating Scale'!$C$23:$F$23,0),FALSE)),"", VLOOKUP((VLOOKUP(AC17,'[3]Risk Rating Scale'!$H$13:$I$21,2,0)),'[3]Risk Rating Scale'!$C$23:$F$28,MATCH(AF17,'[3]Risk Rating Scale'!$C$23:$F$23,0),FALSE))</f>
        <v>Low
5</v>
      </c>
      <c r="AK17" s="98" t="str">
        <f>IF(ISERROR(VLOOKUP((VLOOKUP(AC17,'[3]Risk Rating Scale'!$H$13:$I$21,2,0)),'[3]Risk Rating Scale'!$C$14:$F$19,MATCH(AG17,'[3]Risk Rating Scale'!$C$14:$F$14,0),FALSE)),"", VLOOKUP((VLOOKUP(AC17,'[3]Risk Rating Scale'!$H$13:$I$21,2,0)),'[3]Risk Rating Scale'!$C$13:$F$19,MATCH(AG17,'[3]Risk Rating Scale'!$C$14:$F$14,0),FALSE))</f>
        <v>High
7</v>
      </c>
      <c r="AL17" s="99" t="s">
        <v>1536</v>
      </c>
      <c r="AM17" s="98" t="s">
        <v>1537</v>
      </c>
      <c r="AN17" s="98" t="s">
        <v>1538</v>
      </c>
      <c r="AO17" s="98" t="s">
        <v>1539</v>
      </c>
      <c r="AP17" s="98" t="s">
        <v>1540</v>
      </c>
    </row>
    <row r="18" spans="1:42" ht="285" x14ac:dyDescent="0.25">
      <c r="A18" s="98">
        <v>17</v>
      </c>
      <c r="B18" s="98" t="s">
        <v>33</v>
      </c>
      <c r="C18" s="98" t="s">
        <v>57</v>
      </c>
      <c r="D18" s="98" t="s">
        <v>1364</v>
      </c>
      <c r="E18" s="98" t="s">
        <v>1541</v>
      </c>
      <c r="F18" s="98" t="s">
        <v>1542</v>
      </c>
      <c r="G18" s="98" t="s">
        <v>389</v>
      </c>
      <c r="H18" s="98" t="s">
        <v>389</v>
      </c>
      <c r="I18" s="98" t="s">
        <v>389</v>
      </c>
      <c r="J18" s="98" t="s">
        <v>1333</v>
      </c>
      <c r="K18" s="98" t="s">
        <v>389</v>
      </c>
      <c r="L18" s="98" t="s">
        <v>389</v>
      </c>
      <c r="M18" s="98" t="s">
        <v>389</v>
      </c>
      <c r="N18" s="99" t="s">
        <v>1543</v>
      </c>
      <c r="O18" s="98" t="s">
        <v>1432</v>
      </c>
      <c r="P18" s="98" t="s">
        <v>1544</v>
      </c>
      <c r="Q18" s="98" t="s">
        <v>1545</v>
      </c>
      <c r="R18" s="98" t="s">
        <v>1546</v>
      </c>
      <c r="S18" s="98" t="s">
        <v>1547</v>
      </c>
      <c r="T18" s="98" t="s">
        <v>389</v>
      </c>
      <c r="U18" s="98" t="s">
        <v>389</v>
      </c>
      <c r="V18" s="98" t="s">
        <v>389</v>
      </c>
      <c r="W18" s="98" t="s">
        <v>389</v>
      </c>
      <c r="X18" s="99" t="s">
        <v>1548</v>
      </c>
      <c r="Y18" s="98" t="s">
        <v>1451</v>
      </c>
      <c r="Z18" s="99" t="s">
        <v>1549</v>
      </c>
      <c r="AA18" s="98" t="s">
        <v>43</v>
      </c>
      <c r="AB18" s="98" t="s">
        <v>50</v>
      </c>
      <c r="AC18" s="98" t="str">
        <f>IF(ISERROR(VLOOKUP(AA18,'[3]Risk Rating Scale'!$C$4:$H$9,MATCH(AB18,'[3]Risk Rating Scale'!$C$4:$H$4,0),FALSE)),"",VLOOKUP(AA18,'[3]Risk Rating Scale'!$C$4:$H$9,MATCH(AB18,'[3]Risk Rating Scale'!$C$4:$H$4,0),FALSE))</f>
        <v>Critical
9</v>
      </c>
      <c r="AD18" s="98" t="s">
        <v>1541</v>
      </c>
      <c r="AE18" s="99" t="s">
        <v>1550</v>
      </c>
      <c r="AF18" s="98" t="s">
        <v>47</v>
      </c>
      <c r="AG18" s="98" t="s">
        <v>42</v>
      </c>
      <c r="AH18" s="98" t="s">
        <v>1423</v>
      </c>
      <c r="AI18" s="98" t="s">
        <v>1308</v>
      </c>
      <c r="AJ18" s="98" t="str">
        <f>IF(ISERROR(VLOOKUP((VLOOKUP(AC18,'[3]Risk Rating Scale'!$H$13:$I$21,2,0)),'[3]Risk Rating Scale'!$C$23:$F$28,MATCH(AF18,'[3]Risk Rating Scale'!$C$23:$F$23,0),FALSE)),"", VLOOKUP((VLOOKUP(AC18,'[3]Risk Rating Scale'!$H$13:$I$21,2,0)),'[3]Risk Rating Scale'!$C$23:$F$28,MATCH(AF18,'[3]Risk Rating Scale'!$C$23:$F$23,0),FALSE))</f>
        <v>Moderate
6</v>
      </c>
      <c r="AK18" s="98" t="str">
        <f>IF(ISERROR(VLOOKUP((VLOOKUP(AC18,'[3]Risk Rating Scale'!$H$13:$I$21,2,0)),'[3]Risk Rating Scale'!$C$14:$F$19,MATCH(AG18,'[3]Risk Rating Scale'!$C$14:$F$14,0),FALSE)),"", VLOOKUP((VLOOKUP(AC18,'[3]Risk Rating Scale'!$H$13:$I$21,2,0)),'[3]Risk Rating Scale'!$C$13:$F$19,MATCH(AG18,'[3]Risk Rating Scale'!$C$14:$F$14,0),FALSE))</f>
        <v>High
7</v>
      </c>
      <c r="AL18" s="99" t="s">
        <v>1551</v>
      </c>
      <c r="AM18" s="98" t="s">
        <v>1552</v>
      </c>
      <c r="AN18" s="98" t="s">
        <v>1553</v>
      </c>
      <c r="AO18" s="98" t="s">
        <v>1554</v>
      </c>
      <c r="AP18" s="98" t="s">
        <v>1555</v>
      </c>
    </row>
    <row r="19" spans="1:42" ht="135" x14ac:dyDescent="0.25">
      <c r="A19" s="98">
        <v>18</v>
      </c>
      <c r="B19" s="98" t="s">
        <v>33</v>
      </c>
      <c r="C19" s="98" t="s">
        <v>57</v>
      </c>
      <c r="D19" s="98" t="s">
        <v>1364</v>
      </c>
      <c r="E19" s="98" t="s">
        <v>1556</v>
      </c>
      <c r="F19" s="98" t="s">
        <v>1557</v>
      </c>
      <c r="G19" s="98" t="s">
        <v>389</v>
      </c>
      <c r="H19" s="98" t="s">
        <v>389</v>
      </c>
      <c r="I19" s="98" t="s">
        <v>389</v>
      </c>
      <c r="J19" s="98" t="s">
        <v>1333</v>
      </c>
      <c r="K19" s="98" t="s">
        <v>389</v>
      </c>
      <c r="L19" s="98" t="s">
        <v>389</v>
      </c>
      <c r="M19" s="98" t="s">
        <v>389</v>
      </c>
      <c r="N19" s="99" t="s">
        <v>1558</v>
      </c>
      <c r="O19" s="98" t="s">
        <v>1432</v>
      </c>
      <c r="P19" s="98" t="s">
        <v>1559</v>
      </c>
      <c r="Q19" s="98" t="s">
        <v>1560</v>
      </c>
      <c r="R19" s="98" t="s">
        <v>1561</v>
      </c>
      <c r="S19" s="98" t="s">
        <v>149</v>
      </c>
      <c r="T19" s="98" t="s">
        <v>389</v>
      </c>
      <c r="U19" s="98" t="s">
        <v>389</v>
      </c>
      <c r="V19" s="98" t="s">
        <v>389</v>
      </c>
      <c r="W19" s="98" t="s">
        <v>389</v>
      </c>
      <c r="X19" s="99" t="s">
        <v>1562</v>
      </c>
      <c r="Y19" s="98" t="s">
        <v>1081</v>
      </c>
      <c r="Z19" s="99" t="s">
        <v>1563</v>
      </c>
      <c r="AA19" s="98" t="s">
        <v>43</v>
      </c>
      <c r="AB19" s="98" t="s">
        <v>50</v>
      </c>
      <c r="AC19" s="98" t="str">
        <f>IF(ISERROR(VLOOKUP(AA19,'[3]Risk Rating Scale'!$C$4:$H$9,MATCH(AB19,'[3]Risk Rating Scale'!$C$4:$H$4,0),FALSE)),"",VLOOKUP(AA19,'[3]Risk Rating Scale'!$C$4:$H$9,MATCH(AB19,'[3]Risk Rating Scale'!$C$4:$H$4,0),FALSE))</f>
        <v>Critical
9</v>
      </c>
      <c r="AD19" s="98" t="s">
        <v>1556</v>
      </c>
      <c r="AE19" s="98" t="s">
        <v>1564</v>
      </c>
      <c r="AF19" s="98" t="s">
        <v>47</v>
      </c>
      <c r="AG19" s="98" t="s">
        <v>38</v>
      </c>
      <c r="AH19" s="98" t="s">
        <v>1335</v>
      </c>
      <c r="AI19" s="98" t="s">
        <v>1308</v>
      </c>
      <c r="AJ19" s="98" t="str">
        <f>IF(ISERROR(VLOOKUP((VLOOKUP(AC19,'[3]Risk Rating Scale'!$H$13:$I$21,2,0)),'[3]Risk Rating Scale'!$C$23:$F$28,MATCH(AF19,'[3]Risk Rating Scale'!$C$23:$F$23,0),FALSE)),"", VLOOKUP((VLOOKUP(AC19,'[3]Risk Rating Scale'!$H$13:$I$21,2,0)),'[3]Risk Rating Scale'!$C$23:$F$28,MATCH(AF19,'[3]Risk Rating Scale'!$C$23:$F$23,0),FALSE))</f>
        <v>Moderate
6</v>
      </c>
      <c r="AK19" s="98" t="str">
        <f>IF(ISERROR(VLOOKUP((VLOOKUP(AC19,'[3]Risk Rating Scale'!$H$13:$I$21,2,0)),'[3]Risk Rating Scale'!$C$14:$F$19,MATCH(AG19,'[3]Risk Rating Scale'!$C$14:$F$14,0),FALSE)),"", VLOOKUP((VLOOKUP(AC19,'[3]Risk Rating Scale'!$H$13:$I$21,2,0)),'[3]Risk Rating Scale'!$C$13:$F$19,MATCH(AG19,'[3]Risk Rating Scale'!$C$14:$F$14,0),FALSE))</f>
        <v>Critical
8</v>
      </c>
      <c r="AL19" s="99" t="s">
        <v>1558</v>
      </c>
      <c r="AM19" s="98" t="s">
        <v>1565</v>
      </c>
      <c r="AN19" s="98" t="s">
        <v>1566</v>
      </c>
      <c r="AO19" s="98" t="s">
        <v>1567</v>
      </c>
      <c r="AP19" s="98" t="s">
        <v>1568</v>
      </c>
    </row>
    <row r="20" spans="1:42" ht="105" x14ac:dyDescent="0.25">
      <c r="A20" s="98">
        <v>19</v>
      </c>
      <c r="B20" s="98" t="s">
        <v>33</v>
      </c>
      <c r="C20" s="98" t="s">
        <v>57</v>
      </c>
      <c r="D20" s="98" t="s">
        <v>1364</v>
      </c>
      <c r="E20" s="98" t="s">
        <v>1569</v>
      </c>
      <c r="F20" s="98" t="s">
        <v>1570</v>
      </c>
      <c r="G20" s="98" t="s">
        <v>389</v>
      </c>
      <c r="H20" s="98" t="s">
        <v>389</v>
      </c>
      <c r="I20" s="98" t="s">
        <v>389</v>
      </c>
      <c r="J20" s="98" t="s">
        <v>1333</v>
      </c>
      <c r="K20" s="98" t="s">
        <v>389</v>
      </c>
      <c r="L20" s="98" t="s">
        <v>389</v>
      </c>
      <c r="M20" s="98" t="s">
        <v>389</v>
      </c>
      <c r="N20" s="99" t="s">
        <v>1571</v>
      </c>
      <c r="O20" s="98" t="s">
        <v>1432</v>
      </c>
      <c r="P20" s="98" t="s">
        <v>1572</v>
      </c>
      <c r="Q20" s="98" t="s">
        <v>1573</v>
      </c>
      <c r="R20" s="98" t="s">
        <v>1574</v>
      </c>
      <c r="S20" s="98" t="s">
        <v>1423</v>
      </c>
      <c r="T20" s="98" t="s">
        <v>389</v>
      </c>
      <c r="U20" s="98" t="s">
        <v>389</v>
      </c>
      <c r="V20" s="98" t="s">
        <v>389</v>
      </c>
      <c r="W20" s="98" t="s">
        <v>389</v>
      </c>
      <c r="X20" s="99" t="s">
        <v>1575</v>
      </c>
      <c r="Y20" s="98" t="s">
        <v>34</v>
      </c>
      <c r="Z20" s="99" t="s">
        <v>1576</v>
      </c>
      <c r="AA20" s="98" t="s">
        <v>35</v>
      </c>
      <c r="AB20" s="98" t="s">
        <v>50</v>
      </c>
      <c r="AC20" s="98" t="str">
        <f>IF(ISERROR(VLOOKUP(AA20,'[3]Risk Rating Scale'!$C$4:$H$9,MATCH(AB20,'[3]Risk Rating Scale'!$C$4:$H$4,0),FALSE)),"",VLOOKUP(AA20,'[3]Risk Rating Scale'!$C$4:$H$9,MATCH(AB20,'[3]Risk Rating Scale'!$C$4:$H$4,0),FALSE))</f>
        <v>High
8</v>
      </c>
      <c r="AD20" s="98" t="s">
        <v>1569</v>
      </c>
      <c r="AE20" s="98" t="s">
        <v>1577</v>
      </c>
      <c r="AF20" s="98" t="s">
        <v>47</v>
      </c>
      <c r="AG20" s="98" t="s">
        <v>42</v>
      </c>
      <c r="AH20" s="98" t="s">
        <v>1423</v>
      </c>
      <c r="AI20" s="98" t="s">
        <v>1308</v>
      </c>
      <c r="AJ20" s="98" t="str">
        <f>IF(ISERROR(VLOOKUP((VLOOKUP(AC20,'[3]Risk Rating Scale'!$H$13:$I$21,2,0)),'[3]Risk Rating Scale'!$C$23:$F$28,MATCH(AF20,'[3]Risk Rating Scale'!$C$23:$F$23,0),FALSE)),"", VLOOKUP((VLOOKUP(AC20,'[3]Risk Rating Scale'!$H$13:$I$21,2,0)),'[3]Risk Rating Scale'!$C$23:$F$28,MATCH(AF20,'[3]Risk Rating Scale'!$C$23:$F$23,0),FALSE))</f>
        <v>Low
5</v>
      </c>
      <c r="AK20" s="98" t="str">
        <f>IF(ISERROR(VLOOKUP((VLOOKUP(AC20,'[3]Risk Rating Scale'!$H$13:$I$21,2,0)),'[3]Risk Rating Scale'!$C$14:$F$19,MATCH(AG20,'[3]Risk Rating Scale'!$C$14:$F$14,0),FALSE)),"", VLOOKUP((VLOOKUP(AC20,'[3]Risk Rating Scale'!$H$13:$I$21,2,0)),'[3]Risk Rating Scale'!$C$13:$F$19,MATCH(AG20,'[3]Risk Rating Scale'!$C$14:$F$14,0),FALSE))</f>
        <v>Moderate
6</v>
      </c>
      <c r="AL20" s="98" t="s">
        <v>1573</v>
      </c>
      <c r="AM20" s="98" t="s">
        <v>1578</v>
      </c>
      <c r="AN20" s="98" t="s">
        <v>1579</v>
      </c>
      <c r="AO20" s="98" t="s">
        <v>1580</v>
      </c>
      <c r="AP20" s="98" t="s">
        <v>1581</v>
      </c>
    </row>
    <row r="21" spans="1:42" ht="105" x14ac:dyDescent="0.25">
      <c r="A21" s="98">
        <v>20</v>
      </c>
      <c r="B21" s="98" t="s">
        <v>33</v>
      </c>
      <c r="C21" s="98" t="s">
        <v>57</v>
      </c>
      <c r="D21" s="98" t="s">
        <v>1364</v>
      </c>
      <c r="E21" s="98" t="s">
        <v>1582</v>
      </c>
      <c r="F21" s="98" t="s">
        <v>1583</v>
      </c>
      <c r="G21" s="98" t="s">
        <v>389</v>
      </c>
      <c r="H21" s="98" t="s">
        <v>389</v>
      </c>
      <c r="I21" s="98" t="s">
        <v>389</v>
      </c>
      <c r="J21" s="98" t="s">
        <v>1333</v>
      </c>
      <c r="K21" s="98" t="s">
        <v>389</v>
      </c>
      <c r="L21" s="98" t="s">
        <v>389</v>
      </c>
      <c r="M21" s="98" t="s">
        <v>389</v>
      </c>
      <c r="N21" s="99" t="s">
        <v>1584</v>
      </c>
      <c r="O21" s="98" t="s">
        <v>1335</v>
      </c>
      <c r="P21" s="98" t="s">
        <v>1585</v>
      </c>
      <c r="Q21" s="98" t="s">
        <v>1586</v>
      </c>
      <c r="R21" s="98" t="s">
        <v>1587</v>
      </c>
      <c r="S21" s="98" t="s">
        <v>1335</v>
      </c>
      <c r="T21" s="98" t="s">
        <v>389</v>
      </c>
      <c r="U21" s="98" t="s">
        <v>389</v>
      </c>
      <c r="V21" s="98" t="s">
        <v>389</v>
      </c>
      <c r="W21" s="98" t="s">
        <v>389</v>
      </c>
      <c r="X21" s="99" t="s">
        <v>1588</v>
      </c>
      <c r="Y21" s="98" t="s">
        <v>1451</v>
      </c>
      <c r="Z21" s="99" t="s">
        <v>1589</v>
      </c>
      <c r="AA21" s="98" t="s">
        <v>260</v>
      </c>
      <c r="AB21" s="98" t="s">
        <v>50</v>
      </c>
      <c r="AC21" s="98" t="str">
        <f>IF(ISERROR(VLOOKUP(AA21,'[4]Risk Rating Scale'!$C$4:$H$9,MATCH(AB21,'[4]Risk Rating Scale'!$C$4:$H$4,0),FALSE)),"",VLOOKUP(AA21,'[4]Risk Rating Scale'!$C$4:$H$9,MATCH(AB21,'[4]Risk Rating Scale'!$C$4:$H$4,0),FALSE))</f>
        <v>Moderate
7</v>
      </c>
      <c r="AD21" s="98" t="s">
        <v>1582</v>
      </c>
      <c r="AE21" s="98" t="s">
        <v>1590</v>
      </c>
      <c r="AF21" s="98" t="s">
        <v>47</v>
      </c>
      <c r="AG21" s="98" t="s">
        <v>38</v>
      </c>
      <c r="AH21" s="98" t="s">
        <v>1335</v>
      </c>
      <c r="AI21" s="98" t="s">
        <v>1308</v>
      </c>
      <c r="AJ21" s="98" t="str">
        <f>IF(ISERROR(VLOOKUP((VLOOKUP(AC21,'[4]Risk Rating Scale'!$H$13:$I$21,2,0)),'[4]Risk Rating Scale'!$C$23:$F$28,MATCH(AF21,'[4]Risk Rating Scale'!$C$23:$F$23,0),FALSE)),"", VLOOKUP((VLOOKUP(AC21,'[4]Risk Rating Scale'!$H$13:$I$21,2,0)),'[4]Risk Rating Scale'!$C$23:$F$28,MATCH(AF21,'[4]Risk Rating Scale'!$C$23:$F$23,0),FALSE))</f>
        <v>Very Low
4</v>
      </c>
      <c r="AK21" s="98" t="str">
        <f>IF(ISERROR(VLOOKUP((VLOOKUP(AC21,'[4]Risk Rating Scale'!$H$13:$I$21,2,0)),'[4]Risk Rating Scale'!$C$14:$F$19,MATCH(AG21,'[4]Risk Rating Scale'!$C$14:$F$14,0),FALSE)),"", VLOOKUP((VLOOKUP(AC21,'[4]Risk Rating Scale'!$H$13:$I$21,2,0)),'[4]Risk Rating Scale'!$C$13:$F$19,MATCH(AG21,'[4]Risk Rating Scale'!$C$14:$F$14,0),FALSE))</f>
        <v>Moderate
6</v>
      </c>
      <c r="AL21" s="98" t="s">
        <v>1586</v>
      </c>
      <c r="AM21" s="98" t="s">
        <v>1591</v>
      </c>
      <c r="AN21" s="98" t="s">
        <v>1592</v>
      </c>
      <c r="AO21" s="98" t="s">
        <v>1593</v>
      </c>
      <c r="AP21" s="98" t="s">
        <v>884</v>
      </c>
    </row>
    <row r="22" spans="1:42" ht="120" x14ac:dyDescent="0.25">
      <c r="A22" s="98">
        <v>21</v>
      </c>
      <c r="B22" s="98" t="s">
        <v>33</v>
      </c>
      <c r="C22" s="98" t="s">
        <v>57</v>
      </c>
      <c r="D22" s="98" t="s">
        <v>1364</v>
      </c>
      <c r="E22" s="98" t="s">
        <v>1594</v>
      </c>
      <c r="F22" s="98" t="s">
        <v>1595</v>
      </c>
      <c r="G22" s="98" t="s">
        <v>389</v>
      </c>
      <c r="H22" s="98" t="s">
        <v>389</v>
      </c>
      <c r="I22" s="98" t="s">
        <v>389</v>
      </c>
      <c r="J22" s="98" t="s">
        <v>1333</v>
      </c>
      <c r="K22" s="98" t="s">
        <v>389</v>
      </c>
      <c r="L22" s="98" t="s">
        <v>389</v>
      </c>
      <c r="M22" s="98" t="s">
        <v>389</v>
      </c>
      <c r="N22" s="99" t="s">
        <v>1596</v>
      </c>
      <c r="O22" s="98" t="s">
        <v>1432</v>
      </c>
      <c r="P22" s="98" t="s">
        <v>1597</v>
      </c>
      <c r="Q22" s="98" t="s">
        <v>1598</v>
      </c>
      <c r="R22" s="98" t="s">
        <v>1599</v>
      </c>
      <c r="S22" s="98" t="s">
        <v>1423</v>
      </c>
      <c r="T22" s="98" t="s">
        <v>389</v>
      </c>
      <c r="U22" s="98" t="s">
        <v>389</v>
      </c>
      <c r="V22" s="98" t="s">
        <v>389</v>
      </c>
      <c r="W22" s="98" t="s">
        <v>389</v>
      </c>
      <c r="X22" s="99" t="s">
        <v>1600</v>
      </c>
      <c r="Y22" s="98" t="s">
        <v>1451</v>
      </c>
      <c r="Z22" s="99" t="s">
        <v>1601</v>
      </c>
      <c r="AA22" s="98" t="s">
        <v>43</v>
      </c>
      <c r="AB22" s="98" t="s">
        <v>50</v>
      </c>
      <c r="AC22" s="98" t="str">
        <f>IF(ISERROR(VLOOKUP(AA22,'[3]Risk Rating Scale'!$C$4:$H$9,MATCH(AB22,'[3]Risk Rating Scale'!$C$4:$H$4,0),FALSE)),"",VLOOKUP(AA22,'[3]Risk Rating Scale'!$C$4:$H$9,MATCH(AB22,'[3]Risk Rating Scale'!$C$4:$H$4,0),FALSE))</f>
        <v>Critical
9</v>
      </c>
      <c r="AD22" s="98" t="s">
        <v>1594</v>
      </c>
      <c r="AE22" s="98" t="s">
        <v>1602</v>
      </c>
      <c r="AF22" s="98" t="s">
        <v>47</v>
      </c>
      <c r="AG22" s="98" t="s">
        <v>38</v>
      </c>
      <c r="AH22" s="98" t="s">
        <v>1423</v>
      </c>
      <c r="AI22" s="98" t="s">
        <v>1308</v>
      </c>
      <c r="AJ22" s="98" t="str">
        <f>IF(ISERROR(VLOOKUP((VLOOKUP(AC22,'[3]Risk Rating Scale'!$H$13:$I$21,2,0)),'[3]Risk Rating Scale'!$C$23:$F$28,MATCH(AF22,'[3]Risk Rating Scale'!$C$23:$F$23,0),FALSE)),"", VLOOKUP((VLOOKUP(AC22,'[3]Risk Rating Scale'!$H$13:$I$21,2,0)),'[3]Risk Rating Scale'!$C$23:$F$28,MATCH(AF22,'[3]Risk Rating Scale'!$C$23:$F$23,0),FALSE))</f>
        <v>Moderate
6</v>
      </c>
      <c r="AK22" s="98" t="str">
        <f>IF(ISERROR(VLOOKUP((VLOOKUP(AC22,'[3]Risk Rating Scale'!$H$13:$I$21,2,0)),'[3]Risk Rating Scale'!$C$14:$F$19,MATCH(AG22,'[3]Risk Rating Scale'!$C$14:$F$14,0),FALSE)),"", VLOOKUP((VLOOKUP(AC22,'[3]Risk Rating Scale'!$H$13:$I$21,2,0)),'[3]Risk Rating Scale'!$C$13:$F$19,MATCH(AG22,'[3]Risk Rating Scale'!$C$14:$F$14,0),FALSE))</f>
        <v>Critical
8</v>
      </c>
      <c r="AL22" s="98" t="s">
        <v>1598</v>
      </c>
      <c r="AM22" s="98" t="s">
        <v>1603</v>
      </c>
      <c r="AN22" s="98" t="s">
        <v>1604</v>
      </c>
      <c r="AO22" s="98" t="s">
        <v>1605</v>
      </c>
      <c r="AP22" s="98" t="s">
        <v>1606</v>
      </c>
    </row>
    <row r="23" spans="1:42" ht="120" x14ac:dyDescent="0.25">
      <c r="A23" s="98">
        <v>22</v>
      </c>
      <c r="B23" s="98" t="s">
        <v>33</v>
      </c>
      <c r="C23" s="98" t="s">
        <v>57</v>
      </c>
      <c r="D23" s="98" t="s">
        <v>1364</v>
      </c>
      <c r="E23" s="98" t="s">
        <v>1607</v>
      </c>
      <c r="F23" s="98" t="s">
        <v>1608</v>
      </c>
      <c r="G23" s="98" t="s">
        <v>389</v>
      </c>
      <c r="H23" s="98" t="s">
        <v>389</v>
      </c>
      <c r="I23" s="98" t="s">
        <v>389</v>
      </c>
      <c r="J23" s="98" t="s">
        <v>1333</v>
      </c>
      <c r="K23" s="98" t="s">
        <v>389</v>
      </c>
      <c r="L23" s="98" t="s">
        <v>389</v>
      </c>
      <c r="M23" s="98" t="s">
        <v>389</v>
      </c>
      <c r="N23" s="99" t="s">
        <v>1609</v>
      </c>
      <c r="O23" s="98" t="s">
        <v>1432</v>
      </c>
      <c r="P23" s="98" t="s">
        <v>1610</v>
      </c>
      <c r="Q23" s="98" t="s">
        <v>1611</v>
      </c>
      <c r="R23" s="98" t="s">
        <v>1612</v>
      </c>
      <c r="S23" s="98" t="s">
        <v>1423</v>
      </c>
      <c r="T23" s="98" t="s">
        <v>389</v>
      </c>
      <c r="U23" s="98" t="s">
        <v>389</v>
      </c>
      <c r="V23" s="98" t="s">
        <v>389</v>
      </c>
      <c r="W23" s="98" t="s">
        <v>389</v>
      </c>
      <c r="X23" s="99" t="s">
        <v>1613</v>
      </c>
      <c r="Y23" s="98" t="s">
        <v>1081</v>
      </c>
      <c r="Z23" s="99" t="s">
        <v>1614</v>
      </c>
      <c r="AA23" s="98" t="s">
        <v>43</v>
      </c>
      <c r="AB23" s="98" t="s">
        <v>50</v>
      </c>
      <c r="AC23" s="98" t="str">
        <f>IF(ISERROR(VLOOKUP(AA23,'[3]Risk Rating Scale'!$C$4:$H$9,MATCH(AB23,'[3]Risk Rating Scale'!$C$4:$H$4,0),FALSE)),"",VLOOKUP(AA23,'[3]Risk Rating Scale'!$C$4:$H$9,MATCH(AB23,'[3]Risk Rating Scale'!$C$4:$H$4,0),FALSE))</f>
        <v>Critical
9</v>
      </c>
      <c r="AD23" s="98" t="s">
        <v>1607</v>
      </c>
      <c r="AE23" s="98" t="s">
        <v>1615</v>
      </c>
      <c r="AF23" s="98" t="s">
        <v>47</v>
      </c>
      <c r="AG23" s="98" t="s">
        <v>38</v>
      </c>
      <c r="AH23" s="98" t="s">
        <v>1423</v>
      </c>
      <c r="AI23" s="98" t="s">
        <v>1308</v>
      </c>
      <c r="AJ23" s="98" t="str">
        <f>IF(ISERROR(VLOOKUP((VLOOKUP(AC23,'[3]Risk Rating Scale'!$H$13:$I$21,2,0)),'[3]Risk Rating Scale'!$C$23:$F$28,MATCH(AF23,'[3]Risk Rating Scale'!$C$23:$F$23,0),FALSE)),"", VLOOKUP((VLOOKUP(AC23,'[3]Risk Rating Scale'!$H$13:$I$21,2,0)),'[3]Risk Rating Scale'!$C$23:$F$28,MATCH(AF23,'[3]Risk Rating Scale'!$C$23:$F$23,0),FALSE))</f>
        <v>Moderate
6</v>
      </c>
      <c r="AK23" s="98" t="str">
        <f>IF(ISERROR(VLOOKUP((VLOOKUP(AC23,'[3]Risk Rating Scale'!$H$13:$I$21,2,0)),'[3]Risk Rating Scale'!$C$14:$F$19,MATCH(AG23,'[3]Risk Rating Scale'!$C$14:$F$14,0),FALSE)),"", VLOOKUP((VLOOKUP(AC23,'[3]Risk Rating Scale'!$H$13:$I$21,2,0)),'[3]Risk Rating Scale'!$C$13:$F$19,MATCH(AG23,'[3]Risk Rating Scale'!$C$14:$F$14,0),FALSE))</f>
        <v>Critical
8</v>
      </c>
      <c r="AL23" s="98" t="s">
        <v>1611</v>
      </c>
      <c r="AM23" s="98" t="s">
        <v>1616</v>
      </c>
      <c r="AN23" s="98" t="s">
        <v>1617</v>
      </c>
      <c r="AO23" s="98" t="s">
        <v>1618</v>
      </c>
      <c r="AP23" s="98" t="s">
        <v>1619</v>
      </c>
    </row>
    <row r="24" spans="1:42" ht="255" x14ac:dyDescent="0.25">
      <c r="A24" s="98">
        <v>23</v>
      </c>
      <c r="B24" s="98" t="s">
        <v>33</v>
      </c>
      <c r="C24" s="98" t="s">
        <v>57</v>
      </c>
      <c r="D24" s="98" t="s">
        <v>1620</v>
      </c>
      <c r="E24" s="98" t="s">
        <v>1621</v>
      </c>
      <c r="F24" s="98" t="s">
        <v>1622</v>
      </c>
      <c r="G24" s="98" t="s">
        <v>389</v>
      </c>
      <c r="H24" s="98" t="s">
        <v>389</v>
      </c>
      <c r="I24" s="98" t="s">
        <v>389</v>
      </c>
      <c r="J24" s="98" t="s">
        <v>1333</v>
      </c>
      <c r="K24" s="98" t="s">
        <v>389</v>
      </c>
      <c r="L24" s="98" t="s">
        <v>389</v>
      </c>
      <c r="M24" s="98" t="s">
        <v>389</v>
      </c>
      <c r="N24" s="99" t="s">
        <v>1623</v>
      </c>
      <c r="O24" s="98" t="s">
        <v>1432</v>
      </c>
      <c r="P24" s="98" t="s">
        <v>1624</v>
      </c>
      <c r="Q24" s="98" t="s">
        <v>1625</v>
      </c>
      <c r="R24" s="98" t="s">
        <v>1626</v>
      </c>
      <c r="S24" s="98" t="s">
        <v>1423</v>
      </c>
      <c r="T24" s="98" t="s">
        <v>389</v>
      </c>
      <c r="U24" s="98" t="s">
        <v>389</v>
      </c>
      <c r="V24" s="98" t="s">
        <v>389</v>
      </c>
      <c r="W24" s="98" t="s">
        <v>389</v>
      </c>
      <c r="X24" s="99" t="s">
        <v>1627</v>
      </c>
      <c r="Y24" s="98" t="s">
        <v>1451</v>
      </c>
      <c r="Z24" s="99" t="s">
        <v>1628</v>
      </c>
      <c r="AA24" s="98" t="s">
        <v>43</v>
      </c>
      <c r="AB24" s="98" t="s">
        <v>50</v>
      </c>
      <c r="AC24" s="98" t="str">
        <f>IF(ISERROR(VLOOKUP(AA24,'[3]Risk Rating Scale'!$C$4:$H$9,MATCH(AB24,'[3]Risk Rating Scale'!$C$4:$H$4,0),FALSE)),"",VLOOKUP(AA24,'[3]Risk Rating Scale'!$C$4:$H$9,MATCH(AB24,'[3]Risk Rating Scale'!$C$4:$H$4,0),FALSE))</f>
        <v>Critical
9</v>
      </c>
      <c r="AD24" s="98" t="s">
        <v>1629</v>
      </c>
      <c r="AE24" s="98" t="s">
        <v>1630</v>
      </c>
      <c r="AF24" s="98" t="s">
        <v>37</v>
      </c>
      <c r="AG24" s="98" t="s">
        <v>42</v>
      </c>
      <c r="AH24" s="98" t="s">
        <v>1423</v>
      </c>
      <c r="AI24" s="98" t="s">
        <v>1308</v>
      </c>
      <c r="AJ24" s="98" t="str">
        <f>IF(ISERROR(VLOOKUP((VLOOKUP(AC24,'[3]Risk Rating Scale'!$H$13:$I$21,2,0)),'[3]Risk Rating Scale'!$C$23:$F$28,MATCH(AF24,'[3]Risk Rating Scale'!$C$23:$F$23,0),FALSE)),"", VLOOKUP((VLOOKUP(AC24,'[3]Risk Rating Scale'!$H$13:$I$21,2,0)),'[3]Risk Rating Scale'!$C$23:$F$28,MATCH(AF24,'[3]Risk Rating Scale'!$C$23:$F$23,0),FALSE))</f>
        <v>High
7</v>
      </c>
      <c r="AK24" s="98" t="str">
        <f>IF(ISERROR(VLOOKUP((VLOOKUP(AC24,'[3]Risk Rating Scale'!$H$13:$I$21,2,0)),'[3]Risk Rating Scale'!$C$14:$F$19,MATCH(AG24,'[3]Risk Rating Scale'!$C$14:$F$14,0),FALSE)),"", VLOOKUP((VLOOKUP(AC24,'[3]Risk Rating Scale'!$H$13:$I$21,2,0)),'[3]Risk Rating Scale'!$C$13:$F$19,MATCH(AG24,'[3]Risk Rating Scale'!$C$14:$F$14,0),FALSE))</f>
        <v>High
7</v>
      </c>
      <c r="AL24" s="98" t="s">
        <v>1631</v>
      </c>
      <c r="AM24" s="98" t="s">
        <v>1632</v>
      </c>
      <c r="AN24" s="98" t="s">
        <v>1633</v>
      </c>
      <c r="AO24" s="98" t="s">
        <v>1634</v>
      </c>
      <c r="AP24" s="98" t="s">
        <v>1635</v>
      </c>
    </row>
  </sheetData>
  <dataValidations count="1">
    <dataValidation type="list" allowBlank="1" showInputMessage="1" showErrorMessage="1" sqref="AF88:AG1048576" xr:uid="{EC2972F8-9253-435E-A8D0-CD86FDA606CB}">
      <formula1>"Effectice, Partially Effective, Needs Improvement"</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8F293-AE3B-463B-BE2C-1182A931AA7E}">
  <sheetPr>
    <tabColor theme="7"/>
  </sheetPr>
  <dimension ref="A1:T48"/>
  <sheetViews>
    <sheetView zoomScale="71" zoomScaleNormal="70" zoomScaleSheetLayoutView="52" workbookViewId="0">
      <pane ySplit="1" topLeftCell="A10" activePane="bottomLeft" state="frozen"/>
      <selection pane="bottomLeft" activeCell="D11" sqref="D11"/>
    </sheetView>
  </sheetViews>
  <sheetFormatPr defaultColWidth="8.7109375" defaultRowHeight="15" x14ac:dyDescent="0.25"/>
  <cols>
    <col min="1" max="1" width="17.42578125" style="83" customWidth="1"/>
    <col min="2" max="2" width="16.5703125" style="83" customWidth="1"/>
    <col min="3" max="3" width="18.85546875" style="83" bestFit="1" customWidth="1"/>
    <col min="4" max="4" width="29" style="83" customWidth="1"/>
    <col min="5" max="5" width="29.5703125" style="83" customWidth="1"/>
    <col min="6" max="6" width="106.42578125" style="83" customWidth="1"/>
    <col min="7" max="7" width="60.5703125" style="83" customWidth="1"/>
    <col min="8" max="8" width="17.85546875" style="85" customWidth="1"/>
    <col min="9" max="9" width="13.42578125" style="83" customWidth="1"/>
    <col min="10" max="10" width="14.5703125" style="83" customWidth="1"/>
    <col min="11" max="11" width="39.42578125" style="83" customWidth="1"/>
    <col min="12" max="12" width="60.5703125" style="83" customWidth="1"/>
    <col min="13" max="13" width="27.85546875" style="83" customWidth="1"/>
    <col min="14" max="14" width="27.7109375" style="83" customWidth="1"/>
    <col min="15" max="15" width="16.5703125" style="83" customWidth="1"/>
    <col min="16" max="16" width="29" style="83" customWidth="1"/>
    <col min="17" max="17" width="32.42578125" style="85" customWidth="1"/>
    <col min="18" max="18" width="45.85546875" style="69" customWidth="1"/>
    <col min="19" max="19" width="20.7109375" style="85" customWidth="1"/>
    <col min="20" max="20" width="21" style="85" customWidth="1"/>
    <col min="21" max="21" width="22.85546875" style="83" customWidth="1"/>
    <col min="22" max="16384" width="8.7109375" style="83"/>
  </cols>
  <sheetData>
    <row r="1" spans="1:20" s="69" customFormat="1" ht="77.45" customHeight="1" thickBot="1" x14ac:dyDescent="0.3">
      <c r="A1" s="86" t="s">
        <v>1</v>
      </c>
      <c r="B1" s="87" t="s">
        <v>2</v>
      </c>
      <c r="C1" s="88" t="s">
        <v>3</v>
      </c>
      <c r="D1" s="87" t="s">
        <v>4</v>
      </c>
      <c r="E1" s="103" t="s">
        <v>5</v>
      </c>
      <c r="F1" s="103" t="s">
        <v>12</v>
      </c>
      <c r="G1" s="89" t="s">
        <v>936</v>
      </c>
      <c r="H1" s="104" t="s">
        <v>18</v>
      </c>
      <c r="I1" s="87" t="s">
        <v>19</v>
      </c>
      <c r="J1" s="105" t="s">
        <v>20</v>
      </c>
      <c r="K1" s="104" t="s">
        <v>21</v>
      </c>
      <c r="L1" s="87" t="s">
        <v>22</v>
      </c>
      <c r="M1" s="88" t="s">
        <v>23</v>
      </c>
      <c r="N1" s="88" t="s">
        <v>24</v>
      </c>
      <c r="O1" s="87" t="s">
        <v>633</v>
      </c>
      <c r="P1" s="87" t="s">
        <v>27</v>
      </c>
      <c r="Q1" s="102" t="s">
        <v>934</v>
      </c>
      <c r="R1" s="80" t="s">
        <v>398</v>
      </c>
      <c r="S1" s="81" t="s">
        <v>399</v>
      </c>
      <c r="T1" s="82" t="s">
        <v>935</v>
      </c>
    </row>
    <row r="2" spans="1:20" ht="75" x14ac:dyDescent="0.25">
      <c r="A2" s="38" t="s">
        <v>33</v>
      </c>
      <c r="B2" s="38" t="s">
        <v>57</v>
      </c>
      <c r="C2" s="38" t="s">
        <v>58</v>
      </c>
      <c r="D2" s="38" t="s">
        <v>58</v>
      </c>
      <c r="E2" s="41" t="s">
        <v>59</v>
      </c>
      <c r="F2" s="38" t="s">
        <v>677</v>
      </c>
      <c r="G2" s="67" t="s">
        <v>933</v>
      </c>
      <c r="H2" s="39" t="s">
        <v>43</v>
      </c>
      <c r="I2" s="39" t="s">
        <v>36</v>
      </c>
      <c r="J2" s="39" t="s">
        <v>255</v>
      </c>
      <c r="K2" s="38" t="s">
        <v>71</v>
      </c>
      <c r="L2" s="38" t="s">
        <v>543</v>
      </c>
      <c r="M2" s="39" t="s">
        <v>55</v>
      </c>
      <c r="N2" s="39" t="s">
        <v>38</v>
      </c>
      <c r="O2" s="38" t="s">
        <v>269</v>
      </c>
      <c r="P2" s="38" t="s">
        <v>269</v>
      </c>
      <c r="Q2" s="39" t="s">
        <v>937</v>
      </c>
      <c r="R2" s="40">
        <v>0</v>
      </c>
      <c r="S2" s="40">
        <v>0</v>
      </c>
      <c r="T2" s="40" t="s">
        <v>1029</v>
      </c>
    </row>
    <row r="3" spans="1:20" ht="150" x14ac:dyDescent="0.25">
      <c r="A3" s="41" t="s">
        <v>33</v>
      </c>
      <c r="B3" s="41" t="s">
        <v>57</v>
      </c>
      <c r="C3" s="41" t="s">
        <v>119</v>
      </c>
      <c r="D3" s="41" t="s">
        <v>289</v>
      </c>
      <c r="E3" s="41" t="s">
        <v>582</v>
      </c>
      <c r="F3" s="41" t="s">
        <v>124</v>
      </c>
      <c r="G3" s="71" t="s">
        <v>939</v>
      </c>
      <c r="H3" s="36" t="s">
        <v>43</v>
      </c>
      <c r="I3" s="36" t="s">
        <v>36</v>
      </c>
      <c r="J3" s="36" t="s">
        <v>255</v>
      </c>
      <c r="K3" s="41" t="s">
        <v>582</v>
      </c>
      <c r="L3" s="41" t="s">
        <v>130</v>
      </c>
      <c r="M3" s="36" t="s">
        <v>55</v>
      </c>
      <c r="N3" s="36" t="s">
        <v>38</v>
      </c>
      <c r="O3" s="41" t="s">
        <v>269</v>
      </c>
      <c r="P3" s="41" t="s">
        <v>269</v>
      </c>
      <c r="Q3" s="36" t="s">
        <v>1026</v>
      </c>
      <c r="R3" s="37">
        <v>0</v>
      </c>
      <c r="S3" s="37">
        <v>0</v>
      </c>
      <c r="T3" s="37" t="s">
        <v>1029</v>
      </c>
    </row>
    <row r="4" spans="1:20" ht="120" x14ac:dyDescent="0.25">
      <c r="A4" s="41" t="s">
        <v>33</v>
      </c>
      <c r="B4" s="41" t="s">
        <v>57</v>
      </c>
      <c r="C4" s="41" t="s">
        <v>119</v>
      </c>
      <c r="D4" s="41" t="s">
        <v>229</v>
      </c>
      <c r="E4" s="41" t="s">
        <v>585</v>
      </c>
      <c r="F4" s="41" t="s">
        <v>182</v>
      </c>
      <c r="G4" s="71" t="s">
        <v>405</v>
      </c>
      <c r="H4" s="36" t="s">
        <v>43</v>
      </c>
      <c r="I4" s="36" t="s">
        <v>36</v>
      </c>
      <c r="J4" s="36" t="s">
        <v>255</v>
      </c>
      <c r="K4" s="41" t="s">
        <v>585</v>
      </c>
      <c r="L4" s="41" t="s">
        <v>187</v>
      </c>
      <c r="M4" s="36" t="s">
        <v>55</v>
      </c>
      <c r="N4" s="36" t="s">
        <v>38</v>
      </c>
      <c r="O4" s="41" t="s">
        <v>269</v>
      </c>
      <c r="P4" s="41" t="s">
        <v>269</v>
      </c>
      <c r="Q4" s="36" t="s">
        <v>1130</v>
      </c>
      <c r="R4" s="37">
        <v>0</v>
      </c>
      <c r="S4" s="37">
        <v>0</v>
      </c>
      <c r="T4" s="37" t="s">
        <v>1029</v>
      </c>
    </row>
    <row r="5" spans="1:20" ht="135" x14ac:dyDescent="0.25">
      <c r="A5" s="41" t="s">
        <v>33</v>
      </c>
      <c r="B5" s="41" t="s">
        <v>57</v>
      </c>
      <c r="C5" s="41" t="s">
        <v>119</v>
      </c>
      <c r="D5" s="41" t="s">
        <v>229</v>
      </c>
      <c r="E5" s="41" t="s">
        <v>586</v>
      </c>
      <c r="F5" s="41" t="s">
        <v>188</v>
      </c>
      <c r="G5" s="71" t="s">
        <v>405</v>
      </c>
      <c r="H5" s="36" t="s">
        <v>43</v>
      </c>
      <c r="I5" s="36" t="s">
        <v>36</v>
      </c>
      <c r="J5" s="36" t="s">
        <v>255</v>
      </c>
      <c r="K5" s="41" t="s">
        <v>586</v>
      </c>
      <c r="L5" s="41" t="s">
        <v>187</v>
      </c>
      <c r="M5" s="36" t="s">
        <v>55</v>
      </c>
      <c r="N5" s="36" t="s">
        <v>38</v>
      </c>
      <c r="O5" s="41" t="s">
        <v>269</v>
      </c>
      <c r="P5" s="41" t="s">
        <v>269</v>
      </c>
      <c r="Q5" s="36" t="s">
        <v>1131</v>
      </c>
      <c r="R5" s="37">
        <v>0</v>
      </c>
      <c r="S5" s="37">
        <v>0</v>
      </c>
      <c r="T5" s="37" t="s">
        <v>1029</v>
      </c>
    </row>
    <row r="6" spans="1:20" ht="90" x14ac:dyDescent="0.25">
      <c r="A6" s="41" t="s">
        <v>33</v>
      </c>
      <c r="B6" s="41" t="s">
        <v>57</v>
      </c>
      <c r="C6" s="41" t="s">
        <v>119</v>
      </c>
      <c r="D6" s="41" t="s">
        <v>229</v>
      </c>
      <c r="E6" s="41" t="s">
        <v>587</v>
      </c>
      <c r="F6" s="41" t="s">
        <v>199</v>
      </c>
      <c r="G6" s="71" t="s">
        <v>407</v>
      </c>
      <c r="H6" s="36" t="s">
        <v>43</v>
      </c>
      <c r="I6" s="36" t="s">
        <v>50</v>
      </c>
      <c r="J6" s="36" t="s">
        <v>256</v>
      </c>
      <c r="K6" s="41" t="s">
        <v>587</v>
      </c>
      <c r="L6" s="41" t="s">
        <v>204</v>
      </c>
      <c r="M6" s="36" t="s">
        <v>37</v>
      </c>
      <c r="N6" s="36" t="s">
        <v>38</v>
      </c>
      <c r="O6" s="41" t="s">
        <v>269</v>
      </c>
      <c r="P6" s="41" t="s">
        <v>270</v>
      </c>
      <c r="Q6" s="36" t="s">
        <v>1027</v>
      </c>
      <c r="R6" s="37">
        <v>0</v>
      </c>
      <c r="S6" s="37">
        <v>0</v>
      </c>
      <c r="T6" s="37" t="s">
        <v>1029</v>
      </c>
    </row>
    <row r="7" spans="1:20" ht="90" x14ac:dyDescent="0.25">
      <c r="A7" s="41" t="s">
        <v>33</v>
      </c>
      <c r="B7" s="41" t="s">
        <v>57</v>
      </c>
      <c r="C7" s="41" t="s">
        <v>119</v>
      </c>
      <c r="D7" s="41" t="s">
        <v>229</v>
      </c>
      <c r="E7" s="41" t="s">
        <v>588</v>
      </c>
      <c r="F7" s="41" t="s">
        <v>200</v>
      </c>
      <c r="G7" s="71" t="s">
        <v>407</v>
      </c>
      <c r="H7" s="36" t="s">
        <v>43</v>
      </c>
      <c r="I7" s="36" t="s">
        <v>50</v>
      </c>
      <c r="J7" s="36" t="s">
        <v>256</v>
      </c>
      <c r="K7" s="41" t="s">
        <v>588</v>
      </c>
      <c r="L7" s="41" t="s">
        <v>204</v>
      </c>
      <c r="M7" s="36" t="s">
        <v>37</v>
      </c>
      <c r="N7" s="36" t="s">
        <v>38</v>
      </c>
      <c r="O7" s="41" t="s">
        <v>269</v>
      </c>
      <c r="P7" s="41" t="s">
        <v>270</v>
      </c>
      <c r="Q7" s="36" t="s">
        <v>1028</v>
      </c>
      <c r="R7" s="37">
        <v>0</v>
      </c>
      <c r="S7" s="37">
        <v>0</v>
      </c>
      <c r="T7" s="37" t="s">
        <v>1029</v>
      </c>
    </row>
    <row r="8" spans="1:20" ht="105" x14ac:dyDescent="0.25">
      <c r="A8" s="41" t="s">
        <v>33</v>
      </c>
      <c r="B8" s="41" t="s">
        <v>57</v>
      </c>
      <c r="C8" s="41" t="s">
        <v>119</v>
      </c>
      <c r="D8" s="41" t="s">
        <v>229</v>
      </c>
      <c r="E8" s="41" t="s">
        <v>589</v>
      </c>
      <c r="F8" s="41" t="s">
        <v>472</v>
      </c>
      <c r="G8" s="71" t="s">
        <v>473</v>
      </c>
      <c r="H8" s="36" t="s">
        <v>43</v>
      </c>
      <c r="I8" s="36" t="s">
        <v>36</v>
      </c>
      <c r="J8" s="36" t="s">
        <v>255</v>
      </c>
      <c r="K8" s="41" t="s">
        <v>589</v>
      </c>
      <c r="L8" s="41" t="s">
        <v>208</v>
      </c>
      <c r="M8" s="36" t="s">
        <v>55</v>
      </c>
      <c r="N8" s="36" t="s">
        <v>38</v>
      </c>
      <c r="O8" s="41" t="s">
        <v>269</v>
      </c>
      <c r="P8" s="41" t="s">
        <v>269</v>
      </c>
      <c r="Q8" s="36" t="s">
        <v>1127</v>
      </c>
      <c r="R8" s="37">
        <v>0</v>
      </c>
      <c r="S8" s="37">
        <v>0</v>
      </c>
      <c r="T8" s="37" t="s">
        <v>1029</v>
      </c>
    </row>
    <row r="9" spans="1:20" ht="210" x14ac:dyDescent="0.25">
      <c r="A9" s="41" t="s">
        <v>33</v>
      </c>
      <c r="B9" s="41" t="s">
        <v>57</v>
      </c>
      <c r="C9" s="31" t="s">
        <v>119</v>
      </c>
      <c r="D9" s="41" t="s">
        <v>230</v>
      </c>
      <c r="E9" s="41" t="s">
        <v>236</v>
      </c>
      <c r="F9" s="41" t="s">
        <v>240</v>
      </c>
      <c r="G9" s="71" t="s">
        <v>479</v>
      </c>
      <c r="H9" s="36" t="s">
        <v>43</v>
      </c>
      <c r="I9" s="36" t="s">
        <v>36</v>
      </c>
      <c r="J9" s="36" t="s">
        <v>255</v>
      </c>
      <c r="K9" s="41" t="s">
        <v>236</v>
      </c>
      <c r="L9" s="41" t="s">
        <v>274</v>
      </c>
      <c r="M9" s="36" t="s">
        <v>55</v>
      </c>
      <c r="N9" s="36" t="s">
        <v>38</v>
      </c>
      <c r="O9" s="41" t="s">
        <v>269</v>
      </c>
      <c r="P9" s="41" t="s">
        <v>269</v>
      </c>
      <c r="Q9" s="36" t="s">
        <v>1128</v>
      </c>
      <c r="R9" s="37">
        <v>0</v>
      </c>
      <c r="S9" s="37">
        <v>0</v>
      </c>
      <c r="T9" s="37" t="s">
        <v>1029</v>
      </c>
    </row>
    <row r="10" spans="1:20" ht="165" x14ac:dyDescent="0.25">
      <c r="A10" s="41" t="s">
        <v>33</v>
      </c>
      <c r="B10" s="41" t="s">
        <v>57</v>
      </c>
      <c r="C10" s="31" t="s">
        <v>119</v>
      </c>
      <c r="D10" s="41" t="s">
        <v>230</v>
      </c>
      <c r="E10" s="41" t="s">
        <v>280</v>
      </c>
      <c r="F10" s="41" t="s">
        <v>281</v>
      </c>
      <c r="G10" s="71" t="s">
        <v>482</v>
      </c>
      <c r="H10" s="36" t="s">
        <v>43</v>
      </c>
      <c r="I10" s="36" t="s">
        <v>36</v>
      </c>
      <c r="J10" s="36" t="s">
        <v>255</v>
      </c>
      <c r="K10" s="41" t="s">
        <v>280</v>
      </c>
      <c r="L10" s="41" t="s">
        <v>288</v>
      </c>
      <c r="M10" s="36" t="s">
        <v>55</v>
      </c>
      <c r="N10" s="36" t="s">
        <v>38</v>
      </c>
      <c r="O10" s="41" t="s">
        <v>269</v>
      </c>
      <c r="P10" s="41" t="s">
        <v>269</v>
      </c>
      <c r="Q10" s="36" t="s">
        <v>1129</v>
      </c>
      <c r="R10" s="37">
        <v>0</v>
      </c>
      <c r="S10" s="37">
        <v>0</v>
      </c>
      <c r="T10" s="37" t="s">
        <v>1029</v>
      </c>
    </row>
    <row r="11" spans="1:20" ht="90" x14ac:dyDescent="0.25">
      <c r="A11" s="41" t="s">
        <v>33</v>
      </c>
      <c r="B11" s="41" t="s">
        <v>57</v>
      </c>
      <c r="C11" s="31" t="s">
        <v>119</v>
      </c>
      <c r="D11" s="41" t="s">
        <v>289</v>
      </c>
      <c r="E11" s="41" t="s">
        <v>743</v>
      </c>
      <c r="F11" s="41" t="s">
        <v>834</v>
      </c>
      <c r="G11" s="71" t="s">
        <v>835</v>
      </c>
      <c r="H11" s="36" t="s">
        <v>43</v>
      </c>
      <c r="I11" s="36" t="s">
        <v>36</v>
      </c>
      <c r="J11" s="36" t="s">
        <v>255</v>
      </c>
      <c r="K11" s="41" t="s">
        <v>743</v>
      </c>
      <c r="L11" s="41" t="s">
        <v>749</v>
      </c>
      <c r="M11" s="36" t="s">
        <v>55</v>
      </c>
      <c r="N11" s="36" t="s">
        <v>38</v>
      </c>
      <c r="O11" s="41" t="s">
        <v>269</v>
      </c>
      <c r="P11" s="41" t="s">
        <v>269</v>
      </c>
      <c r="Q11" s="36" t="s">
        <v>1132</v>
      </c>
      <c r="R11" s="37">
        <v>0</v>
      </c>
      <c r="S11" s="37">
        <v>0</v>
      </c>
      <c r="T11" s="37" t="s">
        <v>1029</v>
      </c>
    </row>
    <row r="12" spans="1:20" ht="150" x14ac:dyDescent="0.25">
      <c r="A12" s="41" t="s">
        <v>33</v>
      </c>
      <c r="B12" s="41" t="s">
        <v>57</v>
      </c>
      <c r="C12" s="41" t="s">
        <v>139</v>
      </c>
      <c r="D12" s="41" t="s">
        <v>289</v>
      </c>
      <c r="E12" s="41" t="s">
        <v>1113</v>
      </c>
      <c r="F12" s="41" t="s">
        <v>751</v>
      </c>
      <c r="G12" s="71" t="s">
        <v>930</v>
      </c>
      <c r="H12" s="36" t="s">
        <v>43</v>
      </c>
      <c r="I12" s="36" t="s">
        <v>36</v>
      </c>
      <c r="J12" s="36" t="s">
        <v>255</v>
      </c>
      <c r="K12" s="41" t="s">
        <v>120</v>
      </c>
      <c r="L12" s="41" t="s">
        <v>130</v>
      </c>
      <c r="M12" s="36" t="s">
        <v>55</v>
      </c>
      <c r="N12" s="36" t="s">
        <v>38</v>
      </c>
      <c r="O12" s="41" t="s">
        <v>269</v>
      </c>
      <c r="P12" s="41" t="s">
        <v>269</v>
      </c>
      <c r="Q12" s="36" t="s">
        <v>1133</v>
      </c>
      <c r="R12" s="37">
        <v>0</v>
      </c>
      <c r="S12" s="37">
        <v>0</v>
      </c>
      <c r="T12" s="37" t="s">
        <v>1029</v>
      </c>
    </row>
    <row r="13" spans="1:20" ht="120" x14ac:dyDescent="0.25">
      <c r="A13" s="41" t="s">
        <v>33</v>
      </c>
      <c r="B13" s="41" t="s">
        <v>57</v>
      </c>
      <c r="C13" s="41" t="s">
        <v>139</v>
      </c>
      <c r="D13" s="41" t="s">
        <v>289</v>
      </c>
      <c r="E13" s="41" t="s">
        <v>85</v>
      </c>
      <c r="F13" s="41" t="s">
        <v>162</v>
      </c>
      <c r="G13" s="71" t="s">
        <v>962</v>
      </c>
      <c r="H13" s="36" t="s">
        <v>43</v>
      </c>
      <c r="I13" s="36" t="s">
        <v>36</v>
      </c>
      <c r="J13" s="36" t="s">
        <v>255</v>
      </c>
      <c r="K13" s="41" t="s">
        <v>85</v>
      </c>
      <c r="L13" s="41" t="s">
        <v>165</v>
      </c>
      <c r="M13" s="36" t="s">
        <v>55</v>
      </c>
      <c r="N13" s="36" t="s">
        <v>38</v>
      </c>
      <c r="O13" s="41" t="s">
        <v>269</v>
      </c>
      <c r="P13" s="41" t="s">
        <v>269</v>
      </c>
      <c r="Q13" s="36" t="s">
        <v>1134</v>
      </c>
      <c r="R13" s="37">
        <v>0</v>
      </c>
      <c r="S13" s="37">
        <v>0</v>
      </c>
      <c r="T13" s="37" t="s">
        <v>1029</v>
      </c>
    </row>
    <row r="14" spans="1:20" ht="105" x14ac:dyDescent="0.25">
      <c r="A14" s="41" t="s">
        <v>33</v>
      </c>
      <c r="B14" s="41" t="s">
        <v>57</v>
      </c>
      <c r="C14" s="41" t="s">
        <v>139</v>
      </c>
      <c r="D14" s="41" t="s">
        <v>291</v>
      </c>
      <c r="E14" s="41" t="s">
        <v>1117</v>
      </c>
      <c r="F14" s="41" t="s">
        <v>329</v>
      </c>
      <c r="G14" s="71" t="s">
        <v>967</v>
      </c>
      <c r="H14" s="36" t="s">
        <v>43</v>
      </c>
      <c r="I14" s="36" t="s">
        <v>36</v>
      </c>
      <c r="J14" s="36" t="s">
        <v>255</v>
      </c>
      <c r="K14" s="41" t="s">
        <v>306</v>
      </c>
      <c r="L14" s="41" t="s">
        <v>334</v>
      </c>
      <c r="M14" s="36" t="s">
        <v>55</v>
      </c>
      <c r="N14" s="36" t="s">
        <v>38</v>
      </c>
      <c r="O14" s="41" t="s">
        <v>269</v>
      </c>
      <c r="P14" s="41" t="s">
        <v>269</v>
      </c>
      <c r="Q14" s="36" t="s">
        <v>1135</v>
      </c>
      <c r="R14" s="37">
        <v>0</v>
      </c>
      <c r="S14" s="37">
        <v>0</v>
      </c>
      <c r="T14" s="37" t="s">
        <v>1029</v>
      </c>
    </row>
    <row r="15" spans="1:20" ht="60" x14ac:dyDescent="0.25">
      <c r="A15" s="41" t="s">
        <v>33</v>
      </c>
      <c r="B15" s="41" t="s">
        <v>57</v>
      </c>
      <c r="C15" s="41" t="s">
        <v>139</v>
      </c>
      <c r="D15" s="41" t="s">
        <v>230</v>
      </c>
      <c r="E15" s="41" t="s">
        <v>1118</v>
      </c>
      <c r="F15" s="41" t="s">
        <v>344</v>
      </c>
      <c r="G15" s="71" t="s">
        <v>820</v>
      </c>
      <c r="H15" s="36" t="s">
        <v>43</v>
      </c>
      <c r="I15" s="36" t="s">
        <v>36</v>
      </c>
      <c r="J15" s="36" t="s">
        <v>255</v>
      </c>
      <c r="K15" s="41" t="s">
        <v>307</v>
      </c>
      <c r="L15" s="41" t="s">
        <v>334</v>
      </c>
      <c r="M15" s="36" t="s">
        <v>55</v>
      </c>
      <c r="N15" s="36" t="s">
        <v>38</v>
      </c>
      <c r="O15" s="41" t="s">
        <v>269</v>
      </c>
      <c r="P15" s="41" t="s">
        <v>269</v>
      </c>
      <c r="Q15" s="36" t="s">
        <v>1136</v>
      </c>
      <c r="R15" s="37">
        <v>0</v>
      </c>
      <c r="S15" s="37">
        <v>0</v>
      </c>
      <c r="T15" s="37" t="s">
        <v>1029</v>
      </c>
    </row>
    <row r="16" spans="1:20" ht="45" x14ac:dyDescent="0.25">
      <c r="A16" s="41" t="s">
        <v>33</v>
      </c>
      <c r="B16" s="41" t="s">
        <v>57</v>
      </c>
      <c r="C16" s="41" t="s">
        <v>139</v>
      </c>
      <c r="D16" s="41" t="s">
        <v>230</v>
      </c>
      <c r="E16" s="41" t="s">
        <v>1119</v>
      </c>
      <c r="F16" s="41" t="s">
        <v>356</v>
      </c>
      <c r="G16" s="71" t="s">
        <v>968</v>
      </c>
      <c r="H16" s="36" t="s">
        <v>43</v>
      </c>
      <c r="I16" s="36" t="s">
        <v>36</v>
      </c>
      <c r="J16" s="36" t="s">
        <v>255</v>
      </c>
      <c r="K16" s="41" t="s">
        <v>308</v>
      </c>
      <c r="L16" s="41" t="s">
        <v>334</v>
      </c>
      <c r="M16" s="36" t="s">
        <v>55</v>
      </c>
      <c r="N16" s="36" t="s">
        <v>38</v>
      </c>
      <c r="O16" s="41" t="s">
        <v>269</v>
      </c>
      <c r="P16" s="41" t="s">
        <v>269</v>
      </c>
      <c r="Q16" s="36" t="s">
        <v>1135</v>
      </c>
      <c r="R16" s="37">
        <v>0</v>
      </c>
      <c r="S16" s="37">
        <v>0</v>
      </c>
      <c r="T16" s="37" t="s">
        <v>1029</v>
      </c>
    </row>
    <row r="17" spans="1:20" ht="60" x14ac:dyDescent="0.25">
      <c r="A17" s="41" t="s">
        <v>33</v>
      </c>
      <c r="B17" s="41" t="s">
        <v>57</v>
      </c>
      <c r="C17" s="41" t="s">
        <v>139</v>
      </c>
      <c r="D17" s="41" t="s">
        <v>230</v>
      </c>
      <c r="E17" s="41" t="s">
        <v>1120</v>
      </c>
      <c r="F17" s="41" t="s">
        <v>343</v>
      </c>
      <c r="G17" s="71" t="s">
        <v>960</v>
      </c>
      <c r="H17" s="36" t="s">
        <v>43</v>
      </c>
      <c r="I17" s="36" t="s">
        <v>36</v>
      </c>
      <c r="J17" s="36" t="s">
        <v>255</v>
      </c>
      <c r="K17" s="41" t="s">
        <v>309</v>
      </c>
      <c r="L17" s="41" t="s">
        <v>335</v>
      </c>
      <c r="M17" s="36" t="s">
        <v>55</v>
      </c>
      <c r="N17" s="36" t="s">
        <v>38</v>
      </c>
      <c r="O17" s="41" t="s">
        <v>269</v>
      </c>
      <c r="P17" s="41" t="s">
        <v>269</v>
      </c>
      <c r="Q17" s="36" t="s">
        <v>1137</v>
      </c>
      <c r="R17" s="37">
        <v>0</v>
      </c>
      <c r="S17" s="37">
        <v>0</v>
      </c>
      <c r="T17" s="37" t="s">
        <v>1029</v>
      </c>
    </row>
    <row r="18" spans="1:20" ht="165" x14ac:dyDescent="0.25">
      <c r="A18" s="41" t="s">
        <v>33</v>
      </c>
      <c r="B18" s="41" t="s">
        <v>57</v>
      </c>
      <c r="C18" s="41" t="s">
        <v>139</v>
      </c>
      <c r="D18" s="41" t="s">
        <v>466</v>
      </c>
      <c r="E18" s="41" t="s">
        <v>1121</v>
      </c>
      <c r="F18" s="41" t="s">
        <v>352</v>
      </c>
      <c r="G18" s="71" t="s">
        <v>825</v>
      </c>
      <c r="H18" s="36" t="s">
        <v>43</v>
      </c>
      <c r="I18" s="36" t="s">
        <v>36</v>
      </c>
      <c r="J18" s="36" t="s">
        <v>255</v>
      </c>
      <c r="K18" s="41" t="s">
        <v>348</v>
      </c>
      <c r="L18" s="41" t="s">
        <v>334</v>
      </c>
      <c r="M18" s="36" t="s">
        <v>55</v>
      </c>
      <c r="N18" s="36" t="s">
        <v>38</v>
      </c>
      <c r="O18" s="41" t="s">
        <v>269</v>
      </c>
      <c r="P18" s="41" t="s">
        <v>269</v>
      </c>
      <c r="Q18" s="36" t="s">
        <v>1138</v>
      </c>
      <c r="R18" s="37">
        <v>0</v>
      </c>
      <c r="S18" s="37">
        <v>0</v>
      </c>
      <c r="T18" s="37" t="s">
        <v>1029</v>
      </c>
    </row>
    <row r="19" spans="1:20" ht="60" x14ac:dyDescent="0.25">
      <c r="A19" s="41" t="s">
        <v>33</v>
      </c>
      <c r="B19" s="41" t="s">
        <v>57</v>
      </c>
      <c r="C19" s="41" t="s">
        <v>139</v>
      </c>
      <c r="D19" s="41" t="s">
        <v>1123</v>
      </c>
      <c r="E19" s="41" t="s">
        <v>1124</v>
      </c>
      <c r="F19" s="41" t="s">
        <v>365</v>
      </c>
      <c r="G19" s="71" t="s">
        <v>968</v>
      </c>
      <c r="H19" s="36" t="s">
        <v>43</v>
      </c>
      <c r="I19" s="36" t="s">
        <v>36</v>
      </c>
      <c r="J19" s="36" t="s">
        <v>255</v>
      </c>
      <c r="K19" s="41" t="s">
        <v>362</v>
      </c>
      <c r="L19" s="41" t="s">
        <v>334</v>
      </c>
      <c r="M19" s="36" t="s">
        <v>55</v>
      </c>
      <c r="N19" s="36" t="s">
        <v>38</v>
      </c>
      <c r="O19" s="41" t="s">
        <v>269</v>
      </c>
      <c r="P19" s="41" t="s">
        <v>269</v>
      </c>
      <c r="Q19" s="36" t="s">
        <v>1139</v>
      </c>
      <c r="R19" s="37">
        <v>0</v>
      </c>
      <c r="S19" s="37">
        <v>0</v>
      </c>
      <c r="T19" s="37" t="s">
        <v>1029</v>
      </c>
    </row>
    <row r="20" spans="1:20" ht="120" x14ac:dyDescent="0.25">
      <c r="A20" s="41" t="s">
        <v>33</v>
      </c>
      <c r="B20" s="41" t="s">
        <v>57</v>
      </c>
      <c r="C20" s="41" t="s">
        <v>139</v>
      </c>
      <c r="D20" s="41" t="s">
        <v>229</v>
      </c>
      <c r="E20" s="41" t="s">
        <v>1125</v>
      </c>
      <c r="F20" s="41" t="s">
        <v>412</v>
      </c>
      <c r="G20" s="71" t="s">
        <v>801</v>
      </c>
      <c r="H20" s="36" t="s">
        <v>43</v>
      </c>
      <c r="I20" s="36" t="s">
        <v>36</v>
      </c>
      <c r="J20" s="36" t="s">
        <v>255</v>
      </c>
      <c r="K20" s="41" t="s">
        <v>545</v>
      </c>
      <c r="L20" s="41" t="s">
        <v>417</v>
      </c>
      <c r="M20" s="36" t="s">
        <v>55</v>
      </c>
      <c r="N20" s="36" t="s">
        <v>38</v>
      </c>
      <c r="O20" s="41" t="s">
        <v>269</v>
      </c>
      <c r="P20" s="41" t="s">
        <v>269</v>
      </c>
      <c r="Q20" s="36" t="s">
        <v>1140</v>
      </c>
      <c r="R20" s="37">
        <v>0</v>
      </c>
      <c r="S20" s="37">
        <v>0</v>
      </c>
      <c r="T20" s="37" t="s">
        <v>1029</v>
      </c>
    </row>
    <row r="21" spans="1:20" ht="75" x14ac:dyDescent="0.25">
      <c r="A21" s="41" t="s">
        <v>33</v>
      </c>
      <c r="B21" s="41" t="s">
        <v>57</v>
      </c>
      <c r="C21" s="41" t="s">
        <v>139</v>
      </c>
      <c r="D21" s="41" t="s">
        <v>230</v>
      </c>
      <c r="E21" s="41" t="s">
        <v>443</v>
      </c>
      <c r="F21" s="41" t="s">
        <v>444</v>
      </c>
      <c r="G21" s="71" t="s">
        <v>1065</v>
      </c>
      <c r="H21" s="36" t="s">
        <v>43</v>
      </c>
      <c r="I21" s="36" t="s">
        <v>36</v>
      </c>
      <c r="J21" s="36" t="s">
        <v>255</v>
      </c>
      <c r="K21" s="41" t="s">
        <v>443</v>
      </c>
      <c r="L21" s="41" t="s">
        <v>448</v>
      </c>
      <c r="M21" s="36" t="s">
        <v>55</v>
      </c>
      <c r="N21" s="36" t="s">
        <v>38</v>
      </c>
      <c r="O21" s="41" t="s">
        <v>269</v>
      </c>
      <c r="P21" s="41" t="s">
        <v>269</v>
      </c>
      <c r="Q21" s="36" t="s">
        <v>1141</v>
      </c>
      <c r="R21" s="37">
        <v>0</v>
      </c>
      <c r="S21" s="37">
        <v>0</v>
      </c>
      <c r="T21" s="37" t="s">
        <v>1029</v>
      </c>
    </row>
    <row r="22" spans="1:20" ht="60" x14ac:dyDescent="0.25">
      <c r="A22" s="41" t="s">
        <v>33</v>
      </c>
      <c r="B22" s="41" t="s">
        <v>57</v>
      </c>
      <c r="C22" s="41" t="s">
        <v>139</v>
      </c>
      <c r="D22" s="41" t="s">
        <v>289</v>
      </c>
      <c r="E22" s="41" t="s">
        <v>152</v>
      </c>
      <c r="F22" s="41" t="s">
        <v>450</v>
      </c>
      <c r="G22" s="71" t="s">
        <v>1066</v>
      </c>
      <c r="H22" s="36" t="s">
        <v>43</v>
      </c>
      <c r="I22" s="36" t="s">
        <v>36</v>
      </c>
      <c r="J22" s="36" t="s">
        <v>255</v>
      </c>
      <c r="K22" s="41" t="s">
        <v>152</v>
      </c>
      <c r="L22" s="41" t="s">
        <v>428</v>
      </c>
      <c r="M22" s="36" t="s">
        <v>55</v>
      </c>
      <c r="N22" s="36" t="s">
        <v>38</v>
      </c>
      <c r="O22" s="41" t="s">
        <v>269</v>
      </c>
      <c r="P22" s="41" t="s">
        <v>269</v>
      </c>
      <c r="Q22" s="36" t="s">
        <v>1142</v>
      </c>
      <c r="R22" s="37">
        <v>0</v>
      </c>
      <c r="S22" s="37">
        <v>0</v>
      </c>
      <c r="T22" s="37" t="s">
        <v>1029</v>
      </c>
    </row>
    <row r="23" spans="1:20" ht="45" x14ac:dyDescent="0.25">
      <c r="A23" s="41" t="s">
        <v>33</v>
      </c>
      <c r="B23" s="41" t="s">
        <v>57</v>
      </c>
      <c r="C23" s="41" t="s">
        <v>139</v>
      </c>
      <c r="D23" s="41" t="s">
        <v>289</v>
      </c>
      <c r="E23" s="41" t="s">
        <v>453</v>
      </c>
      <c r="F23" s="41" t="s">
        <v>454</v>
      </c>
      <c r="G23" s="71" t="s">
        <v>1067</v>
      </c>
      <c r="H23" s="36" t="s">
        <v>43</v>
      </c>
      <c r="I23" s="36" t="s">
        <v>36</v>
      </c>
      <c r="J23" s="36" t="s">
        <v>255</v>
      </c>
      <c r="K23" s="41" t="s">
        <v>453</v>
      </c>
      <c r="L23" s="41" t="s">
        <v>457</v>
      </c>
      <c r="M23" s="36" t="s">
        <v>55</v>
      </c>
      <c r="N23" s="36" t="s">
        <v>38</v>
      </c>
      <c r="O23" s="41" t="s">
        <v>269</v>
      </c>
      <c r="P23" s="41" t="s">
        <v>269</v>
      </c>
      <c r="Q23" s="36" t="s">
        <v>1143</v>
      </c>
      <c r="R23" s="37">
        <v>0</v>
      </c>
      <c r="S23" s="37">
        <v>0</v>
      </c>
      <c r="T23" s="37" t="s">
        <v>1029</v>
      </c>
    </row>
    <row r="24" spans="1:20" ht="60" x14ac:dyDescent="0.25">
      <c r="A24" s="41" t="s">
        <v>33</v>
      </c>
      <c r="B24" s="41" t="s">
        <v>57</v>
      </c>
      <c r="C24" s="41" t="s">
        <v>139</v>
      </c>
      <c r="D24" s="41" t="s">
        <v>289</v>
      </c>
      <c r="E24" s="41" t="s">
        <v>458</v>
      </c>
      <c r="F24" s="41" t="s">
        <v>459</v>
      </c>
      <c r="G24" s="71" t="s">
        <v>1067</v>
      </c>
      <c r="H24" s="36" t="s">
        <v>43</v>
      </c>
      <c r="I24" s="36" t="s">
        <v>36</v>
      </c>
      <c r="J24" s="36" t="s">
        <v>255</v>
      </c>
      <c r="K24" s="41" t="s">
        <v>458</v>
      </c>
      <c r="L24" s="41" t="s">
        <v>457</v>
      </c>
      <c r="M24" s="36" t="s">
        <v>55</v>
      </c>
      <c r="N24" s="36" t="s">
        <v>38</v>
      </c>
      <c r="O24" s="41" t="s">
        <v>269</v>
      </c>
      <c r="P24" s="41" t="s">
        <v>269</v>
      </c>
      <c r="Q24" s="36" t="s">
        <v>1144</v>
      </c>
      <c r="R24" s="37">
        <v>0</v>
      </c>
      <c r="S24" s="37">
        <v>0</v>
      </c>
      <c r="T24" s="37" t="s">
        <v>1029</v>
      </c>
    </row>
    <row r="25" spans="1:20" ht="60" x14ac:dyDescent="0.25">
      <c r="A25" s="41" t="s">
        <v>33</v>
      </c>
      <c r="B25" s="41" t="s">
        <v>57</v>
      </c>
      <c r="C25" s="31" t="s">
        <v>139</v>
      </c>
      <c r="D25" s="41" t="s">
        <v>516</v>
      </c>
      <c r="E25" s="41" t="s">
        <v>527</v>
      </c>
      <c r="F25" s="41" t="s">
        <v>568</v>
      </c>
      <c r="G25" s="71" t="s">
        <v>1073</v>
      </c>
      <c r="H25" s="36" t="s">
        <v>43</v>
      </c>
      <c r="I25" s="36" t="s">
        <v>36</v>
      </c>
      <c r="J25" s="36" t="s">
        <v>255</v>
      </c>
      <c r="K25" s="41" t="s">
        <v>529</v>
      </c>
      <c r="L25" s="41" t="s">
        <v>537</v>
      </c>
      <c r="M25" s="36" t="s">
        <v>55</v>
      </c>
      <c r="N25" s="36" t="s">
        <v>38</v>
      </c>
      <c r="O25" s="41" t="s">
        <v>269</v>
      </c>
      <c r="P25" s="41" t="s">
        <v>269</v>
      </c>
      <c r="Q25" s="36" t="s">
        <v>1145</v>
      </c>
      <c r="R25" s="37">
        <v>0</v>
      </c>
      <c r="S25" s="37">
        <v>0</v>
      </c>
      <c r="T25" s="37" t="s">
        <v>1029</v>
      </c>
    </row>
    <row r="26" spans="1:20" ht="150" x14ac:dyDescent="0.25">
      <c r="A26" s="41" t="s">
        <v>33</v>
      </c>
      <c r="B26" s="41" t="s">
        <v>57</v>
      </c>
      <c r="C26" s="31" t="s">
        <v>139</v>
      </c>
      <c r="D26" s="41" t="s">
        <v>289</v>
      </c>
      <c r="E26" s="41" t="s">
        <v>710</v>
      </c>
      <c r="F26" s="41" t="s">
        <v>711</v>
      </c>
      <c r="G26" s="71" t="s">
        <v>1079</v>
      </c>
      <c r="H26" s="36" t="s">
        <v>43</v>
      </c>
      <c r="I26" s="36" t="s">
        <v>36</v>
      </c>
      <c r="J26" s="36" t="s">
        <v>255</v>
      </c>
      <c r="K26" s="41" t="s">
        <v>710</v>
      </c>
      <c r="L26" s="41" t="s">
        <v>700</v>
      </c>
      <c r="M26" s="36" t="s">
        <v>55</v>
      </c>
      <c r="N26" s="36" t="s">
        <v>38</v>
      </c>
      <c r="O26" s="41" t="s">
        <v>269</v>
      </c>
      <c r="P26" s="41" t="s">
        <v>269</v>
      </c>
      <c r="Q26" s="36" t="s">
        <v>1146</v>
      </c>
      <c r="R26" s="37">
        <v>0</v>
      </c>
      <c r="S26" s="37">
        <v>0</v>
      </c>
      <c r="T26" s="37" t="s">
        <v>1029</v>
      </c>
    </row>
    <row r="27" spans="1:20" ht="165" x14ac:dyDescent="0.25">
      <c r="A27" s="41" t="s">
        <v>33</v>
      </c>
      <c r="B27" s="41" t="s">
        <v>57</v>
      </c>
      <c r="C27" s="31" t="s">
        <v>139</v>
      </c>
      <c r="D27" s="41" t="s">
        <v>230</v>
      </c>
      <c r="E27" s="41" t="s">
        <v>236</v>
      </c>
      <c r="F27" s="41" t="s">
        <v>1200</v>
      </c>
      <c r="G27" s="49" t="s">
        <v>473</v>
      </c>
      <c r="H27" s="33" t="s">
        <v>43</v>
      </c>
      <c r="I27" s="33" t="s">
        <v>36</v>
      </c>
      <c r="J27" s="33" t="s">
        <v>255</v>
      </c>
      <c r="K27" s="32" t="s">
        <v>236</v>
      </c>
      <c r="L27" s="32" t="s">
        <v>1181</v>
      </c>
      <c r="M27" s="33" t="s">
        <v>55</v>
      </c>
      <c r="N27" s="33" t="s">
        <v>38</v>
      </c>
      <c r="O27" s="32" t="s">
        <v>269</v>
      </c>
      <c r="P27" s="32" t="s">
        <v>269</v>
      </c>
      <c r="Q27" s="36" t="s">
        <v>1202</v>
      </c>
      <c r="R27" s="37">
        <v>0</v>
      </c>
      <c r="S27" s="37">
        <v>0</v>
      </c>
      <c r="T27" s="37" t="s">
        <v>1029</v>
      </c>
    </row>
    <row r="28" spans="1:20" ht="165" x14ac:dyDescent="0.25">
      <c r="A28" s="41" t="s">
        <v>33</v>
      </c>
      <c r="B28" s="41" t="s">
        <v>57</v>
      </c>
      <c r="C28" s="31" t="s">
        <v>139</v>
      </c>
      <c r="D28" s="41" t="s">
        <v>230</v>
      </c>
      <c r="E28" s="41" t="s">
        <v>280</v>
      </c>
      <c r="F28" s="41" t="s">
        <v>1196</v>
      </c>
      <c r="G28" s="62" t="s">
        <v>482</v>
      </c>
      <c r="H28" s="58" t="s">
        <v>43</v>
      </c>
      <c r="I28" s="58" t="s">
        <v>36</v>
      </c>
      <c r="J28" s="58" t="s">
        <v>255</v>
      </c>
      <c r="K28" s="59" t="s">
        <v>280</v>
      </c>
      <c r="L28" s="59" t="s">
        <v>1184</v>
      </c>
      <c r="M28" s="33" t="s">
        <v>55</v>
      </c>
      <c r="N28" s="58" t="s">
        <v>38</v>
      </c>
      <c r="O28" s="32" t="s">
        <v>269</v>
      </c>
      <c r="P28" s="32" t="s">
        <v>269</v>
      </c>
      <c r="Q28" s="36" t="s">
        <v>1203</v>
      </c>
      <c r="R28" s="37">
        <v>0</v>
      </c>
      <c r="S28" s="37">
        <v>0</v>
      </c>
      <c r="T28" s="37" t="s">
        <v>1029</v>
      </c>
    </row>
    <row r="29" spans="1:20" ht="85.5" x14ac:dyDescent="0.25">
      <c r="A29" s="41" t="s">
        <v>33</v>
      </c>
      <c r="B29" s="41" t="s">
        <v>57</v>
      </c>
      <c r="C29" s="31" t="s">
        <v>139</v>
      </c>
      <c r="D29" s="41" t="s">
        <v>230</v>
      </c>
      <c r="E29" s="41" t="s">
        <v>301</v>
      </c>
      <c r="F29" s="32" t="s">
        <v>759</v>
      </c>
      <c r="G29" s="49" t="s">
        <v>812</v>
      </c>
      <c r="H29" s="33" t="s">
        <v>43</v>
      </c>
      <c r="I29" s="33" t="s">
        <v>36</v>
      </c>
      <c r="J29" s="33" t="s">
        <v>255</v>
      </c>
      <c r="K29" s="32" t="s">
        <v>301</v>
      </c>
      <c r="L29" s="32" t="s">
        <v>295</v>
      </c>
      <c r="M29" s="33" t="s">
        <v>55</v>
      </c>
      <c r="N29" s="33" t="s">
        <v>38</v>
      </c>
      <c r="O29" s="32" t="s">
        <v>269</v>
      </c>
      <c r="P29" s="32" t="s">
        <v>269</v>
      </c>
      <c r="Q29" s="36" t="s">
        <v>1207</v>
      </c>
      <c r="R29" s="37">
        <v>0</v>
      </c>
      <c r="S29" s="37">
        <v>0</v>
      </c>
      <c r="T29" s="37" t="s">
        <v>1029</v>
      </c>
    </row>
    <row r="30" spans="1:20" ht="57" x14ac:dyDescent="0.25">
      <c r="A30" s="41" t="s">
        <v>33</v>
      </c>
      <c r="B30" s="41" t="s">
        <v>57</v>
      </c>
      <c r="C30" s="31" t="s">
        <v>139</v>
      </c>
      <c r="D30" s="41" t="s">
        <v>516</v>
      </c>
      <c r="E30" s="41" t="s">
        <v>526</v>
      </c>
      <c r="F30" s="32" t="s">
        <v>533</v>
      </c>
      <c r="G30" s="49" t="s">
        <v>1071</v>
      </c>
      <c r="H30" s="33" t="s">
        <v>43</v>
      </c>
      <c r="I30" s="33" t="s">
        <v>36</v>
      </c>
      <c r="J30" s="33" t="s">
        <v>255</v>
      </c>
      <c r="K30" s="32" t="s">
        <v>528</v>
      </c>
      <c r="L30" s="32" t="s">
        <v>537</v>
      </c>
      <c r="M30" s="33" t="s">
        <v>55</v>
      </c>
      <c r="N30" s="33" t="s">
        <v>38</v>
      </c>
      <c r="O30" s="32" t="s">
        <v>269</v>
      </c>
      <c r="P30" s="32" t="s">
        <v>269</v>
      </c>
      <c r="Q30" s="36" t="s">
        <v>1208</v>
      </c>
      <c r="R30" s="37">
        <v>0</v>
      </c>
      <c r="S30" s="37">
        <v>0</v>
      </c>
      <c r="T30" s="37" t="s">
        <v>1029</v>
      </c>
    </row>
    <row r="31" spans="1:20" ht="120" x14ac:dyDescent="0.25">
      <c r="A31" s="41" t="s">
        <v>33</v>
      </c>
      <c r="B31" s="41" t="s">
        <v>57</v>
      </c>
      <c r="C31" s="31" t="s">
        <v>580</v>
      </c>
      <c r="D31" s="41" t="s">
        <v>516</v>
      </c>
      <c r="E31" s="41" t="s">
        <v>517</v>
      </c>
      <c r="F31" s="41" t="s">
        <v>520</v>
      </c>
      <c r="G31" s="71" t="s">
        <v>926</v>
      </c>
      <c r="H31" s="36" t="s">
        <v>43</v>
      </c>
      <c r="I31" s="36" t="s">
        <v>36</v>
      </c>
      <c r="J31" s="36" t="s">
        <v>255</v>
      </c>
      <c r="K31" s="41" t="s">
        <v>517</v>
      </c>
      <c r="L31" s="41" t="s">
        <v>525</v>
      </c>
      <c r="M31" s="36" t="s">
        <v>55</v>
      </c>
      <c r="N31" s="36" t="s">
        <v>38</v>
      </c>
      <c r="O31" s="41" t="s">
        <v>269</v>
      </c>
      <c r="P31" s="41" t="s">
        <v>269</v>
      </c>
      <c r="Q31" s="36" t="s">
        <v>1147</v>
      </c>
      <c r="R31" s="37">
        <v>0</v>
      </c>
      <c r="S31" s="37">
        <v>0</v>
      </c>
      <c r="T31" s="37" t="s">
        <v>1029</v>
      </c>
    </row>
    <row r="32" spans="1:20" ht="75" x14ac:dyDescent="0.25">
      <c r="A32" s="41" t="s">
        <v>33</v>
      </c>
      <c r="B32" s="41" t="s">
        <v>57</v>
      </c>
      <c r="C32" s="31" t="s">
        <v>580</v>
      </c>
      <c r="D32" s="41" t="s">
        <v>516</v>
      </c>
      <c r="E32" s="41" t="s">
        <v>528</v>
      </c>
      <c r="F32" s="41" t="s">
        <v>575</v>
      </c>
      <c r="G32" s="71" t="s">
        <v>925</v>
      </c>
      <c r="H32" s="36" t="s">
        <v>43</v>
      </c>
      <c r="I32" s="36" t="s">
        <v>36</v>
      </c>
      <c r="J32" s="36" t="s">
        <v>255</v>
      </c>
      <c r="K32" s="41" t="s">
        <v>528</v>
      </c>
      <c r="L32" s="41" t="s">
        <v>537</v>
      </c>
      <c r="M32" s="36" t="s">
        <v>55</v>
      </c>
      <c r="N32" s="36" t="s">
        <v>38</v>
      </c>
      <c r="O32" s="41" t="s">
        <v>269</v>
      </c>
      <c r="P32" s="41" t="s">
        <v>269</v>
      </c>
      <c r="Q32" s="36" t="s">
        <v>1149</v>
      </c>
      <c r="R32" s="37">
        <v>0</v>
      </c>
      <c r="S32" s="37">
        <v>0</v>
      </c>
      <c r="T32" s="37" t="s">
        <v>1029</v>
      </c>
    </row>
    <row r="33" spans="1:20" ht="60" x14ac:dyDescent="0.25">
      <c r="A33" s="41" t="s">
        <v>33</v>
      </c>
      <c r="B33" s="41" t="s">
        <v>57</v>
      </c>
      <c r="C33" s="31" t="s">
        <v>580</v>
      </c>
      <c r="D33" s="41" t="s">
        <v>516</v>
      </c>
      <c r="E33" s="41" t="s">
        <v>529</v>
      </c>
      <c r="F33" s="41" t="s">
        <v>576</v>
      </c>
      <c r="G33" s="71" t="s">
        <v>925</v>
      </c>
      <c r="H33" s="36" t="s">
        <v>43</v>
      </c>
      <c r="I33" s="36" t="s">
        <v>36</v>
      </c>
      <c r="J33" s="36" t="s">
        <v>255</v>
      </c>
      <c r="K33" s="41" t="s">
        <v>529</v>
      </c>
      <c r="L33" s="41" t="s">
        <v>537</v>
      </c>
      <c r="M33" s="36" t="s">
        <v>55</v>
      </c>
      <c r="N33" s="36" t="s">
        <v>38</v>
      </c>
      <c r="O33" s="41" t="s">
        <v>269</v>
      </c>
      <c r="P33" s="41" t="s">
        <v>269</v>
      </c>
      <c r="Q33" s="36" t="s">
        <v>1148</v>
      </c>
      <c r="R33" s="37">
        <v>0</v>
      </c>
      <c r="S33" s="37">
        <v>0</v>
      </c>
      <c r="T33" s="37" t="s">
        <v>1029</v>
      </c>
    </row>
    <row r="34" spans="1:20" ht="75" x14ac:dyDescent="0.25">
      <c r="A34" s="41" t="s">
        <v>33</v>
      </c>
      <c r="B34" s="41" t="s">
        <v>57</v>
      </c>
      <c r="C34" s="31" t="s">
        <v>158</v>
      </c>
      <c r="D34" s="41" t="s">
        <v>229</v>
      </c>
      <c r="E34" s="41" t="s">
        <v>218</v>
      </c>
      <c r="F34" s="41" t="s">
        <v>219</v>
      </c>
      <c r="G34" s="71" t="s">
        <v>1150</v>
      </c>
      <c r="H34" s="36" t="s">
        <v>43</v>
      </c>
      <c r="I34" s="36" t="s">
        <v>36</v>
      </c>
      <c r="J34" s="36" t="s">
        <v>255</v>
      </c>
      <c r="K34" s="41" t="s">
        <v>410</v>
      </c>
      <c r="L34" s="41" t="s">
        <v>204</v>
      </c>
      <c r="M34" s="36" t="s">
        <v>55</v>
      </c>
      <c r="N34" s="36" t="s">
        <v>38</v>
      </c>
      <c r="O34" s="41" t="s">
        <v>269</v>
      </c>
      <c r="P34" s="41" t="s">
        <v>269</v>
      </c>
      <c r="Q34" s="36" t="s">
        <v>1151</v>
      </c>
      <c r="R34" s="37">
        <v>0</v>
      </c>
      <c r="S34" s="37">
        <v>0</v>
      </c>
      <c r="T34" s="37" t="s">
        <v>1029</v>
      </c>
    </row>
    <row r="35" spans="1:20" ht="105" x14ac:dyDescent="0.25">
      <c r="A35" s="41" t="s">
        <v>33</v>
      </c>
      <c r="B35" s="41" t="s">
        <v>57</v>
      </c>
      <c r="C35" s="31" t="s">
        <v>158</v>
      </c>
      <c r="D35" s="41" t="s">
        <v>289</v>
      </c>
      <c r="E35" s="41" t="s">
        <v>222</v>
      </c>
      <c r="F35" s="41" t="s">
        <v>224</v>
      </c>
      <c r="G35" s="71" t="s">
        <v>1153</v>
      </c>
      <c r="H35" s="36" t="s">
        <v>43</v>
      </c>
      <c r="I35" s="36" t="s">
        <v>36</v>
      </c>
      <c r="J35" s="36" t="s">
        <v>255</v>
      </c>
      <c r="K35" s="41" t="s">
        <v>418</v>
      </c>
      <c r="L35" s="41" t="s">
        <v>227</v>
      </c>
      <c r="M35" s="36" t="s">
        <v>55</v>
      </c>
      <c r="N35" s="36" t="s">
        <v>38</v>
      </c>
      <c r="O35" s="41" t="s">
        <v>269</v>
      </c>
      <c r="P35" s="41" t="s">
        <v>269</v>
      </c>
      <c r="Q35" s="36" t="s">
        <v>1152</v>
      </c>
      <c r="R35" s="37">
        <v>0</v>
      </c>
      <c r="S35" s="37">
        <v>0</v>
      </c>
      <c r="T35" s="37" t="s">
        <v>1029</v>
      </c>
    </row>
    <row r="36" spans="1:20" ht="60" x14ac:dyDescent="0.25">
      <c r="A36" s="41" t="s">
        <v>33</v>
      </c>
      <c r="B36" s="41" t="s">
        <v>57</v>
      </c>
      <c r="C36" s="41" t="s">
        <v>158</v>
      </c>
      <c r="D36" s="41" t="s">
        <v>230</v>
      </c>
      <c r="E36" s="41" t="s">
        <v>173</v>
      </c>
      <c r="F36" s="41" t="s">
        <v>175</v>
      </c>
      <c r="G36" s="71" t="s">
        <v>488</v>
      </c>
      <c r="H36" s="36" t="s">
        <v>43</v>
      </c>
      <c r="I36" s="36" t="s">
        <v>50</v>
      </c>
      <c r="J36" s="36" t="s">
        <v>256</v>
      </c>
      <c r="K36" s="41" t="s">
        <v>429</v>
      </c>
      <c r="L36" s="41"/>
      <c r="M36" s="36" t="s">
        <v>55</v>
      </c>
      <c r="N36" s="36" t="s">
        <v>42</v>
      </c>
      <c r="O36" s="41" t="s">
        <v>270</v>
      </c>
      <c r="P36" s="41" t="s">
        <v>269</v>
      </c>
      <c r="Q36" s="36" t="s">
        <v>1204</v>
      </c>
      <c r="R36" s="37">
        <v>0</v>
      </c>
      <c r="S36" s="37">
        <v>0</v>
      </c>
      <c r="T36" s="37" t="s">
        <v>1029</v>
      </c>
    </row>
    <row r="37" spans="1:20" ht="165" x14ac:dyDescent="0.25">
      <c r="A37" s="41" t="s">
        <v>33</v>
      </c>
      <c r="B37" s="41" t="s">
        <v>57</v>
      </c>
      <c r="C37" s="31" t="s">
        <v>158</v>
      </c>
      <c r="D37" s="41" t="s">
        <v>230</v>
      </c>
      <c r="E37" s="41" t="s">
        <v>236</v>
      </c>
      <c r="F37" s="41" t="s">
        <v>239</v>
      </c>
      <c r="G37" s="71" t="s">
        <v>1154</v>
      </c>
      <c r="H37" s="36" t="s">
        <v>43</v>
      </c>
      <c r="I37" s="36" t="s">
        <v>36</v>
      </c>
      <c r="J37" s="36" t="s">
        <v>255</v>
      </c>
      <c r="K37" s="41" t="s">
        <v>434</v>
      </c>
      <c r="L37" s="41" t="s">
        <v>274</v>
      </c>
      <c r="M37" s="36" t="s">
        <v>55</v>
      </c>
      <c r="N37" s="36" t="s">
        <v>38</v>
      </c>
      <c r="O37" s="41" t="s">
        <v>269</v>
      </c>
      <c r="P37" s="41" t="s">
        <v>269</v>
      </c>
      <c r="Q37" s="36" t="s">
        <v>1155</v>
      </c>
      <c r="R37" s="37">
        <v>0</v>
      </c>
      <c r="S37" s="37">
        <v>0</v>
      </c>
      <c r="T37" s="37" t="s">
        <v>1029</v>
      </c>
    </row>
    <row r="38" spans="1:20" ht="75" x14ac:dyDescent="0.25">
      <c r="A38" s="41" t="s">
        <v>33</v>
      </c>
      <c r="B38" s="41" t="s">
        <v>57</v>
      </c>
      <c r="C38" s="31" t="s">
        <v>158</v>
      </c>
      <c r="D38" s="41" t="s">
        <v>516</v>
      </c>
      <c r="E38" s="41" t="s">
        <v>530</v>
      </c>
      <c r="F38" s="41" t="s">
        <v>581</v>
      </c>
      <c r="G38" s="71" t="s">
        <v>924</v>
      </c>
      <c r="H38" s="36" t="s">
        <v>43</v>
      </c>
      <c r="I38" s="36" t="s">
        <v>36</v>
      </c>
      <c r="J38" s="36" t="s">
        <v>255</v>
      </c>
      <c r="K38" s="41" t="s">
        <v>530</v>
      </c>
      <c r="L38" s="41" t="s">
        <v>537</v>
      </c>
      <c r="M38" s="36" t="s">
        <v>55</v>
      </c>
      <c r="N38" s="36" t="s">
        <v>38</v>
      </c>
      <c r="O38" s="41" t="s">
        <v>269</v>
      </c>
      <c r="P38" s="41" t="s">
        <v>269</v>
      </c>
      <c r="Q38" s="36" t="s">
        <v>1156</v>
      </c>
      <c r="R38" s="37">
        <v>0</v>
      </c>
      <c r="S38" s="37">
        <v>0</v>
      </c>
      <c r="T38" s="37" t="s">
        <v>1029</v>
      </c>
    </row>
    <row r="39" spans="1:20" ht="150" x14ac:dyDescent="0.25">
      <c r="A39" s="41" t="s">
        <v>33</v>
      </c>
      <c r="B39" s="41" t="s">
        <v>57</v>
      </c>
      <c r="C39" s="41" t="s">
        <v>72</v>
      </c>
      <c r="D39" s="41" t="s">
        <v>230</v>
      </c>
      <c r="E39" s="41" t="s">
        <v>290</v>
      </c>
      <c r="F39" s="41" t="s">
        <v>98</v>
      </c>
      <c r="G39" s="71" t="s">
        <v>983</v>
      </c>
      <c r="H39" s="36" t="s">
        <v>43</v>
      </c>
      <c r="I39" s="36" t="s">
        <v>36</v>
      </c>
      <c r="J39" s="36" t="s">
        <v>255</v>
      </c>
      <c r="K39" s="41" t="s">
        <v>460</v>
      </c>
      <c r="L39" s="41" t="s">
        <v>973</v>
      </c>
      <c r="M39" s="36" t="s">
        <v>55</v>
      </c>
      <c r="N39" s="36" t="s">
        <v>38</v>
      </c>
      <c r="O39" s="41" t="s">
        <v>269</v>
      </c>
      <c r="P39" s="31" t="s">
        <v>269</v>
      </c>
      <c r="Q39" s="36" t="s">
        <v>1157</v>
      </c>
      <c r="R39" s="37">
        <v>0</v>
      </c>
      <c r="S39" s="37">
        <v>0</v>
      </c>
      <c r="T39" s="37" t="s">
        <v>1029</v>
      </c>
    </row>
    <row r="40" spans="1:20" ht="60" x14ac:dyDescent="0.25">
      <c r="A40" s="41" t="s">
        <v>33</v>
      </c>
      <c r="B40" s="41" t="s">
        <v>57</v>
      </c>
      <c r="C40" s="41" t="s">
        <v>72</v>
      </c>
      <c r="D40" s="41" t="s">
        <v>230</v>
      </c>
      <c r="E40" s="41" t="s">
        <v>99</v>
      </c>
      <c r="F40" s="41" t="s">
        <v>100</v>
      </c>
      <c r="G40" s="71" t="s">
        <v>984</v>
      </c>
      <c r="H40" s="36" t="s">
        <v>43</v>
      </c>
      <c r="I40" s="36" t="s">
        <v>36</v>
      </c>
      <c r="J40" s="36" t="s">
        <v>255</v>
      </c>
      <c r="K40" s="41" t="s">
        <v>464</v>
      </c>
      <c r="L40" s="41" t="s">
        <v>102</v>
      </c>
      <c r="M40" s="36" t="s">
        <v>55</v>
      </c>
      <c r="N40" s="36" t="s">
        <v>38</v>
      </c>
      <c r="O40" s="41" t="s">
        <v>269</v>
      </c>
      <c r="P40" s="41" t="s">
        <v>269</v>
      </c>
      <c r="Q40" s="36" t="s">
        <v>1158</v>
      </c>
      <c r="R40" s="37">
        <v>0</v>
      </c>
      <c r="S40" s="37">
        <v>0</v>
      </c>
      <c r="T40" s="37" t="s">
        <v>1029</v>
      </c>
    </row>
    <row r="41" spans="1:20" ht="75" x14ac:dyDescent="0.25">
      <c r="A41" s="41" t="s">
        <v>33</v>
      </c>
      <c r="B41" s="41" t="s">
        <v>57</v>
      </c>
      <c r="C41" s="41" t="s">
        <v>72</v>
      </c>
      <c r="D41" s="41" t="s">
        <v>230</v>
      </c>
      <c r="E41" s="41" t="s">
        <v>108</v>
      </c>
      <c r="F41" s="41" t="s">
        <v>110</v>
      </c>
      <c r="G41" s="71" t="s">
        <v>988</v>
      </c>
      <c r="H41" s="36" t="s">
        <v>43</v>
      </c>
      <c r="I41" s="36" t="s">
        <v>36</v>
      </c>
      <c r="J41" s="36" t="s">
        <v>255</v>
      </c>
      <c r="K41" s="41" t="s">
        <v>496</v>
      </c>
      <c r="L41" s="41" t="s">
        <v>991</v>
      </c>
      <c r="M41" s="36" t="s">
        <v>55</v>
      </c>
      <c r="N41" s="36" t="s">
        <v>38</v>
      </c>
      <c r="O41" s="41" t="s">
        <v>269</v>
      </c>
      <c r="P41" s="41" t="s">
        <v>269</v>
      </c>
      <c r="Q41" s="36" t="s">
        <v>1159</v>
      </c>
      <c r="R41" s="37">
        <v>0</v>
      </c>
      <c r="S41" s="37">
        <v>0</v>
      </c>
      <c r="T41" s="37" t="s">
        <v>1029</v>
      </c>
    </row>
    <row r="42" spans="1:20" ht="135" x14ac:dyDescent="0.25">
      <c r="A42" s="41" t="s">
        <v>33</v>
      </c>
      <c r="B42" s="41" t="s">
        <v>57</v>
      </c>
      <c r="C42" s="41" t="s">
        <v>72</v>
      </c>
      <c r="D42" s="41" t="s">
        <v>230</v>
      </c>
      <c r="E42" s="41" t="s">
        <v>1092</v>
      </c>
      <c r="F42" s="41" t="s">
        <v>1108</v>
      </c>
      <c r="G42" s="71" t="s">
        <v>479</v>
      </c>
      <c r="H42" s="36" t="s">
        <v>43</v>
      </c>
      <c r="I42" s="36" t="s">
        <v>36</v>
      </c>
      <c r="J42" s="36" t="s">
        <v>255</v>
      </c>
      <c r="K42" s="41" t="s">
        <v>1092</v>
      </c>
      <c r="L42" s="41" t="s">
        <v>1097</v>
      </c>
      <c r="M42" s="36" t="s">
        <v>55</v>
      </c>
      <c r="N42" s="36" t="s">
        <v>38</v>
      </c>
      <c r="O42" s="41" t="s">
        <v>269</v>
      </c>
      <c r="P42" s="41" t="s">
        <v>269</v>
      </c>
      <c r="Q42" s="36" t="s">
        <v>1160</v>
      </c>
      <c r="R42" s="37">
        <v>0</v>
      </c>
      <c r="S42" s="37">
        <v>0</v>
      </c>
      <c r="T42" s="37" t="s">
        <v>1029</v>
      </c>
    </row>
    <row r="43" spans="1:20" ht="105" x14ac:dyDescent="0.25">
      <c r="A43" s="41" t="s">
        <v>33</v>
      </c>
      <c r="B43" s="41" t="s">
        <v>57</v>
      </c>
      <c r="C43" s="41" t="s">
        <v>72</v>
      </c>
      <c r="D43" s="41" t="s">
        <v>230</v>
      </c>
      <c r="E43" s="41" t="s">
        <v>1100</v>
      </c>
      <c r="F43" s="41" t="s">
        <v>1109</v>
      </c>
      <c r="G43" s="71" t="s">
        <v>479</v>
      </c>
      <c r="H43" s="36" t="s">
        <v>43</v>
      </c>
      <c r="I43" s="36" t="s">
        <v>36</v>
      </c>
      <c r="J43" s="36" t="s">
        <v>255</v>
      </c>
      <c r="K43" s="41" t="s">
        <v>1100</v>
      </c>
      <c r="L43" s="41" t="s">
        <v>1097</v>
      </c>
      <c r="M43" s="36" t="s">
        <v>55</v>
      </c>
      <c r="N43" s="36" t="s">
        <v>38</v>
      </c>
      <c r="O43" s="41" t="s">
        <v>269</v>
      </c>
      <c r="P43" s="41" t="s">
        <v>269</v>
      </c>
      <c r="Q43" s="36" t="s">
        <v>1160</v>
      </c>
      <c r="R43" s="37">
        <v>0</v>
      </c>
      <c r="S43" s="37">
        <v>0</v>
      </c>
      <c r="T43" s="37" t="s">
        <v>1029</v>
      </c>
    </row>
    <row r="44" spans="1:20" ht="45" x14ac:dyDescent="0.25">
      <c r="A44" s="41" t="s">
        <v>33</v>
      </c>
      <c r="B44" s="41" t="s">
        <v>57</v>
      </c>
      <c r="C44" s="41" t="s">
        <v>72</v>
      </c>
      <c r="D44" s="41" t="s">
        <v>230</v>
      </c>
      <c r="E44" s="41" t="s">
        <v>1103</v>
      </c>
      <c r="F44" s="41" t="s">
        <v>1110</v>
      </c>
      <c r="G44" s="71" t="s">
        <v>479</v>
      </c>
      <c r="H44" s="36" t="s">
        <v>43</v>
      </c>
      <c r="I44" s="36" t="s">
        <v>36</v>
      </c>
      <c r="J44" s="36" t="s">
        <v>255</v>
      </c>
      <c r="K44" s="41" t="s">
        <v>1103</v>
      </c>
      <c r="L44" s="41" t="s">
        <v>543</v>
      </c>
      <c r="M44" s="36" t="s">
        <v>55</v>
      </c>
      <c r="N44" s="36" t="s">
        <v>38</v>
      </c>
      <c r="O44" s="41" t="s">
        <v>269</v>
      </c>
      <c r="P44" s="41" t="s">
        <v>269</v>
      </c>
      <c r="Q44" s="36" t="s">
        <v>1161</v>
      </c>
      <c r="R44" s="37">
        <v>0</v>
      </c>
      <c r="S44" s="37">
        <v>0</v>
      </c>
      <c r="T44" s="37" t="s">
        <v>1029</v>
      </c>
    </row>
    <row r="45" spans="1:20" ht="45" x14ac:dyDescent="0.25">
      <c r="A45" s="41" t="s">
        <v>33</v>
      </c>
      <c r="B45" s="41" t="s">
        <v>57</v>
      </c>
      <c r="C45" s="31" t="s">
        <v>640</v>
      </c>
      <c r="D45" s="84"/>
      <c r="E45" s="84"/>
      <c r="F45" s="41" t="s">
        <v>642</v>
      </c>
      <c r="G45" s="71" t="s">
        <v>644</v>
      </c>
      <c r="H45" s="36" t="s">
        <v>43</v>
      </c>
      <c r="I45" s="36" t="s">
        <v>36</v>
      </c>
      <c r="J45" s="68" t="s">
        <v>255</v>
      </c>
      <c r="K45" s="31" t="s">
        <v>640</v>
      </c>
      <c r="L45" s="41" t="s">
        <v>662</v>
      </c>
      <c r="M45" s="36" t="s">
        <v>37</v>
      </c>
      <c r="N45" s="38" t="s">
        <v>38</v>
      </c>
      <c r="O45" s="41" t="s">
        <v>253</v>
      </c>
      <c r="P45" s="38" t="s">
        <v>269</v>
      </c>
      <c r="Q45" s="37"/>
      <c r="R45" s="41"/>
      <c r="S45" s="37"/>
      <c r="T45" s="37"/>
    </row>
    <row r="46" spans="1:20" ht="105" x14ac:dyDescent="0.25">
      <c r="A46" s="41" t="s">
        <v>33</v>
      </c>
      <c r="B46" s="38" t="s">
        <v>57</v>
      </c>
      <c r="C46" s="31" t="s">
        <v>656</v>
      </c>
      <c r="D46" s="84"/>
      <c r="E46" s="84"/>
      <c r="F46" s="41" t="s">
        <v>657</v>
      </c>
      <c r="G46" s="71" t="s">
        <v>659</v>
      </c>
      <c r="H46" s="36" t="s">
        <v>43</v>
      </c>
      <c r="I46" s="36" t="s">
        <v>36</v>
      </c>
      <c r="J46" s="68" t="s">
        <v>255</v>
      </c>
      <c r="K46" s="31" t="s">
        <v>656</v>
      </c>
      <c r="L46" s="41" t="s">
        <v>1163</v>
      </c>
      <c r="M46" s="36" t="s">
        <v>47</v>
      </c>
      <c r="N46" s="38" t="s">
        <v>38</v>
      </c>
      <c r="O46" s="41" t="s">
        <v>259</v>
      </c>
      <c r="P46" s="38" t="s">
        <v>269</v>
      </c>
      <c r="Q46" s="36" t="s">
        <v>1176</v>
      </c>
      <c r="R46" s="36">
        <v>0</v>
      </c>
      <c r="S46" s="37">
        <v>0</v>
      </c>
      <c r="T46" s="37" t="s">
        <v>1029</v>
      </c>
    </row>
    <row r="47" spans="1:20" ht="90" x14ac:dyDescent="0.25">
      <c r="A47" s="41" t="s">
        <v>33</v>
      </c>
      <c r="B47" s="38" t="s">
        <v>57</v>
      </c>
      <c r="C47" s="31" t="s">
        <v>947</v>
      </c>
      <c r="D47" s="84"/>
      <c r="E47" s="84"/>
      <c r="F47" s="41" t="s">
        <v>1655</v>
      </c>
      <c r="G47" s="71" t="s">
        <v>945</v>
      </c>
      <c r="H47" s="36" t="s">
        <v>43</v>
      </c>
      <c r="I47" s="36" t="s">
        <v>36</v>
      </c>
      <c r="J47" s="68" t="s">
        <v>255</v>
      </c>
      <c r="K47" s="31" t="s">
        <v>947</v>
      </c>
      <c r="L47" s="41" t="s">
        <v>949</v>
      </c>
      <c r="M47" s="36" t="s">
        <v>55</v>
      </c>
      <c r="N47" s="38" t="s">
        <v>38</v>
      </c>
      <c r="O47" s="41" t="s">
        <v>269</v>
      </c>
      <c r="P47" s="38" t="s">
        <v>269</v>
      </c>
      <c r="Q47" s="36" t="s">
        <v>1175</v>
      </c>
      <c r="R47" s="33" t="s">
        <v>1209</v>
      </c>
      <c r="S47" s="33" t="s">
        <v>1216</v>
      </c>
      <c r="T47" s="33" t="s">
        <v>1217</v>
      </c>
    </row>
    <row r="48" spans="1:20" ht="60" x14ac:dyDescent="0.25">
      <c r="A48" s="41" t="s">
        <v>33</v>
      </c>
      <c r="B48" s="38" t="s">
        <v>57</v>
      </c>
      <c r="C48" s="31" t="s">
        <v>653</v>
      </c>
      <c r="D48" s="84"/>
      <c r="E48" s="84"/>
      <c r="F48" s="41" t="s">
        <v>1169</v>
      </c>
      <c r="G48" s="71" t="s">
        <v>655</v>
      </c>
      <c r="H48" s="36" t="s">
        <v>43</v>
      </c>
      <c r="I48" s="36" t="s">
        <v>36</v>
      </c>
      <c r="J48" s="68" t="str">
        <f>IF(ISERROR(VLOOKUP(H48,'[2]Risk Rating Scale'!$C$4:$H$9,MATCH(I48,'[2]Risk Rating Scale'!$C$4:$H$4,0),FALSE)),"",VLOOKUP(H48,'[2]Risk Rating Scale'!$C$4:$H$9,MATCH(I48,'[2]Risk Rating Scale'!$C$4:$H$4,0),FALSE))</f>
        <v>High
8</v>
      </c>
      <c r="K48" s="41" t="s">
        <v>653</v>
      </c>
      <c r="L48" s="41" t="s">
        <v>1168</v>
      </c>
      <c r="M48" s="36" t="s">
        <v>55</v>
      </c>
      <c r="N48" s="38" t="s">
        <v>38</v>
      </c>
      <c r="O48" s="41" t="s">
        <v>269</v>
      </c>
      <c r="P48" s="38" t="s">
        <v>269</v>
      </c>
      <c r="Q48" s="36" t="s">
        <v>1174</v>
      </c>
      <c r="R48" s="33" t="s">
        <v>1209</v>
      </c>
      <c r="S48" s="33" t="s">
        <v>1210</v>
      </c>
      <c r="T48" s="33" t="s">
        <v>1177</v>
      </c>
    </row>
  </sheetData>
  <dataValidations count="1">
    <dataValidation type="list" allowBlank="1" showInputMessage="1" showErrorMessage="1" sqref="N27:N28" xr:uid="{F9CFC03E-65AD-4C08-BE87-EC07F2B30CEF}">
      <formula1>"Effectice, Partially Effective, Needs Improvement"</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89F128CC-4D5A-4413-A059-5C539A227B83}">
          <x14:formula1>
            <xm:f>'Risk Rating Scale'!$J$5:$J$9</xm:f>
          </x14:formula1>
          <xm:sqref>H45:H48 H2:H41</xm:sqref>
        </x14:dataValidation>
        <x14:dataValidation type="list" allowBlank="1" showInputMessage="1" showErrorMessage="1" xr:uid="{657B6611-7956-4F49-9878-2831A9D3B54F}">
          <x14:formula1>
            <xm:f>'Risk Rating Scale'!$K$5:$K$9</xm:f>
          </x14:formula1>
          <xm:sqref>I37:I41 I45:I48 I2:I30</xm:sqref>
        </x14:dataValidation>
        <x14:dataValidation type="list" allowBlank="1" showInputMessage="1" showErrorMessage="1" xr:uid="{FFE94291-64AC-4C1E-A60B-6E7AA32D5DEB}">
          <x14:formula1>
            <xm:f>'Risk Rating Scale'!$M$5:$M$7</xm:f>
          </x14:formula1>
          <xm:sqref>M2:M48</xm:sqref>
        </x14:dataValidation>
        <x14:dataValidation type="list" allowBlank="1" showInputMessage="1" showErrorMessage="1" xr:uid="{EFB15E49-8A50-49E5-BAF2-B863CBC939BB}">
          <x14:formula1>
            <xm:f>'Risk Rating Scale'!$N$5:$N$7</xm:f>
          </x14:formula1>
          <xm:sqref>N2:N26 N29:N48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760D5-92ED-494B-8B2C-1ED2016B6E87}">
  <sheetPr>
    <tabColor theme="9"/>
  </sheetPr>
  <dimension ref="C3:H28"/>
  <sheetViews>
    <sheetView tabSelected="1" zoomScale="70" workbookViewId="0">
      <selection activeCell="D6" sqref="D6:D9"/>
    </sheetView>
  </sheetViews>
  <sheetFormatPr defaultColWidth="8.7109375" defaultRowHeight="15" x14ac:dyDescent="0.2"/>
  <cols>
    <col min="1" max="2" width="8.7109375" style="24"/>
    <col min="3" max="3" width="43" style="24" customWidth="1"/>
    <col min="4" max="4" width="13.5703125" style="24" bestFit="1" customWidth="1"/>
    <col min="5" max="5" width="55.140625" style="24" bestFit="1" customWidth="1"/>
    <col min="6" max="6" width="13.5703125" style="24" bestFit="1" customWidth="1"/>
    <col min="7" max="7" width="35.5703125" style="24" bestFit="1" customWidth="1"/>
    <col min="8" max="8" width="13.7109375" style="24" customWidth="1"/>
    <col min="9" max="16384" width="8.7109375" style="24"/>
  </cols>
  <sheetData>
    <row r="3" spans="3:8" ht="15.95" customHeight="1" thickBot="1" x14ac:dyDescent="0.25">
      <c r="C3" s="114" t="s">
        <v>1213</v>
      </c>
      <c r="D3" s="115"/>
      <c r="E3" s="115"/>
      <c r="F3" s="115"/>
      <c r="G3" s="115"/>
      <c r="H3" s="115"/>
    </row>
    <row r="4" spans="3:8" ht="15.75" thickBot="1" x14ac:dyDescent="0.25">
      <c r="C4" s="112" t="s">
        <v>246</v>
      </c>
      <c r="D4" s="113"/>
      <c r="E4" s="112" t="s">
        <v>377</v>
      </c>
      <c r="F4" s="113"/>
      <c r="G4" s="72" t="s">
        <v>378</v>
      </c>
      <c r="H4" s="73"/>
    </row>
    <row r="5" spans="3:8" ht="15.75" thickBot="1" x14ac:dyDescent="0.25">
      <c r="C5" s="74"/>
      <c r="D5" s="74" t="s">
        <v>379</v>
      </c>
      <c r="E5" s="74"/>
      <c r="F5" s="74" t="s">
        <v>379</v>
      </c>
      <c r="G5" s="74"/>
      <c r="H5" s="74" t="s">
        <v>379</v>
      </c>
    </row>
    <row r="6" spans="3:8" ht="15.75" thickBot="1" x14ac:dyDescent="0.25">
      <c r="C6" s="75" t="s">
        <v>380</v>
      </c>
      <c r="D6" s="76">
        <v>3</v>
      </c>
      <c r="E6" s="75" t="s">
        <v>380</v>
      </c>
      <c r="F6" s="76">
        <v>1</v>
      </c>
      <c r="G6" s="75" t="s">
        <v>380</v>
      </c>
      <c r="H6" s="76">
        <v>3</v>
      </c>
    </row>
    <row r="7" spans="3:8" ht="15.75" thickBot="1" x14ac:dyDescent="0.25">
      <c r="C7" s="75" t="s">
        <v>381</v>
      </c>
      <c r="D7" s="76">
        <v>88</v>
      </c>
      <c r="E7" s="75" t="s">
        <v>381</v>
      </c>
      <c r="F7" s="76">
        <v>42</v>
      </c>
      <c r="G7" s="75" t="s">
        <v>381</v>
      </c>
      <c r="H7" s="76">
        <v>80</v>
      </c>
    </row>
    <row r="8" spans="3:8" ht="15.75" thickBot="1" x14ac:dyDescent="0.25">
      <c r="C8" s="75" t="s">
        <v>382</v>
      </c>
      <c r="D8" s="76">
        <v>6</v>
      </c>
      <c r="E8" s="75" t="s">
        <v>382</v>
      </c>
      <c r="F8" s="76">
        <v>26</v>
      </c>
      <c r="G8" s="75" t="s">
        <v>382</v>
      </c>
      <c r="H8" s="76">
        <v>17</v>
      </c>
    </row>
    <row r="9" spans="3:8" ht="15.75" thickBot="1" x14ac:dyDescent="0.25">
      <c r="C9" s="75" t="s">
        <v>383</v>
      </c>
      <c r="D9" s="76">
        <v>10</v>
      </c>
      <c r="E9" s="75" t="s">
        <v>383</v>
      </c>
      <c r="F9" s="76">
        <v>38</v>
      </c>
      <c r="G9" s="75" t="s">
        <v>383</v>
      </c>
      <c r="H9" s="76">
        <v>7</v>
      </c>
    </row>
    <row r="10" spans="3:8" ht="15.75" thickBot="1" x14ac:dyDescent="0.25">
      <c r="C10" s="77" t="s">
        <v>384</v>
      </c>
      <c r="D10" s="77">
        <f>D6+D7+D8+D9</f>
        <v>107</v>
      </c>
      <c r="E10" s="77" t="s">
        <v>385</v>
      </c>
      <c r="F10" s="77">
        <f>F6+F7+F8+F9</f>
        <v>107</v>
      </c>
      <c r="G10" s="77" t="s">
        <v>385</v>
      </c>
      <c r="H10" s="77">
        <f>H6+H7+H8+H9</f>
        <v>107</v>
      </c>
    </row>
    <row r="11" spans="3:8" ht="15.75" thickBot="1" x14ac:dyDescent="0.25">
      <c r="C11" s="75" t="s">
        <v>386</v>
      </c>
      <c r="D11" s="76"/>
      <c r="E11" s="75" t="s">
        <v>387</v>
      </c>
      <c r="F11" s="78"/>
    </row>
    <row r="12" spans="3:8" ht="15.75" thickBot="1" x14ac:dyDescent="0.25">
      <c r="C12" s="75" t="s">
        <v>388</v>
      </c>
      <c r="D12" s="76" t="s">
        <v>389</v>
      </c>
      <c r="E12" s="75" t="s">
        <v>390</v>
      </c>
      <c r="F12" s="76" t="s">
        <v>389</v>
      </c>
    </row>
    <row r="13" spans="3:8" ht="15.75" thickBot="1" x14ac:dyDescent="0.25">
      <c r="C13" s="75" t="s">
        <v>391</v>
      </c>
      <c r="D13" s="76" t="s">
        <v>389</v>
      </c>
      <c r="E13" s="75" t="s">
        <v>392</v>
      </c>
      <c r="F13" s="79">
        <v>1</v>
      </c>
    </row>
    <row r="14" spans="3:8" ht="30.95" customHeight="1" thickBot="1" x14ac:dyDescent="0.25">
      <c r="C14" s="75" t="s">
        <v>1211</v>
      </c>
      <c r="D14" s="76"/>
      <c r="E14" s="75" t="s">
        <v>393</v>
      </c>
      <c r="F14" s="76"/>
    </row>
    <row r="16" spans="3:8" ht="15.75" thickBot="1" x14ac:dyDescent="0.25"/>
    <row r="17" spans="3:8" ht="15.75" thickBot="1" x14ac:dyDescent="0.25">
      <c r="C17" s="116" t="s">
        <v>1212</v>
      </c>
      <c r="D17" s="117"/>
      <c r="E17" s="117"/>
      <c r="F17" s="118"/>
    </row>
    <row r="18" spans="3:8" ht="15.75" thickBot="1" x14ac:dyDescent="0.25">
      <c r="C18" s="112" t="s">
        <v>246</v>
      </c>
      <c r="D18" s="113"/>
      <c r="E18" s="112" t="s">
        <v>377</v>
      </c>
      <c r="F18" s="113"/>
      <c r="G18" s="72" t="s">
        <v>378</v>
      </c>
      <c r="H18" s="73"/>
    </row>
    <row r="19" spans="3:8" ht="15.75" thickBot="1" x14ac:dyDescent="0.25">
      <c r="C19" s="74"/>
      <c r="D19" s="74" t="s">
        <v>379</v>
      </c>
      <c r="E19" s="74"/>
      <c r="F19" s="74" t="s">
        <v>379</v>
      </c>
      <c r="G19" s="74"/>
      <c r="H19" s="74" t="s">
        <v>379</v>
      </c>
    </row>
    <row r="20" spans="3:8" ht="15.75" thickBot="1" x14ac:dyDescent="0.25">
      <c r="C20" s="75" t="s">
        <v>380</v>
      </c>
      <c r="D20" s="76">
        <v>0</v>
      </c>
      <c r="E20" s="75" t="s">
        <v>380</v>
      </c>
      <c r="F20" s="76">
        <v>0</v>
      </c>
      <c r="G20" s="75" t="s">
        <v>380</v>
      </c>
      <c r="H20" s="76">
        <v>0</v>
      </c>
    </row>
    <row r="21" spans="3:8" ht="15.75" thickBot="1" x14ac:dyDescent="0.25">
      <c r="C21" s="75" t="s">
        <v>381</v>
      </c>
      <c r="D21" s="76">
        <v>3</v>
      </c>
      <c r="E21" s="75" t="s">
        <v>381</v>
      </c>
      <c r="F21" s="76">
        <v>2</v>
      </c>
      <c r="G21" s="75" t="s">
        <v>381</v>
      </c>
      <c r="H21" s="76">
        <v>3</v>
      </c>
    </row>
    <row r="22" spans="3:8" ht="15.75" thickBot="1" x14ac:dyDescent="0.25">
      <c r="C22" s="75" t="s">
        <v>382</v>
      </c>
      <c r="D22" s="76">
        <v>6</v>
      </c>
      <c r="E22" s="75" t="s">
        <v>382</v>
      </c>
      <c r="F22" s="76">
        <v>2</v>
      </c>
      <c r="G22" s="75" t="s">
        <v>382</v>
      </c>
      <c r="H22" s="76">
        <v>4</v>
      </c>
    </row>
    <row r="23" spans="3:8" ht="15.75" thickBot="1" x14ac:dyDescent="0.25">
      <c r="C23" s="75" t="s">
        <v>383</v>
      </c>
      <c r="D23" s="76">
        <v>0</v>
      </c>
      <c r="E23" s="75" t="s">
        <v>383</v>
      </c>
      <c r="F23" s="76">
        <v>5</v>
      </c>
      <c r="G23" s="75" t="s">
        <v>383</v>
      </c>
      <c r="H23" s="76">
        <v>2</v>
      </c>
    </row>
    <row r="24" spans="3:8" ht="15.75" thickBot="1" x14ac:dyDescent="0.25">
      <c r="C24" s="77" t="s">
        <v>384</v>
      </c>
      <c r="D24" s="77">
        <f>D20+D21+D22+D23</f>
        <v>9</v>
      </c>
      <c r="E24" s="77" t="s">
        <v>385</v>
      </c>
      <c r="F24" s="77">
        <f>F20+F21+F22+F23</f>
        <v>9</v>
      </c>
      <c r="G24" s="77" t="s">
        <v>385</v>
      </c>
      <c r="H24" s="77">
        <f>H20+H21+H22+H23</f>
        <v>9</v>
      </c>
    </row>
    <row r="25" spans="3:8" ht="15.75" thickBot="1" x14ac:dyDescent="0.25">
      <c r="C25" s="75" t="s">
        <v>386</v>
      </c>
      <c r="D25" s="76"/>
      <c r="E25" s="75" t="s">
        <v>387</v>
      </c>
      <c r="F25" s="78"/>
    </row>
    <row r="26" spans="3:8" ht="15.75" thickBot="1" x14ac:dyDescent="0.25">
      <c r="C26" s="75" t="s">
        <v>388</v>
      </c>
      <c r="D26" s="76" t="s">
        <v>389</v>
      </c>
      <c r="E26" s="75" t="s">
        <v>390</v>
      </c>
      <c r="F26" s="76" t="s">
        <v>389</v>
      </c>
    </row>
    <row r="27" spans="3:8" ht="15.75" thickBot="1" x14ac:dyDescent="0.25">
      <c r="C27" s="75" t="s">
        <v>391</v>
      </c>
      <c r="D27" s="76" t="s">
        <v>389</v>
      </c>
      <c r="E27" s="75" t="s">
        <v>392</v>
      </c>
      <c r="F27" s="79"/>
    </row>
    <row r="28" spans="3:8" ht="41.1" customHeight="1" thickBot="1" x14ac:dyDescent="0.25">
      <c r="C28" s="75" t="s">
        <v>1215</v>
      </c>
      <c r="D28" s="76"/>
      <c r="E28" s="75" t="s">
        <v>393</v>
      </c>
      <c r="F28" s="76"/>
    </row>
  </sheetData>
  <mergeCells count="6">
    <mergeCell ref="C4:D4"/>
    <mergeCell ref="E4:F4"/>
    <mergeCell ref="C3:H3"/>
    <mergeCell ref="C17:F17"/>
    <mergeCell ref="C18:D18"/>
    <mergeCell ref="E18:F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0BE3B-B35D-41A9-8A48-537C8EAD69E8}">
  <sheetPr>
    <tabColor rgb="FF7030A0"/>
  </sheetPr>
  <dimension ref="B2:H95"/>
  <sheetViews>
    <sheetView zoomScale="73" workbookViewId="0">
      <selection activeCell="G15" sqref="G15"/>
    </sheetView>
  </sheetViews>
  <sheetFormatPr defaultColWidth="8.7109375" defaultRowHeight="15" x14ac:dyDescent="0.2"/>
  <cols>
    <col min="1" max="1" width="8.7109375" style="24"/>
    <col min="2" max="2" width="29.140625" style="24" customWidth="1"/>
    <col min="3" max="3" width="54.7109375" style="24" customWidth="1"/>
    <col min="4" max="4" width="18.5703125" style="24" bestFit="1" customWidth="1"/>
    <col min="5" max="5" width="18.5703125" style="24" customWidth="1"/>
    <col min="6" max="6" width="16.7109375" style="24" customWidth="1"/>
    <col min="7" max="7" width="20.5703125" style="24" customWidth="1"/>
    <col min="8" max="8" width="22.5703125" style="24" customWidth="1"/>
    <col min="9" max="16384" width="8.7109375" style="24"/>
  </cols>
  <sheetData>
    <row r="2" spans="2:8" ht="15.75" thickBot="1" x14ac:dyDescent="0.25"/>
    <row r="3" spans="2:8" ht="15.75" thickBot="1" x14ac:dyDescent="0.25">
      <c r="B3" s="25"/>
      <c r="C3" s="25"/>
      <c r="D3" s="116" t="s">
        <v>395</v>
      </c>
      <c r="E3" s="117"/>
      <c r="F3" s="118"/>
      <c r="G3" s="116" t="s">
        <v>396</v>
      </c>
      <c r="H3" s="118"/>
    </row>
    <row r="4" spans="2:8" ht="15.75" thickBot="1" x14ac:dyDescent="0.25">
      <c r="B4" s="26" t="s">
        <v>57</v>
      </c>
      <c r="C4" s="27" t="s">
        <v>397</v>
      </c>
      <c r="D4" s="28" t="s">
        <v>398</v>
      </c>
      <c r="E4" s="29" t="s">
        <v>399</v>
      </c>
      <c r="F4" s="30" t="s">
        <v>400</v>
      </c>
      <c r="G4" s="27" t="s">
        <v>401</v>
      </c>
      <c r="H4" s="27" t="s">
        <v>402</v>
      </c>
    </row>
    <row r="5" spans="2:8" ht="30.75" thickBot="1" x14ac:dyDescent="0.25">
      <c r="B5" s="31" t="s">
        <v>947</v>
      </c>
      <c r="C5" s="36" t="s">
        <v>1219</v>
      </c>
      <c r="D5" s="36" t="s">
        <v>1209</v>
      </c>
      <c r="E5" s="36" t="s">
        <v>1216</v>
      </c>
      <c r="F5" s="36" t="s">
        <v>1217</v>
      </c>
      <c r="G5" s="36"/>
      <c r="H5" s="36"/>
    </row>
    <row r="6" spans="2:8" ht="15.75" thickBot="1" x14ac:dyDescent="0.25">
      <c r="B6" s="35"/>
      <c r="C6" s="36"/>
      <c r="D6" s="36"/>
      <c r="E6" s="36"/>
      <c r="F6" s="36"/>
      <c r="G6" s="36"/>
      <c r="H6" s="36"/>
    </row>
    <row r="7" spans="2:8" ht="27.95" customHeight="1" thickBot="1" x14ac:dyDescent="0.25">
      <c r="B7" s="31" t="s">
        <v>653</v>
      </c>
      <c r="C7" s="36" t="s">
        <v>1174</v>
      </c>
      <c r="D7" s="36">
        <v>0.25</v>
      </c>
      <c r="E7" s="36" t="s">
        <v>1261</v>
      </c>
      <c r="F7" s="36" t="s">
        <v>1262</v>
      </c>
      <c r="G7" s="36">
        <v>61</v>
      </c>
      <c r="H7" s="36"/>
    </row>
    <row r="8" spans="2:8" ht="15.75" thickBot="1" x14ac:dyDescent="0.25">
      <c r="B8" s="35"/>
      <c r="C8" s="119"/>
      <c r="D8" s="120"/>
      <c r="E8" s="120"/>
      <c r="F8" s="120"/>
      <c r="G8" s="120"/>
      <c r="H8" s="121"/>
    </row>
    <row r="9" spans="2:8" ht="30.75" thickBot="1" x14ac:dyDescent="0.25">
      <c r="B9" s="31" t="s">
        <v>656</v>
      </c>
      <c r="C9" s="36" t="s">
        <v>1176</v>
      </c>
      <c r="D9" s="36">
        <v>0</v>
      </c>
      <c r="E9" s="37">
        <v>0</v>
      </c>
      <c r="F9" s="37" t="s">
        <v>1029</v>
      </c>
      <c r="G9" s="34">
        <v>0</v>
      </c>
      <c r="H9" s="28"/>
    </row>
    <row r="10" spans="2:8" ht="15.75" thickBot="1" x14ac:dyDescent="0.25">
      <c r="B10" s="35"/>
      <c r="C10" s="119"/>
      <c r="D10" s="120"/>
      <c r="E10" s="120"/>
      <c r="F10" s="120"/>
      <c r="G10" s="120"/>
      <c r="H10" s="121"/>
    </row>
    <row r="11" spans="2:8" ht="30.75" thickBot="1" x14ac:dyDescent="0.25">
      <c r="B11" s="38" t="s">
        <v>58</v>
      </c>
      <c r="C11" s="39" t="s">
        <v>937</v>
      </c>
      <c r="D11" s="40">
        <v>0</v>
      </c>
      <c r="E11" s="40">
        <v>0</v>
      </c>
      <c r="F11" s="40" t="s">
        <v>1029</v>
      </c>
      <c r="G11" s="34">
        <v>17</v>
      </c>
      <c r="H11" s="30"/>
    </row>
    <row r="12" spans="2:8" ht="15.75" thickBot="1" x14ac:dyDescent="0.25">
      <c r="B12" s="35"/>
      <c r="C12" s="119"/>
      <c r="D12" s="120"/>
      <c r="E12" s="120"/>
      <c r="F12" s="120"/>
      <c r="G12" s="120"/>
      <c r="H12" s="121"/>
    </row>
    <row r="13" spans="2:8" ht="45.75" thickBot="1" x14ac:dyDescent="0.25">
      <c r="B13" s="41" t="s">
        <v>1263</v>
      </c>
      <c r="C13" s="36" t="s">
        <v>1026</v>
      </c>
      <c r="D13" s="37">
        <v>0</v>
      </c>
      <c r="E13" s="37">
        <v>0</v>
      </c>
      <c r="F13" s="37" t="s">
        <v>1029</v>
      </c>
      <c r="G13" s="34">
        <v>139</v>
      </c>
      <c r="H13" s="30"/>
    </row>
    <row r="14" spans="2:8" ht="15.75" thickBot="1" x14ac:dyDescent="0.25">
      <c r="B14" s="35"/>
      <c r="C14" s="119"/>
      <c r="D14" s="120"/>
      <c r="E14" s="120"/>
      <c r="F14" s="120"/>
      <c r="G14" s="120"/>
      <c r="H14" s="121"/>
    </row>
    <row r="15" spans="2:8" ht="45.75" thickBot="1" x14ac:dyDescent="0.25">
      <c r="B15" s="41" t="s">
        <v>1220</v>
      </c>
      <c r="C15" s="36" t="s">
        <v>1130</v>
      </c>
      <c r="D15" s="37">
        <v>0</v>
      </c>
      <c r="E15" s="37">
        <v>0</v>
      </c>
      <c r="F15" s="37" t="s">
        <v>1029</v>
      </c>
      <c r="G15" s="34"/>
      <c r="H15" s="30"/>
    </row>
    <row r="16" spans="2:8" ht="15.75" thickBot="1" x14ac:dyDescent="0.25">
      <c r="B16" s="35"/>
      <c r="C16" s="119"/>
      <c r="D16" s="120"/>
      <c r="E16" s="120"/>
      <c r="F16" s="120"/>
      <c r="G16" s="120"/>
      <c r="H16" s="121"/>
    </row>
    <row r="17" spans="2:8" ht="45.75" thickBot="1" x14ac:dyDescent="0.25">
      <c r="B17" s="41" t="s">
        <v>1221</v>
      </c>
      <c r="C17" s="36" t="s">
        <v>1131</v>
      </c>
      <c r="D17" s="37">
        <v>0</v>
      </c>
      <c r="E17" s="37">
        <v>0</v>
      </c>
      <c r="F17" s="37" t="s">
        <v>1029</v>
      </c>
      <c r="G17" s="34"/>
      <c r="H17" s="30"/>
    </row>
    <row r="18" spans="2:8" ht="15.75" thickBot="1" x14ac:dyDescent="0.25">
      <c r="B18" s="35"/>
      <c r="C18" s="119"/>
      <c r="D18" s="120"/>
      <c r="E18" s="120"/>
      <c r="F18" s="120"/>
      <c r="G18" s="120"/>
      <c r="H18" s="121"/>
    </row>
    <row r="19" spans="2:8" ht="45.75" thickBot="1" x14ac:dyDescent="0.25">
      <c r="B19" s="41" t="s">
        <v>1222</v>
      </c>
      <c r="C19" s="36" t="s">
        <v>1027</v>
      </c>
      <c r="D19" s="37">
        <v>0</v>
      </c>
      <c r="E19" s="37">
        <v>0</v>
      </c>
      <c r="F19" s="37" t="s">
        <v>1029</v>
      </c>
      <c r="G19" s="34"/>
      <c r="H19" s="30"/>
    </row>
    <row r="20" spans="2:8" ht="15.75" thickBot="1" x14ac:dyDescent="0.25">
      <c r="B20" s="35"/>
      <c r="C20" s="119"/>
      <c r="D20" s="120"/>
      <c r="E20" s="120"/>
      <c r="F20" s="120"/>
      <c r="G20" s="120"/>
      <c r="H20" s="121"/>
    </row>
    <row r="21" spans="2:8" ht="45.75" thickBot="1" x14ac:dyDescent="0.25">
      <c r="B21" s="41" t="s">
        <v>1223</v>
      </c>
      <c r="C21" s="36" t="s">
        <v>1028</v>
      </c>
      <c r="D21" s="37">
        <v>0</v>
      </c>
      <c r="E21" s="37">
        <v>0</v>
      </c>
      <c r="F21" s="37" t="s">
        <v>1029</v>
      </c>
      <c r="G21" s="34"/>
      <c r="H21" s="30"/>
    </row>
    <row r="22" spans="2:8" ht="15.75" thickBot="1" x14ac:dyDescent="0.25">
      <c r="B22" s="35"/>
      <c r="C22" s="119"/>
      <c r="D22" s="120"/>
      <c r="E22" s="120"/>
      <c r="F22" s="120"/>
      <c r="G22" s="120"/>
      <c r="H22" s="121"/>
    </row>
    <row r="23" spans="2:8" ht="60.75" thickBot="1" x14ac:dyDescent="0.25">
      <c r="B23" s="41" t="s">
        <v>1224</v>
      </c>
      <c r="C23" s="36" t="s">
        <v>1127</v>
      </c>
      <c r="D23" s="37">
        <v>0</v>
      </c>
      <c r="E23" s="37">
        <v>0</v>
      </c>
      <c r="F23" s="37" t="s">
        <v>1029</v>
      </c>
      <c r="G23" s="34"/>
      <c r="H23" s="30"/>
    </row>
    <row r="24" spans="2:8" ht="15.75" thickBot="1" x14ac:dyDescent="0.25">
      <c r="B24" s="35"/>
      <c r="C24" s="119"/>
      <c r="D24" s="120"/>
      <c r="E24" s="120"/>
      <c r="F24" s="120"/>
      <c r="G24" s="120"/>
      <c r="H24" s="121"/>
    </row>
    <row r="25" spans="2:8" ht="30.75" thickBot="1" x14ac:dyDescent="0.25">
      <c r="B25" s="31" t="s">
        <v>1225</v>
      </c>
      <c r="C25" s="36" t="s">
        <v>1128</v>
      </c>
      <c r="D25" s="37">
        <v>0</v>
      </c>
      <c r="E25" s="37">
        <v>0</v>
      </c>
      <c r="F25" s="37" t="s">
        <v>1029</v>
      </c>
      <c r="G25" s="34"/>
      <c r="H25" s="30"/>
    </row>
    <row r="26" spans="2:8" ht="15.75" thickBot="1" x14ac:dyDescent="0.25">
      <c r="B26" s="35"/>
      <c r="C26" s="119"/>
      <c r="D26" s="120"/>
      <c r="E26" s="120"/>
      <c r="F26" s="120"/>
      <c r="G26" s="120"/>
      <c r="H26" s="121"/>
    </row>
    <row r="27" spans="2:8" ht="45.75" thickBot="1" x14ac:dyDescent="0.25">
      <c r="B27" s="31" t="s">
        <v>1226</v>
      </c>
      <c r="C27" s="36" t="s">
        <v>1129</v>
      </c>
      <c r="D27" s="37">
        <v>0</v>
      </c>
      <c r="E27" s="37">
        <v>0</v>
      </c>
      <c r="F27" s="37" t="s">
        <v>1029</v>
      </c>
      <c r="G27" s="34"/>
      <c r="H27" s="30"/>
    </row>
    <row r="28" spans="2:8" ht="15.75" thickBot="1" x14ac:dyDescent="0.25">
      <c r="B28" s="35"/>
      <c r="C28" s="119"/>
      <c r="D28" s="120"/>
      <c r="E28" s="120"/>
      <c r="F28" s="120"/>
      <c r="G28" s="120"/>
      <c r="H28" s="121"/>
    </row>
    <row r="29" spans="2:8" ht="30.75" thickBot="1" x14ac:dyDescent="0.25">
      <c r="B29" s="31" t="s">
        <v>1227</v>
      </c>
      <c r="C29" s="36" t="s">
        <v>1132</v>
      </c>
      <c r="D29" s="37">
        <v>0</v>
      </c>
      <c r="E29" s="37">
        <v>0</v>
      </c>
      <c r="F29" s="37" t="s">
        <v>1029</v>
      </c>
      <c r="G29" s="34"/>
      <c r="H29" s="30"/>
    </row>
    <row r="30" spans="2:8" ht="15.75" thickBot="1" x14ac:dyDescent="0.25">
      <c r="B30" s="35"/>
      <c r="C30" s="119"/>
      <c r="D30" s="120"/>
      <c r="E30" s="120"/>
      <c r="F30" s="120"/>
      <c r="G30" s="120"/>
      <c r="H30" s="121"/>
    </row>
    <row r="31" spans="2:8" ht="45.75" thickBot="1" x14ac:dyDescent="0.25">
      <c r="B31" s="41" t="s">
        <v>1228</v>
      </c>
      <c r="C31" s="36" t="s">
        <v>1133</v>
      </c>
      <c r="D31" s="37">
        <v>0</v>
      </c>
      <c r="E31" s="37">
        <v>0</v>
      </c>
      <c r="F31" s="37" t="s">
        <v>1029</v>
      </c>
      <c r="G31" s="34"/>
      <c r="H31" s="30"/>
    </row>
    <row r="32" spans="2:8" ht="15.75" thickBot="1" x14ac:dyDescent="0.25">
      <c r="B32" s="35"/>
      <c r="C32" s="119"/>
      <c r="D32" s="120"/>
      <c r="E32" s="120"/>
      <c r="F32" s="120"/>
      <c r="G32" s="120"/>
      <c r="H32" s="121"/>
    </row>
    <row r="33" spans="2:8" ht="30.75" thickBot="1" x14ac:dyDescent="0.25">
      <c r="B33" s="41" t="s">
        <v>1229</v>
      </c>
      <c r="C33" s="36" t="s">
        <v>1134</v>
      </c>
      <c r="D33" s="37">
        <v>0</v>
      </c>
      <c r="E33" s="37">
        <v>0</v>
      </c>
      <c r="F33" s="37" t="s">
        <v>1029</v>
      </c>
      <c r="G33" s="34"/>
      <c r="H33" s="30"/>
    </row>
    <row r="34" spans="2:8" ht="15.75" thickBot="1" x14ac:dyDescent="0.25">
      <c r="B34" s="35"/>
      <c r="C34" s="119"/>
      <c r="D34" s="120"/>
      <c r="E34" s="120"/>
      <c r="F34" s="120"/>
      <c r="G34" s="120"/>
      <c r="H34" s="121"/>
    </row>
    <row r="35" spans="2:8" ht="45.75" thickBot="1" x14ac:dyDescent="0.25">
      <c r="B35" s="41" t="s">
        <v>1230</v>
      </c>
      <c r="C35" s="36" t="s">
        <v>1135</v>
      </c>
      <c r="D35" s="37">
        <v>0</v>
      </c>
      <c r="E35" s="37">
        <v>0</v>
      </c>
      <c r="F35" s="37" t="s">
        <v>1029</v>
      </c>
      <c r="G35" s="34"/>
      <c r="H35" s="30"/>
    </row>
    <row r="36" spans="2:8" ht="15.75" thickBot="1" x14ac:dyDescent="0.25">
      <c r="B36" s="35"/>
      <c r="C36" s="119"/>
      <c r="D36" s="120"/>
      <c r="E36" s="120"/>
      <c r="F36" s="120"/>
      <c r="G36" s="120"/>
      <c r="H36" s="121"/>
    </row>
    <row r="37" spans="2:8" ht="45.75" thickBot="1" x14ac:dyDescent="0.25">
      <c r="B37" s="41" t="s">
        <v>1231</v>
      </c>
      <c r="C37" s="36" t="s">
        <v>1136</v>
      </c>
      <c r="D37" s="37">
        <v>0</v>
      </c>
      <c r="E37" s="37">
        <v>0</v>
      </c>
      <c r="F37" s="37" t="s">
        <v>1029</v>
      </c>
      <c r="G37" s="34"/>
      <c r="H37" s="30"/>
    </row>
    <row r="38" spans="2:8" ht="15.75" thickBot="1" x14ac:dyDescent="0.25">
      <c r="B38" s="35"/>
      <c r="C38" s="119"/>
      <c r="D38" s="120"/>
      <c r="E38" s="120"/>
      <c r="F38" s="120"/>
      <c r="G38" s="120"/>
      <c r="H38" s="121"/>
    </row>
    <row r="39" spans="2:8" ht="45.75" thickBot="1" x14ac:dyDescent="0.25">
      <c r="B39" s="41" t="s">
        <v>1232</v>
      </c>
      <c r="C39" s="36" t="s">
        <v>1135</v>
      </c>
      <c r="D39" s="37">
        <v>0</v>
      </c>
      <c r="E39" s="37">
        <v>0</v>
      </c>
      <c r="F39" s="37" t="s">
        <v>1029</v>
      </c>
      <c r="G39" s="34"/>
      <c r="H39" s="30"/>
    </row>
    <row r="40" spans="2:8" ht="15.75" thickBot="1" x14ac:dyDescent="0.25">
      <c r="B40" s="35"/>
      <c r="C40" s="119"/>
      <c r="D40" s="120"/>
      <c r="E40" s="120"/>
      <c r="F40" s="120"/>
      <c r="G40" s="120"/>
      <c r="H40" s="121"/>
    </row>
    <row r="41" spans="2:8" ht="45.75" thickBot="1" x14ac:dyDescent="0.25">
      <c r="B41" s="41" t="s">
        <v>1233</v>
      </c>
      <c r="C41" s="36" t="s">
        <v>1137</v>
      </c>
      <c r="D41" s="37">
        <v>0</v>
      </c>
      <c r="E41" s="37">
        <v>0</v>
      </c>
      <c r="F41" s="37" t="s">
        <v>1029</v>
      </c>
      <c r="G41" s="34"/>
      <c r="H41" s="30"/>
    </row>
    <row r="42" spans="2:8" ht="15.75" thickBot="1" x14ac:dyDescent="0.25">
      <c r="B42" s="35"/>
      <c r="C42" s="119"/>
      <c r="D42" s="120"/>
      <c r="E42" s="120"/>
      <c r="F42" s="120"/>
      <c r="G42" s="120"/>
      <c r="H42" s="121"/>
    </row>
    <row r="43" spans="2:8" ht="60.75" thickBot="1" x14ac:dyDescent="0.25">
      <c r="B43" s="41" t="s">
        <v>1234</v>
      </c>
      <c r="C43" s="36" t="s">
        <v>1138</v>
      </c>
      <c r="D43" s="37">
        <v>0</v>
      </c>
      <c r="E43" s="37">
        <v>0</v>
      </c>
      <c r="F43" s="37" t="s">
        <v>1029</v>
      </c>
      <c r="G43" s="34"/>
      <c r="H43" s="30"/>
    </row>
    <row r="44" spans="2:8" ht="15.75" thickBot="1" x14ac:dyDescent="0.25">
      <c r="B44" s="35"/>
      <c r="C44" s="119"/>
      <c r="D44" s="120"/>
      <c r="E44" s="120"/>
      <c r="F44" s="120"/>
      <c r="G44" s="120"/>
      <c r="H44" s="121"/>
    </row>
    <row r="45" spans="2:8" ht="45.75" thickBot="1" x14ac:dyDescent="0.25">
      <c r="B45" s="41" t="s">
        <v>1235</v>
      </c>
      <c r="C45" s="36" t="s">
        <v>1139</v>
      </c>
      <c r="D45" s="37">
        <v>0</v>
      </c>
      <c r="E45" s="37">
        <v>0</v>
      </c>
      <c r="F45" s="37" t="s">
        <v>1029</v>
      </c>
      <c r="G45" s="34"/>
      <c r="H45" s="30"/>
    </row>
    <row r="46" spans="2:8" ht="15.75" thickBot="1" x14ac:dyDescent="0.25">
      <c r="B46" s="35"/>
      <c r="C46" s="119"/>
      <c r="D46" s="120"/>
      <c r="E46" s="120"/>
      <c r="F46" s="120"/>
      <c r="G46" s="120"/>
      <c r="H46" s="121"/>
    </row>
    <row r="47" spans="2:8" ht="60.75" thickBot="1" x14ac:dyDescent="0.25">
      <c r="B47" s="41" t="s">
        <v>1236</v>
      </c>
      <c r="C47" s="36" t="s">
        <v>1140</v>
      </c>
      <c r="D47" s="37">
        <v>0</v>
      </c>
      <c r="E47" s="37">
        <v>0</v>
      </c>
      <c r="F47" s="37" t="s">
        <v>1029</v>
      </c>
      <c r="G47" s="34"/>
      <c r="H47" s="30"/>
    </row>
    <row r="48" spans="2:8" ht="15.75" thickBot="1" x14ac:dyDescent="0.25">
      <c r="B48" s="35"/>
      <c r="C48" s="119"/>
      <c r="D48" s="120"/>
      <c r="E48" s="120"/>
      <c r="F48" s="120"/>
      <c r="G48" s="120"/>
      <c r="H48" s="121"/>
    </row>
    <row r="49" spans="2:8" ht="45.75" thickBot="1" x14ac:dyDescent="0.25">
      <c r="B49" s="41" t="s">
        <v>1237</v>
      </c>
      <c r="C49" s="36" t="s">
        <v>1141</v>
      </c>
      <c r="D49" s="37">
        <v>0</v>
      </c>
      <c r="E49" s="37">
        <v>0</v>
      </c>
      <c r="F49" s="37" t="s">
        <v>1029</v>
      </c>
      <c r="G49" s="34"/>
      <c r="H49" s="30"/>
    </row>
    <row r="50" spans="2:8" ht="15.75" thickBot="1" x14ac:dyDescent="0.25">
      <c r="B50" s="35"/>
      <c r="C50" s="119"/>
      <c r="D50" s="120"/>
      <c r="E50" s="120"/>
      <c r="F50" s="120"/>
      <c r="G50" s="120"/>
      <c r="H50" s="121"/>
    </row>
    <row r="51" spans="2:8" ht="30.75" thickBot="1" x14ac:dyDescent="0.25">
      <c r="B51" s="41" t="s">
        <v>1238</v>
      </c>
      <c r="C51" s="36" t="s">
        <v>1142</v>
      </c>
      <c r="D51" s="37">
        <v>0</v>
      </c>
      <c r="E51" s="37">
        <v>0</v>
      </c>
      <c r="F51" s="37" t="s">
        <v>1029</v>
      </c>
      <c r="G51" s="34"/>
      <c r="H51" s="30"/>
    </row>
    <row r="52" spans="2:8" ht="15.75" thickBot="1" x14ac:dyDescent="0.25">
      <c r="B52" s="35"/>
      <c r="C52" s="119"/>
      <c r="D52" s="120"/>
      <c r="E52" s="120"/>
      <c r="F52" s="120"/>
      <c r="G52" s="120"/>
      <c r="H52" s="121"/>
    </row>
    <row r="53" spans="2:8" ht="30.75" thickBot="1" x14ac:dyDescent="0.25">
      <c r="B53" s="41" t="s">
        <v>1239</v>
      </c>
      <c r="C53" s="36" t="s">
        <v>1143</v>
      </c>
      <c r="D53" s="37">
        <v>0</v>
      </c>
      <c r="E53" s="37">
        <v>0</v>
      </c>
      <c r="F53" s="37" t="s">
        <v>1029</v>
      </c>
      <c r="G53" s="34"/>
      <c r="H53" s="30"/>
    </row>
    <row r="54" spans="2:8" ht="15.75" thickBot="1" x14ac:dyDescent="0.25">
      <c r="B54" s="35"/>
      <c r="C54" s="119"/>
      <c r="D54" s="120"/>
      <c r="E54" s="120"/>
      <c r="F54" s="120"/>
      <c r="G54" s="120"/>
      <c r="H54" s="121"/>
    </row>
    <row r="55" spans="2:8" ht="30.75" thickBot="1" x14ac:dyDescent="0.25">
      <c r="B55" s="41" t="s">
        <v>1240</v>
      </c>
      <c r="C55" s="36" t="s">
        <v>1144</v>
      </c>
      <c r="D55" s="37">
        <v>0</v>
      </c>
      <c r="E55" s="37">
        <v>0</v>
      </c>
      <c r="F55" s="37" t="s">
        <v>1029</v>
      </c>
      <c r="G55" s="34"/>
      <c r="H55" s="30"/>
    </row>
    <row r="56" spans="2:8" ht="15.75" thickBot="1" x14ac:dyDescent="0.25">
      <c r="B56" s="35"/>
      <c r="C56" s="119"/>
      <c r="D56" s="120"/>
      <c r="E56" s="120"/>
      <c r="F56" s="120"/>
      <c r="G56" s="120"/>
      <c r="H56" s="121"/>
    </row>
    <row r="57" spans="2:8" ht="30.75" thickBot="1" x14ac:dyDescent="0.25">
      <c r="B57" s="31" t="s">
        <v>1241</v>
      </c>
      <c r="C57" s="36" t="s">
        <v>1145</v>
      </c>
      <c r="D57" s="37">
        <v>0</v>
      </c>
      <c r="E57" s="37">
        <v>0</v>
      </c>
      <c r="F57" s="37" t="s">
        <v>1029</v>
      </c>
      <c r="G57" s="34"/>
      <c r="H57" s="30"/>
    </row>
    <row r="58" spans="2:8" ht="15.75" thickBot="1" x14ac:dyDescent="0.25">
      <c r="B58" s="35"/>
      <c r="C58" s="119"/>
      <c r="D58" s="120"/>
      <c r="E58" s="120"/>
      <c r="F58" s="120"/>
      <c r="G58" s="120"/>
      <c r="H58" s="121"/>
    </row>
    <row r="59" spans="2:8" ht="45.75" thickBot="1" x14ac:dyDescent="0.25">
      <c r="B59" s="31" t="s">
        <v>1242</v>
      </c>
      <c r="C59" s="36" t="s">
        <v>1146</v>
      </c>
      <c r="D59" s="37">
        <v>0</v>
      </c>
      <c r="E59" s="37">
        <v>0</v>
      </c>
      <c r="F59" s="37" t="s">
        <v>1029</v>
      </c>
      <c r="G59" s="34"/>
      <c r="H59" s="30"/>
    </row>
    <row r="60" spans="2:8" ht="15.75" thickBot="1" x14ac:dyDescent="0.25">
      <c r="B60" s="35"/>
      <c r="C60" s="119"/>
      <c r="D60" s="120"/>
      <c r="E60" s="120"/>
      <c r="F60" s="120"/>
      <c r="G60" s="120"/>
      <c r="H60" s="121"/>
    </row>
    <row r="61" spans="2:8" ht="30.75" thickBot="1" x14ac:dyDescent="0.25">
      <c r="B61" s="31" t="s">
        <v>1243</v>
      </c>
      <c r="C61" s="36" t="s">
        <v>1202</v>
      </c>
      <c r="D61" s="37">
        <v>0</v>
      </c>
      <c r="E61" s="37">
        <v>0</v>
      </c>
      <c r="F61" s="37" t="s">
        <v>1029</v>
      </c>
      <c r="G61" s="34"/>
      <c r="H61" s="30"/>
    </row>
    <row r="62" spans="2:8" ht="15.75" thickBot="1" x14ac:dyDescent="0.25">
      <c r="B62" s="35"/>
      <c r="C62" s="119"/>
      <c r="D62" s="120"/>
      <c r="E62" s="120"/>
      <c r="F62" s="120"/>
      <c r="G62" s="120"/>
      <c r="H62" s="121"/>
    </row>
    <row r="63" spans="2:8" ht="30.75" thickBot="1" x14ac:dyDescent="0.25">
      <c r="B63" s="31" t="s">
        <v>1244</v>
      </c>
      <c r="C63" s="36" t="s">
        <v>1203</v>
      </c>
      <c r="D63" s="37">
        <v>0</v>
      </c>
      <c r="E63" s="37">
        <v>0</v>
      </c>
      <c r="F63" s="37" t="s">
        <v>1029</v>
      </c>
      <c r="G63" s="34"/>
      <c r="H63" s="30"/>
    </row>
    <row r="64" spans="2:8" ht="15.75" thickBot="1" x14ac:dyDescent="0.25">
      <c r="B64" s="35"/>
      <c r="C64" s="119"/>
      <c r="D64" s="120"/>
      <c r="E64" s="120"/>
      <c r="F64" s="120"/>
      <c r="G64" s="120"/>
      <c r="H64" s="121"/>
    </row>
    <row r="65" spans="2:8" ht="30.75" thickBot="1" x14ac:dyDescent="0.25">
      <c r="B65" s="31" t="s">
        <v>1245</v>
      </c>
      <c r="C65" s="36" t="s">
        <v>1207</v>
      </c>
      <c r="D65" s="37">
        <v>0</v>
      </c>
      <c r="E65" s="37">
        <v>0</v>
      </c>
      <c r="F65" s="37" t="s">
        <v>1029</v>
      </c>
      <c r="G65" s="34"/>
      <c r="H65" s="30"/>
    </row>
    <row r="66" spans="2:8" ht="15.75" thickBot="1" x14ac:dyDescent="0.25">
      <c r="B66" s="35"/>
      <c r="C66" s="119"/>
      <c r="D66" s="120"/>
      <c r="E66" s="120"/>
      <c r="F66" s="120"/>
      <c r="G66" s="120"/>
      <c r="H66" s="121"/>
    </row>
    <row r="67" spans="2:8" ht="45.75" thickBot="1" x14ac:dyDescent="0.25">
      <c r="B67" s="31" t="s">
        <v>1246</v>
      </c>
      <c r="C67" s="36" t="s">
        <v>1208</v>
      </c>
      <c r="D67" s="37">
        <v>0</v>
      </c>
      <c r="E67" s="37">
        <v>0</v>
      </c>
      <c r="F67" s="37" t="s">
        <v>1029</v>
      </c>
      <c r="G67" s="34"/>
      <c r="H67" s="30"/>
    </row>
    <row r="68" spans="2:8" ht="15.75" thickBot="1" x14ac:dyDescent="0.25">
      <c r="B68" s="35"/>
      <c r="C68" s="119"/>
      <c r="D68" s="120"/>
      <c r="E68" s="120"/>
      <c r="F68" s="120"/>
      <c r="G68" s="120"/>
      <c r="H68" s="121"/>
    </row>
    <row r="69" spans="2:8" ht="45.75" thickBot="1" x14ac:dyDescent="0.25">
      <c r="B69" s="31" t="s">
        <v>1247</v>
      </c>
      <c r="C69" s="36" t="s">
        <v>1147</v>
      </c>
      <c r="D69" s="37">
        <v>0</v>
      </c>
      <c r="E69" s="37">
        <v>0</v>
      </c>
      <c r="F69" s="37" t="s">
        <v>1029</v>
      </c>
      <c r="G69" s="34"/>
      <c r="H69" s="30"/>
    </row>
    <row r="70" spans="2:8" ht="15.75" thickBot="1" x14ac:dyDescent="0.25">
      <c r="B70" s="35"/>
      <c r="C70" s="119"/>
      <c r="D70" s="120"/>
      <c r="E70" s="120"/>
      <c r="F70" s="120"/>
      <c r="G70" s="120"/>
      <c r="H70" s="121"/>
    </row>
    <row r="71" spans="2:8" ht="60.75" thickBot="1" x14ac:dyDescent="0.25">
      <c r="B71" s="31" t="s">
        <v>1248</v>
      </c>
      <c r="C71" s="36" t="s">
        <v>1149</v>
      </c>
      <c r="D71" s="37">
        <v>0</v>
      </c>
      <c r="E71" s="37">
        <v>0</v>
      </c>
      <c r="F71" s="37" t="s">
        <v>1029</v>
      </c>
      <c r="G71" s="34"/>
      <c r="H71" s="30"/>
    </row>
    <row r="72" spans="2:8" ht="15.75" thickBot="1" x14ac:dyDescent="0.25">
      <c r="B72" s="35"/>
      <c r="C72" s="119"/>
      <c r="D72" s="120"/>
      <c r="E72" s="120"/>
      <c r="F72" s="120"/>
      <c r="G72" s="120"/>
      <c r="H72" s="121"/>
    </row>
    <row r="73" spans="2:8" ht="60.75" thickBot="1" x14ac:dyDescent="0.25">
      <c r="B73" s="31" t="s">
        <v>1249</v>
      </c>
      <c r="C73" s="36" t="s">
        <v>1148</v>
      </c>
      <c r="D73" s="37">
        <v>0</v>
      </c>
      <c r="E73" s="37">
        <v>0</v>
      </c>
      <c r="F73" s="37" t="s">
        <v>1029</v>
      </c>
      <c r="G73" s="34"/>
      <c r="H73" s="30"/>
    </row>
    <row r="74" spans="2:8" ht="15.75" thickBot="1" x14ac:dyDescent="0.25">
      <c r="B74" s="35"/>
      <c r="C74" s="119"/>
      <c r="D74" s="120"/>
      <c r="E74" s="120"/>
      <c r="F74" s="120"/>
      <c r="G74" s="120"/>
      <c r="H74" s="121"/>
    </row>
    <row r="75" spans="2:8" ht="30.75" thickBot="1" x14ac:dyDescent="0.25">
      <c r="B75" s="31" t="s">
        <v>1250</v>
      </c>
      <c r="C75" s="36" t="s">
        <v>1151</v>
      </c>
      <c r="D75" s="37">
        <v>0</v>
      </c>
      <c r="E75" s="37">
        <v>0</v>
      </c>
      <c r="F75" s="37" t="s">
        <v>1029</v>
      </c>
      <c r="G75" s="34"/>
      <c r="H75" s="30"/>
    </row>
    <row r="76" spans="2:8" ht="15.75" thickBot="1" x14ac:dyDescent="0.25">
      <c r="B76" s="35"/>
      <c r="C76" s="119"/>
      <c r="D76" s="120"/>
      <c r="E76" s="120"/>
      <c r="F76" s="120"/>
      <c r="G76" s="120"/>
      <c r="H76" s="121"/>
    </row>
    <row r="77" spans="2:8" ht="30.75" thickBot="1" x14ac:dyDescent="0.25">
      <c r="B77" s="31" t="s">
        <v>1251</v>
      </c>
      <c r="C77" s="36" t="s">
        <v>1152</v>
      </c>
      <c r="D77" s="37">
        <v>0</v>
      </c>
      <c r="E77" s="37">
        <v>0</v>
      </c>
      <c r="F77" s="37" t="s">
        <v>1029</v>
      </c>
      <c r="G77" s="34"/>
      <c r="H77" s="30"/>
    </row>
    <row r="78" spans="2:8" ht="15.75" thickBot="1" x14ac:dyDescent="0.25">
      <c r="B78" s="35"/>
      <c r="C78" s="119"/>
      <c r="D78" s="120"/>
      <c r="E78" s="120"/>
      <c r="F78" s="120"/>
      <c r="G78" s="120"/>
      <c r="H78" s="121"/>
    </row>
    <row r="79" spans="2:8" ht="30.75" thickBot="1" x14ac:dyDescent="0.25">
      <c r="B79" s="41" t="s">
        <v>1252</v>
      </c>
      <c r="C79" s="36" t="s">
        <v>1204</v>
      </c>
      <c r="D79" s="37">
        <v>0</v>
      </c>
      <c r="E79" s="37">
        <v>0</v>
      </c>
      <c r="F79" s="37" t="s">
        <v>1029</v>
      </c>
      <c r="G79" s="34"/>
      <c r="H79" s="30"/>
    </row>
    <row r="80" spans="2:8" ht="15.75" thickBot="1" x14ac:dyDescent="0.25">
      <c r="B80" s="35"/>
      <c r="C80" s="119"/>
      <c r="D80" s="120"/>
      <c r="E80" s="120"/>
      <c r="F80" s="120"/>
      <c r="G80" s="120"/>
      <c r="H80" s="121"/>
    </row>
    <row r="81" spans="2:8" ht="30.75" thickBot="1" x14ac:dyDescent="0.25">
      <c r="B81" s="31" t="s">
        <v>1253</v>
      </c>
      <c r="C81" s="36" t="s">
        <v>1155</v>
      </c>
      <c r="D81" s="37">
        <v>0</v>
      </c>
      <c r="E81" s="37">
        <v>0</v>
      </c>
      <c r="F81" s="37" t="s">
        <v>1029</v>
      </c>
      <c r="G81" s="34"/>
      <c r="H81" s="30"/>
    </row>
    <row r="82" spans="2:8" ht="15.75" thickBot="1" x14ac:dyDescent="0.25">
      <c r="B82" s="35"/>
      <c r="C82" s="119"/>
      <c r="D82" s="120"/>
      <c r="E82" s="120"/>
      <c r="F82" s="120"/>
      <c r="G82" s="120"/>
      <c r="H82" s="121"/>
    </row>
    <row r="83" spans="2:8" ht="30.75" thickBot="1" x14ac:dyDescent="0.25">
      <c r="B83" s="31" t="s">
        <v>1254</v>
      </c>
      <c r="C83" s="36" t="s">
        <v>1156</v>
      </c>
      <c r="D83" s="37">
        <v>0</v>
      </c>
      <c r="E83" s="37">
        <v>0</v>
      </c>
      <c r="F83" s="37" t="s">
        <v>1029</v>
      </c>
      <c r="G83" s="34"/>
      <c r="H83" s="30"/>
    </row>
    <row r="84" spans="2:8" ht="15.75" thickBot="1" x14ac:dyDescent="0.25">
      <c r="B84" s="35"/>
      <c r="C84" s="119"/>
      <c r="D84" s="120"/>
      <c r="E84" s="120"/>
      <c r="F84" s="120"/>
      <c r="G84" s="120"/>
      <c r="H84" s="121"/>
    </row>
    <row r="85" spans="2:8" ht="30.75" thickBot="1" x14ac:dyDescent="0.25">
      <c r="B85" s="41" t="s">
        <v>1255</v>
      </c>
      <c r="C85" s="36" t="s">
        <v>1157</v>
      </c>
      <c r="D85" s="37">
        <v>0</v>
      </c>
      <c r="E85" s="37">
        <v>0</v>
      </c>
      <c r="F85" s="37" t="s">
        <v>1029</v>
      </c>
      <c r="G85" s="34"/>
      <c r="H85" s="30"/>
    </row>
    <row r="86" spans="2:8" ht="15.75" thickBot="1" x14ac:dyDescent="0.25">
      <c r="B86" s="35"/>
      <c r="C86" s="119"/>
      <c r="D86" s="120"/>
      <c r="E86" s="120"/>
      <c r="F86" s="120"/>
      <c r="G86" s="120"/>
      <c r="H86" s="121"/>
    </row>
    <row r="87" spans="2:8" ht="45.75" thickBot="1" x14ac:dyDescent="0.25">
      <c r="B87" s="41" t="s">
        <v>1256</v>
      </c>
      <c r="C87" s="36" t="s">
        <v>1158</v>
      </c>
      <c r="D87" s="37">
        <v>0</v>
      </c>
      <c r="E87" s="37">
        <v>0</v>
      </c>
      <c r="F87" s="37" t="s">
        <v>1029</v>
      </c>
      <c r="G87" s="34"/>
      <c r="H87" s="30"/>
    </row>
    <row r="88" spans="2:8" ht="15.75" thickBot="1" x14ac:dyDescent="0.25">
      <c r="B88" s="35"/>
      <c r="C88" s="119"/>
      <c r="D88" s="120"/>
      <c r="E88" s="120"/>
      <c r="F88" s="120"/>
      <c r="G88" s="120"/>
      <c r="H88" s="121"/>
    </row>
    <row r="89" spans="2:8" ht="60.75" thickBot="1" x14ac:dyDescent="0.25">
      <c r="B89" s="41" t="s">
        <v>1257</v>
      </c>
      <c r="C89" s="36" t="s">
        <v>1159</v>
      </c>
      <c r="D89" s="37">
        <v>0</v>
      </c>
      <c r="E89" s="37">
        <v>0</v>
      </c>
      <c r="F89" s="37" t="s">
        <v>1029</v>
      </c>
      <c r="G89" s="34"/>
      <c r="H89" s="30"/>
    </row>
    <row r="90" spans="2:8" ht="15.75" thickBot="1" x14ac:dyDescent="0.25">
      <c r="B90" s="35"/>
      <c r="C90" s="119"/>
      <c r="D90" s="120"/>
      <c r="E90" s="120"/>
      <c r="F90" s="120"/>
      <c r="G90" s="120"/>
      <c r="H90" s="121"/>
    </row>
    <row r="91" spans="2:8" ht="30.75" thickBot="1" x14ac:dyDescent="0.25">
      <c r="B91" s="41" t="s">
        <v>1258</v>
      </c>
      <c r="C91" s="36" t="s">
        <v>1160</v>
      </c>
      <c r="D91" s="37">
        <v>0</v>
      </c>
      <c r="E91" s="37">
        <v>0</v>
      </c>
      <c r="F91" s="37" t="s">
        <v>1029</v>
      </c>
      <c r="G91" s="34"/>
      <c r="H91" s="30"/>
    </row>
    <row r="92" spans="2:8" ht="15.75" thickBot="1" x14ac:dyDescent="0.25">
      <c r="B92" s="35"/>
      <c r="C92" s="119"/>
      <c r="D92" s="120"/>
      <c r="E92" s="120"/>
      <c r="F92" s="120"/>
      <c r="G92" s="120"/>
      <c r="H92" s="121"/>
    </row>
    <row r="93" spans="2:8" ht="30.75" thickBot="1" x14ac:dyDescent="0.25">
      <c r="B93" s="41" t="s">
        <v>1259</v>
      </c>
      <c r="C93" s="36" t="s">
        <v>1160</v>
      </c>
      <c r="D93" s="37">
        <v>0</v>
      </c>
      <c r="E93" s="37">
        <v>0</v>
      </c>
      <c r="F93" s="37" t="s">
        <v>1029</v>
      </c>
      <c r="G93" s="34"/>
      <c r="H93" s="30"/>
    </row>
    <row r="94" spans="2:8" ht="15.75" thickBot="1" x14ac:dyDescent="0.25">
      <c r="B94" s="35"/>
      <c r="C94" s="119"/>
      <c r="D94" s="120"/>
      <c r="E94" s="120"/>
      <c r="F94" s="120"/>
      <c r="G94" s="120"/>
      <c r="H94" s="121"/>
    </row>
    <row r="95" spans="2:8" ht="45.75" thickBot="1" x14ac:dyDescent="0.25">
      <c r="B95" s="41" t="s">
        <v>1260</v>
      </c>
      <c r="C95" s="36" t="s">
        <v>1161</v>
      </c>
      <c r="D95" s="37">
        <v>0</v>
      </c>
      <c r="E95" s="37">
        <v>0</v>
      </c>
      <c r="F95" s="37" t="s">
        <v>1029</v>
      </c>
      <c r="G95" s="34"/>
      <c r="H95" s="30"/>
    </row>
  </sheetData>
  <mergeCells count="46">
    <mergeCell ref="C42:H42"/>
    <mergeCell ref="C44:H44"/>
    <mergeCell ref="C32:H32"/>
    <mergeCell ref="C34:H34"/>
    <mergeCell ref="C36:H36"/>
    <mergeCell ref="C38:H38"/>
    <mergeCell ref="C40:H40"/>
    <mergeCell ref="C12:H12"/>
    <mergeCell ref="D3:F3"/>
    <mergeCell ref="G3:H3"/>
    <mergeCell ref="C8:H8"/>
    <mergeCell ref="C10:H10"/>
    <mergeCell ref="C26:H26"/>
    <mergeCell ref="C28:H28"/>
    <mergeCell ref="C30:H30"/>
    <mergeCell ref="C14:H14"/>
    <mergeCell ref="C16:H16"/>
    <mergeCell ref="C18:H18"/>
    <mergeCell ref="C20:H20"/>
    <mergeCell ref="C22:H22"/>
    <mergeCell ref="C24:H24"/>
    <mergeCell ref="C46:H46"/>
    <mergeCell ref="C48:H48"/>
    <mergeCell ref="C50:H50"/>
    <mergeCell ref="C52:H52"/>
    <mergeCell ref="C54:H54"/>
    <mergeCell ref="C56:H56"/>
    <mergeCell ref="C58:H58"/>
    <mergeCell ref="C60:H60"/>
    <mergeCell ref="C62:H62"/>
    <mergeCell ref="C64:H64"/>
    <mergeCell ref="C66:H66"/>
    <mergeCell ref="C68:H68"/>
    <mergeCell ref="C70:H70"/>
    <mergeCell ref="C72:H72"/>
    <mergeCell ref="C74:H74"/>
    <mergeCell ref="C76:H76"/>
    <mergeCell ref="C78:H78"/>
    <mergeCell ref="C80:H80"/>
    <mergeCell ref="C82:H82"/>
    <mergeCell ref="C84:H84"/>
    <mergeCell ref="C92:H92"/>
    <mergeCell ref="C94:H94"/>
    <mergeCell ref="C86:H86"/>
    <mergeCell ref="C88:H88"/>
    <mergeCell ref="C90:H9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07FB5-5249-42F3-86F2-6A18C80917F7}">
  <dimension ref="B1:N28"/>
  <sheetViews>
    <sheetView topLeftCell="C7" zoomScale="73" zoomScaleNormal="90" workbookViewId="0">
      <selection activeCell="H12" sqref="H12:I21"/>
    </sheetView>
  </sheetViews>
  <sheetFormatPr defaultColWidth="9.140625" defaultRowHeight="15" x14ac:dyDescent="0.25"/>
  <cols>
    <col min="1" max="1" width="9.140625" style="1"/>
    <col min="2" max="2" width="5.42578125" style="1" customWidth="1"/>
    <col min="3" max="3" width="19.7109375" style="1" customWidth="1"/>
    <col min="4" max="4" width="13.7109375" style="1" bestFit="1" customWidth="1"/>
    <col min="5" max="5" width="20.85546875" style="1" bestFit="1" customWidth="1"/>
    <col min="6" max="6" width="22.28515625" style="1" bestFit="1" customWidth="1"/>
    <col min="7" max="7" width="17.7109375" style="1" bestFit="1" customWidth="1"/>
    <col min="8" max="8" width="16.140625" style="1" bestFit="1" customWidth="1"/>
    <col min="9" max="9" width="18.5703125" style="1" bestFit="1" customWidth="1"/>
    <col min="10" max="10" width="15.7109375" style="1" bestFit="1" customWidth="1"/>
    <col min="11" max="11" width="12.42578125" style="1" bestFit="1" customWidth="1"/>
    <col min="12" max="12" width="9.140625" style="1"/>
    <col min="13" max="13" width="22.28515625" style="1" bestFit="1" customWidth="1"/>
    <col min="14" max="14" width="20.85546875" style="1" bestFit="1" customWidth="1"/>
    <col min="15" max="16384" width="9.140625" style="1"/>
  </cols>
  <sheetData>
    <row r="1" spans="2:14" ht="15.75" thickBot="1" x14ac:dyDescent="0.3"/>
    <row r="2" spans="2:14" ht="16.5" thickBot="1" x14ac:dyDescent="0.3">
      <c r="B2" s="125" t="s">
        <v>245</v>
      </c>
      <c r="C2" s="126"/>
      <c r="D2" s="126"/>
      <c r="E2" s="126"/>
      <c r="F2" s="126"/>
      <c r="G2" s="126"/>
      <c r="H2" s="127"/>
    </row>
    <row r="3" spans="2:14" ht="16.5" thickBot="1" x14ac:dyDescent="0.3">
      <c r="B3" s="2"/>
      <c r="C3" s="3"/>
      <c r="D3" s="128" t="s">
        <v>19</v>
      </c>
      <c r="E3" s="129"/>
      <c r="F3" s="129"/>
      <c r="G3" s="129"/>
      <c r="H3" s="130"/>
      <c r="J3" s="131" t="s">
        <v>246</v>
      </c>
      <c r="K3" s="131"/>
      <c r="M3" s="131" t="s">
        <v>247</v>
      </c>
      <c r="N3" s="131"/>
    </row>
    <row r="4" spans="2:14" ht="15.75" thickBot="1" x14ac:dyDescent="0.3">
      <c r="B4" s="4"/>
      <c r="C4" s="5"/>
      <c r="D4" s="6" t="s">
        <v>248</v>
      </c>
      <c r="E4" s="6" t="s">
        <v>249</v>
      </c>
      <c r="F4" s="6" t="s">
        <v>41</v>
      </c>
      <c r="G4" s="6" t="s">
        <v>36</v>
      </c>
      <c r="H4" s="6" t="s">
        <v>50</v>
      </c>
      <c r="J4" s="7" t="s">
        <v>250</v>
      </c>
      <c r="K4" s="7" t="s">
        <v>19</v>
      </c>
      <c r="M4" s="7" t="s">
        <v>23</v>
      </c>
      <c r="N4" s="7" t="s">
        <v>251</v>
      </c>
    </row>
    <row r="5" spans="2:14" ht="30.75" thickBot="1" x14ac:dyDescent="0.3">
      <c r="B5" s="122" t="s">
        <v>250</v>
      </c>
      <c r="C5" s="8" t="s">
        <v>252</v>
      </c>
      <c r="D5" s="9" t="s">
        <v>253</v>
      </c>
      <c r="E5" s="9" t="s">
        <v>254</v>
      </c>
      <c r="F5" s="9" t="s">
        <v>255</v>
      </c>
      <c r="G5" s="9" t="s">
        <v>256</v>
      </c>
      <c r="H5" s="9" t="s">
        <v>257</v>
      </c>
      <c r="J5" s="10" t="s">
        <v>258</v>
      </c>
      <c r="K5" s="10" t="s">
        <v>248</v>
      </c>
      <c r="M5" s="10" t="s">
        <v>47</v>
      </c>
      <c r="N5" s="10" t="s">
        <v>53</v>
      </c>
    </row>
    <row r="6" spans="2:14" ht="30.75" thickBot="1" x14ac:dyDescent="0.3">
      <c r="B6" s="123"/>
      <c r="C6" s="8" t="s">
        <v>43</v>
      </c>
      <c r="D6" s="9" t="s">
        <v>259</v>
      </c>
      <c r="E6" s="9" t="s">
        <v>253</v>
      </c>
      <c r="F6" s="9" t="s">
        <v>254</v>
      </c>
      <c r="G6" s="9" t="s">
        <v>255</v>
      </c>
      <c r="H6" s="9" t="s">
        <v>256</v>
      </c>
      <c r="J6" s="10" t="s">
        <v>260</v>
      </c>
      <c r="K6" s="10" t="s">
        <v>249</v>
      </c>
      <c r="M6" s="10" t="s">
        <v>37</v>
      </c>
      <c r="N6" s="10" t="s">
        <v>42</v>
      </c>
    </row>
    <row r="7" spans="2:14" ht="30.75" thickBot="1" x14ac:dyDescent="0.3">
      <c r="B7" s="123"/>
      <c r="C7" s="11" t="s">
        <v>35</v>
      </c>
      <c r="D7" s="9" t="s">
        <v>261</v>
      </c>
      <c r="E7" s="9" t="s">
        <v>259</v>
      </c>
      <c r="F7" s="9" t="s">
        <v>253</v>
      </c>
      <c r="G7" s="9" t="s">
        <v>254</v>
      </c>
      <c r="H7" s="9" t="s">
        <v>255</v>
      </c>
      <c r="J7" s="12" t="s">
        <v>35</v>
      </c>
      <c r="K7" s="10" t="s">
        <v>41</v>
      </c>
      <c r="M7" s="10" t="s">
        <v>55</v>
      </c>
      <c r="N7" s="10" t="s">
        <v>38</v>
      </c>
    </row>
    <row r="8" spans="2:14" ht="30.75" thickBot="1" x14ac:dyDescent="0.3">
      <c r="B8" s="123"/>
      <c r="C8" s="8" t="s">
        <v>260</v>
      </c>
      <c r="D8" s="9" t="s">
        <v>262</v>
      </c>
      <c r="E8" s="9" t="s">
        <v>261</v>
      </c>
      <c r="F8" s="9" t="s">
        <v>259</v>
      </c>
      <c r="G8" s="9" t="s">
        <v>253</v>
      </c>
      <c r="H8" s="9" t="s">
        <v>254</v>
      </c>
      <c r="J8" s="10" t="s">
        <v>43</v>
      </c>
      <c r="K8" s="10" t="s">
        <v>36</v>
      </c>
    </row>
    <row r="9" spans="2:14" ht="30.75" thickBot="1" x14ac:dyDescent="0.3">
      <c r="B9" s="124"/>
      <c r="C9" s="8" t="s">
        <v>258</v>
      </c>
      <c r="D9" s="9" t="s">
        <v>263</v>
      </c>
      <c r="E9" s="9" t="s">
        <v>262</v>
      </c>
      <c r="F9" s="9" t="s">
        <v>261</v>
      </c>
      <c r="G9" s="9" t="s">
        <v>259</v>
      </c>
      <c r="H9" s="9" t="s">
        <v>253</v>
      </c>
      <c r="J9" s="10" t="s">
        <v>252</v>
      </c>
      <c r="K9" s="10" t="s">
        <v>50</v>
      </c>
    </row>
    <row r="12" spans="2:14" ht="15.75" thickBot="1" x14ac:dyDescent="0.3">
      <c r="H12" s="7" t="s">
        <v>264</v>
      </c>
      <c r="I12" s="7" t="s">
        <v>265</v>
      </c>
    </row>
    <row r="13" spans="2:14" ht="15.75" thickBot="1" x14ac:dyDescent="0.3">
      <c r="B13" s="132" t="s">
        <v>266</v>
      </c>
      <c r="C13" s="133"/>
      <c r="D13" s="133"/>
      <c r="E13" s="133"/>
      <c r="F13" s="134"/>
      <c r="H13" s="13" t="s">
        <v>263</v>
      </c>
      <c r="I13" s="13" t="s">
        <v>267</v>
      </c>
    </row>
    <row r="14" spans="2:14" ht="15.75" thickBot="1" x14ac:dyDescent="0.3">
      <c r="B14" s="14"/>
      <c r="C14" s="15"/>
      <c r="D14" s="16" t="s">
        <v>53</v>
      </c>
      <c r="E14" s="16" t="s">
        <v>42</v>
      </c>
      <c r="F14" s="16" t="s">
        <v>38</v>
      </c>
      <c r="H14" s="13" t="s">
        <v>262</v>
      </c>
      <c r="I14" s="13" t="s">
        <v>267</v>
      </c>
    </row>
    <row r="15" spans="2:14" ht="30.75" thickBot="1" x14ac:dyDescent="0.3">
      <c r="B15" s="135" t="s">
        <v>246</v>
      </c>
      <c r="C15" s="17" t="s">
        <v>268</v>
      </c>
      <c r="D15" s="18" t="s">
        <v>253</v>
      </c>
      <c r="E15" s="18" t="s">
        <v>269</v>
      </c>
      <c r="F15" s="18" t="s">
        <v>270</v>
      </c>
      <c r="H15" s="13" t="s">
        <v>261</v>
      </c>
      <c r="I15" s="13" t="s">
        <v>249</v>
      </c>
    </row>
    <row r="16" spans="2:14" ht="30.75" thickBot="1" x14ac:dyDescent="0.3">
      <c r="B16" s="136"/>
      <c r="C16" s="19" t="s">
        <v>36</v>
      </c>
      <c r="D16" s="18" t="s">
        <v>259</v>
      </c>
      <c r="E16" s="18" t="s">
        <v>253</v>
      </c>
      <c r="F16" s="18" t="s">
        <v>269</v>
      </c>
      <c r="H16" s="13" t="s">
        <v>259</v>
      </c>
      <c r="I16" s="13" t="s">
        <v>249</v>
      </c>
    </row>
    <row r="17" spans="2:9" ht="30.75" thickBot="1" x14ac:dyDescent="0.3">
      <c r="B17" s="136"/>
      <c r="C17" s="19" t="s">
        <v>271</v>
      </c>
      <c r="D17" s="18" t="s">
        <v>272</v>
      </c>
      <c r="E17" s="18" t="s">
        <v>259</v>
      </c>
      <c r="F17" s="18" t="s">
        <v>253</v>
      </c>
      <c r="H17" s="20" t="s">
        <v>253</v>
      </c>
      <c r="I17" s="13" t="s">
        <v>271</v>
      </c>
    </row>
    <row r="18" spans="2:9" ht="30.75" thickBot="1" x14ac:dyDescent="0.3">
      <c r="B18" s="136"/>
      <c r="C18" s="19" t="s">
        <v>249</v>
      </c>
      <c r="D18" s="18" t="s">
        <v>262</v>
      </c>
      <c r="E18" s="18" t="s">
        <v>272</v>
      </c>
      <c r="F18" s="18" t="s">
        <v>259</v>
      </c>
      <c r="H18" s="13" t="s">
        <v>254</v>
      </c>
      <c r="I18" s="13" t="s">
        <v>271</v>
      </c>
    </row>
    <row r="19" spans="2:9" ht="30.75" thickBot="1" x14ac:dyDescent="0.3">
      <c r="B19" s="137"/>
      <c r="C19" s="19" t="s">
        <v>267</v>
      </c>
      <c r="D19" s="18" t="s">
        <v>263</v>
      </c>
      <c r="E19" s="18" t="s">
        <v>262</v>
      </c>
      <c r="F19" s="18" t="s">
        <v>272</v>
      </c>
      <c r="H19" s="13" t="s">
        <v>255</v>
      </c>
      <c r="I19" s="13" t="s">
        <v>36</v>
      </c>
    </row>
    <row r="20" spans="2:9" ht="30" x14ac:dyDescent="0.25">
      <c r="H20" s="13" t="s">
        <v>257</v>
      </c>
      <c r="I20" s="20" t="s">
        <v>268</v>
      </c>
    </row>
    <row r="21" spans="2:9" ht="30.75" thickBot="1" x14ac:dyDescent="0.3">
      <c r="H21" s="13" t="s">
        <v>256</v>
      </c>
      <c r="I21" s="20" t="s">
        <v>268</v>
      </c>
    </row>
    <row r="22" spans="2:9" ht="15.75" thickBot="1" x14ac:dyDescent="0.3">
      <c r="B22" s="138" t="s">
        <v>273</v>
      </c>
      <c r="C22" s="139"/>
      <c r="D22" s="139"/>
      <c r="E22" s="139"/>
      <c r="F22" s="140"/>
    </row>
    <row r="23" spans="2:9" ht="15.75" thickBot="1" x14ac:dyDescent="0.3">
      <c r="B23" s="21"/>
      <c r="C23" s="22"/>
      <c r="D23" s="6" t="s">
        <v>47</v>
      </c>
      <c r="E23" s="6" t="s">
        <v>37</v>
      </c>
      <c r="F23" s="6" t="s">
        <v>55</v>
      </c>
    </row>
    <row r="24" spans="2:9" ht="30.75" thickBot="1" x14ac:dyDescent="0.3">
      <c r="B24" s="122" t="s">
        <v>246</v>
      </c>
      <c r="C24" s="23" t="s">
        <v>268</v>
      </c>
      <c r="D24" s="9" t="s">
        <v>253</v>
      </c>
      <c r="E24" s="9" t="s">
        <v>269</v>
      </c>
      <c r="F24" s="9" t="s">
        <v>270</v>
      </c>
    </row>
    <row r="25" spans="2:9" ht="30.75" thickBot="1" x14ac:dyDescent="0.3">
      <c r="B25" s="123"/>
      <c r="C25" s="6" t="s">
        <v>36</v>
      </c>
      <c r="D25" s="9" t="s">
        <v>259</v>
      </c>
      <c r="E25" s="9" t="s">
        <v>253</v>
      </c>
      <c r="F25" s="9" t="s">
        <v>269</v>
      </c>
    </row>
    <row r="26" spans="2:9" ht="30.75" thickBot="1" x14ac:dyDescent="0.3">
      <c r="B26" s="123"/>
      <c r="C26" s="6" t="s">
        <v>271</v>
      </c>
      <c r="D26" s="9" t="s">
        <v>272</v>
      </c>
      <c r="E26" s="9" t="s">
        <v>259</v>
      </c>
      <c r="F26" s="9" t="s">
        <v>253</v>
      </c>
    </row>
    <row r="27" spans="2:9" ht="30.75" thickBot="1" x14ac:dyDescent="0.3">
      <c r="B27" s="123"/>
      <c r="C27" s="6" t="s">
        <v>249</v>
      </c>
      <c r="D27" s="9" t="s">
        <v>262</v>
      </c>
      <c r="E27" s="9" t="s">
        <v>272</v>
      </c>
      <c r="F27" s="9" t="s">
        <v>259</v>
      </c>
    </row>
    <row r="28" spans="2:9" ht="30.75" thickBot="1" x14ac:dyDescent="0.3">
      <c r="B28" s="124"/>
      <c r="C28" s="6" t="s">
        <v>267</v>
      </c>
      <c r="D28" s="9" t="s">
        <v>263</v>
      </c>
      <c r="E28" s="9" t="s">
        <v>262</v>
      </c>
      <c r="F28" s="9" t="s">
        <v>272</v>
      </c>
    </row>
  </sheetData>
  <mergeCells count="9">
    <mergeCell ref="B24:B28"/>
    <mergeCell ref="B2:H2"/>
    <mergeCell ref="D3:H3"/>
    <mergeCell ref="J3:K3"/>
    <mergeCell ref="M3:N3"/>
    <mergeCell ref="B5:B9"/>
    <mergeCell ref="B13:F13"/>
    <mergeCell ref="B15:B19"/>
    <mergeCell ref="B22:F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7fe48056-b612-4515-9d3d-4fe27df8245f">D4AEVDJMW5QH-1946074591-534</_dlc_DocId>
    <_dlc_DocIdUrl xmlns="7fe48056-b612-4515-9d3d-4fe27df8245f">
      <Url>https://eviden.sharepoint.com/sites/100004511/_layouts/15/DocIdRedir.aspx?ID=D4AEVDJMW5QH-1946074591-534</Url>
      <Description>D4AEVDJMW5QH-1946074591-534</Description>
    </_dlc_DocIdUrl>
    <TaxCatchAll xmlns="fec3a1c8-6444-49c9-b4ef-7d8275c67588" xsi:nil="true"/>
    <lcf76f155ced4ddcb4097134ff3c332f xmlns="8682699a-f222-473d-8056-9bb029f7ef23">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BB5FDE7DF24F041A46C69472145D74B" ma:contentTypeVersion="17" ma:contentTypeDescription="Create a new document." ma:contentTypeScope="" ma:versionID="71ecf63f4c5ef08c7c1eed7946b8bafb">
  <xsd:schema xmlns:xsd="http://www.w3.org/2001/XMLSchema" xmlns:xs="http://www.w3.org/2001/XMLSchema" xmlns:p="http://schemas.microsoft.com/office/2006/metadata/properties" xmlns:ns2="7fe48056-b612-4515-9d3d-4fe27df8245f" xmlns:ns3="8682699a-f222-473d-8056-9bb029f7ef23" xmlns:ns4="fec3a1c8-6444-49c9-b4ef-7d8275c67588" targetNamespace="http://schemas.microsoft.com/office/2006/metadata/properties" ma:root="true" ma:fieldsID="07b482cc9b64341a545ac57ad558485b" ns2:_="" ns3:_="" ns4:_="">
    <xsd:import namespace="7fe48056-b612-4515-9d3d-4fe27df8245f"/>
    <xsd:import namespace="8682699a-f222-473d-8056-9bb029f7ef23"/>
    <xsd:import namespace="fec3a1c8-6444-49c9-b4ef-7d8275c6758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LengthInSeconds" minOccurs="0"/>
                <xsd:element ref="ns3:MediaServiceObjectDetectorVersions" minOccurs="0"/>
                <xsd:element ref="ns3:MediaServiceGenerationTime" minOccurs="0"/>
                <xsd:element ref="ns3:MediaServiceEventHashCode" minOccurs="0"/>
                <xsd:element ref="ns3:MediaServiceSearchProperties" minOccurs="0"/>
                <xsd:element ref="ns3:lcf76f155ced4ddcb4097134ff3c332f" minOccurs="0"/>
                <xsd:element ref="ns4: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e48056-b612-4515-9d3d-4fe27df8245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682699a-f222-473d-8056-9bb029f7ef23" elementFormDefault="qualified">
    <xsd:import namespace="http://schemas.microsoft.com/office/2006/documentManagement/types"/>
    <xsd:import namespace="http://schemas.microsoft.com/office/infopath/2007/PartnerControls"/>
    <xsd:element name="MediaServiceMetadata" ma:index="7" nillable="true" ma:displayName="MediaServiceMetadata" ma:hidden="true" ma:internalName="MediaServiceMetadata" ma:readOnly="true">
      <xsd:simpleType>
        <xsd:restriction base="dms:Note"/>
      </xsd:simpleType>
    </xsd:element>
    <xsd:element name="MediaServiceFastMetadata" ma:index="8" nillable="true" ma:displayName="MediaServiceFastMetadata" ma:hidden="true" ma:internalName="MediaServiceFastMetadata" ma:readOnly="true">
      <xsd:simpleType>
        <xsd:restriction base="dms:Note"/>
      </xsd:simpleType>
    </xsd:element>
    <xsd:element name="MediaServiceDateTaken" ma:index="9" nillable="true" ma:displayName="MediaServiceDateTaken" ma:hidden="true" ma:indexed="true" ma:internalName="MediaServiceDateTaken" ma:readOnly="true">
      <xsd:simpleType>
        <xsd:restriction base="dms:Text"/>
      </xsd:simpleType>
    </xsd:element>
    <xsd:element name="MediaLengthInSeconds" ma:index="10" nillable="true" ma:displayName="MediaLengthInSeconds" ma:hidden="true" ma:internalName="MediaLengthInSeconds" ma:readOnly="true">
      <xsd:simpleType>
        <xsd:restriction base="dms:Unknown"/>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c3a9a5e-333b-4fef-a9ef-88743c94475f"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ec3a1c8-6444-49c9-b4ef-7d8275c67588"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67e4f243-4a59-4564-8422-55de9883312a}" ma:internalName="TaxCatchAll" ma:showField="CatchAllData" ma:web="7fe48056-b612-4515-9d3d-4fe27df824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0448DE-5A61-466C-B4C7-C552150A3418}">
  <ds:schemaRefs>
    <ds:schemaRef ds:uri="http://schemas.microsoft.com/sharepoint/events"/>
  </ds:schemaRefs>
</ds:datastoreItem>
</file>

<file path=customXml/itemProps2.xml><?xml version="1.0" encoding="utf-8"?>
<ds:datastoreItem xmlns:ds="http://schemas.openxmlformats.org/officeDocument/2006/customXml" ds:itemID="{93353477-E27A-4675-81DF-807474CA0C92}">
  <ds:schemaRefs>
    <ds:schemaRef ds:uri="http://schemas.microsoft.com/sharepoint/v3/contenttype/forms"/>
  </ds:schemaRefs>
</ds:datastoreItem>
</file>

<file path=customXml/itemProps3.xml><?xml version="1.0" encoding="utf-8"?>
<ds:datastoreItem xmlns:ds="http://schemas.openxmlformats.org/officeDocument/2006/customXml" ds:itemID="{F9C977FD-8E4A-4B3A-91A6-1DDDA22FE1FE}">
  <ds:schemaRefs>
    <ds:schemaRef ds:uri="7fe48056-b612-4515-9d3d-4fe27df8245f"/>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http://purl.org/dc/dcmitype/"/>
    <ds:schemaRef ds:uri="http://purl.org/dc/terms/"/>
    <ds:schemaRef ds:uri="fec3a1c8-6444-49c9-b4ef-7d8275c67588"/>
    <ds:schemaRef ds:uri="8682699a-f222-473d-8056-9bb029f7ef23"/>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1BFD4855-3359-4E6C-BB9E-4EC25CA30C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e48056-b612-4515-9d3d-4fe27df8245f"/>
    <ds:schemaRef ds:uri="8682699a-f222-473d-8056-9bb029f7ef23"/>
    <ds:schemaRef ds:uri="fec3a1c8-6444-49c9-b4ef-7d8275c67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Transaction Risk Register</vt:lpstr>
      <vt:lpstr>Non Transactional RR</vt:lpstr>
      <vt:lpstr>Infosec &amp; BCP RR</vt:lpstr>
      <vt:lpstr>KRI</vt:lpstr>
      <vt:lpstr>RCSA Summary</vt:lpstr>
      <vt:lpstr>KRI Summary</vt:lpstr>
      <vt:lpstr>Risk Rating Scale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Murkunde</dc:creator>
  <cp:lastModifiedBy>Leonard Cutler</cp:lastModifiedBy>
  <cp:lastPrinted>2023-10-16T09:22:49Z</cp:lastPrinted>
  <dcterms:created xsi:type="dcterms:W3CDTF">2023-08-02T06:30:18Z</dcterms:created>
  <dcterms:modified xsi:type="dcterms:W3CDTF">2024-02-14T11:13:17Z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2023-08-02T06:30:43Z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9ee2b32d-1810-4f89-bff9-c4229cf15f6d</vt:lpwstr>
  </property>
  <property fmtid="{D5CDD505-2E9C-101B-9397-08002B2CF9AE}" pid="8" name="MSIP_Label_e463cba9-5f6c-478d-9329-7b2295e4e8ed_ContentBits">
    <vt:lpwstr>0</vt:lpwstr>
  </property>
  <property fmtid="{D5CDD505-2E9C-101B-9397-08002B2CF9AE}" pid="9" name="MSIP_Label_ecb69475-382c-4c7a-b21d-8ca64eeef1bd_Enabled">
    <vt:lpwstr>true</vt:lpwstr>
  </property>
  <property fmtid="{D5CDD505-2E9C-101B-9397-08002B2CF9AE}" pid="10" name="MSIP_Label_ecb69475-382c-4c7a-b21d-8ca64eeef1bd_SetDate">
    <vt:lpwstr>2023-10-10T12:39:16Z</vt:lpwstr>
  </property>
  <property fmtid="{D5CDD505-2E9C-101B-9397-08002B2CF9AE}" pid="11" name="MSIP_Label_ecb69475-382c-4c7a-b21d-8ca64eeef1bd_Method">
    <vt:lpwstr>Standard</vt:lpwstr>
  </property>
  <property fmtid="{D5CDD505-2E9C-101B-9397-08002B2CF9AE}" pid="12" name="MSIP_Label_ecb69475-382c-4c7a-b21d-8ca64eeef1bd_Name">
    <vt:lpwstr>Eviden For Internal Use - All Employees</vt:lpwstr>
  </property>
  <property fmtid="{D5CDD505-2E9C-101B-9397-08002B2CF9AE}" pid="13" name="MSIP_Label_ecb69475-382c-4c7a-b21d-8ca64eeef1bd_SiteId">
    <vt:lpwstr>7d1c7785-2d8a-437d-b842-1ed5d8fbe00a</vt:lpwstr>
  </property>
  <property fmtid="{D5CDD505-2E9C-101B-9397-08002B2CF9AE}" pid="14" name="MSIP_Label_ecb69475-382c-4c7a-b21d-8ca64eeef1bd_ActionId">
    <vt:lpwstr>affd6ae4-007a-498c-a135-47a74e67441c</vt:lpwstr>
  </property>
  <property fmtid="{D5CDD505-2E9C-101B-9397-08002B2CF9AE}" pid="15" name="MSIP_Label_ecb69475-382c-4c7a-b21d-8ca64eeef1bd_ContentBits">
    <vt:lpwstr>0</vt:lpwstr>
  </property>
  <property fmtid="{D5CDD505-2E9C-101B-9397-08002B2CF9AE}" pid="16" name="ContentTypeId">
    <vt:lpwstr>0x010100FBB5FDE7DF24F041A46C69472145D74B</vt:lpwstr>
  </property>
  <property fmtid="{D5CDD505-2E9C-101B-9397-08002B2CF9AE}" pid="17" name="_dlc_DocIdItemGuid">
    <vt:lpwstr>db478d7f-a765-496c-8935-9192d676e237</vt:lpwstr>
  </property>
  <property fmtid="{D5CDD505-2E9C-101B-9397-08002B2CF9AE}" pid="18" name="MediaServiceImageTags">
    <vt:lpwstr/>
  </property>
</Properties>
</file>