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defaultThemeVersion="166925"/>
  <mc:AlternateContent xmlns:mc="http://schemas.openxmlformats.org/markup-compatibility/2006">
    <mc:Choice Requires="x15">
      <x15ac:absPath xmlns:x15ac="http://schemas.microsoft.com/office/spreadsheetml/2010/11/ac" url="https://eviden.sharepoint.com/sites/100004511/Shared Documents/RCSA/"/>
    </mc:Choice>
  </mc:AlternateContent>
  <xr:revisionPtr revIDLastSave="845" documentId="13_ncr:1_{5AF632A1-3042-40F2-84A3-3DEBA678078C}" xr6:coauthVersionLast="47" xr6:coauthVersionMax="47" xr10:uidLastSave="{0F726DB2-75D2-4773-85F8-52624DA31B1B}"/>
  <bookViews>
    <workbookView xWindow="-120" yWindow="-120" windowWidth="20730" windowHeight="11160" tabRatio="808" activeTab="4" xr2:uid="{9153D7D4-0206-41B0-BB51-0187C7EEA479}"/>
  </bookViews>
  <sheets>
    <sheet name="Transaction Risk Register" sheetId="1" r:id="rId1"/>
    <sheet name="Non Transactional RR" sheetId="10" r:id="rId2"/>
    <sheet name="Infosec &amp; BCP RR" sheetId="15" r:id="rId3"/>
    <sheet name="Risk Rating Scale" sheetId="8" r:id="rId4"/>
    <sheet name="RCSA Summary" sheetId="14" r:id="rId5"/>
    <sheet name="Sheet1" sheetId="16" state="hidden" r:id="rId6"/>
    <sheet name="KRI" sheetId="9" r:id="rId7"/>
  </sheets>
  <externalReferences>
    <externalReference r:id="rId8"/>
    <externalReference r:id="rId9"/>
    <externalReference r:id="rId10"/>
    <externalReference r:id="rId11"/>
  </externalReferences>
  <definedNames>
    <definedName name="_xlnm._FilterDatabase" localSheetId="2" hidden="1">'Infosec &amp; BCP RR'!$A$2:$AP$25</definedName>
    <definedName name="_xlnm._FilterDatabase" localSheetId="1" hidden="1">'Non Transactional RR'!$B$3:$AJ$10</definedName>
    <definedName name="_xlnm._FilterDatabase" localSheetId="0" hidden="1">'Transaction Risk Register'!$B$3:$AS$130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 i="16" l="1"/>
  <c r="D4" i="16"/>
  <c r="D2" i="16"/>
  <c r="AC3" i="15"/>
  <c r="AJ3" i="15" s="1"/>
  <c r="AC25" i="15"/>
  <c r="AK25" i="15" s="1"/>
  <c r="AC24" i="15"/>
  <c r="AK24" i="15" s="1"/>
  <c r="AC23" i="15"/>
  <c r="AK23" i="15" s="1"/>
  <c r="AC22" i="15"/>
  <c r="AK22" i="15" s="1"/>
  <c r="AC21" i="15"/>
  <c r="AK21" i="15" s="1"/>
  <c r="AC20" i="15"/>
  <c r="AK20" i="15" s="1"/>
  <c r="AC19" i="15"/>
  <c r="AK19" i="15" s="1"/>
  <c r="AC18" i="15"/>
  <c r="AK18" i="15" s="1"/>
  <c r="AC17" i="15"/>
  <c r="AJ17" i="15" s="1"/>
  <c r="AC16" i="15"/>
  <c r="AK16" i="15" s="1"/>
  <c r="AC15" i="15"/>
  <c r="AJ15" i="15" s="1"/>
  <c r="AC14" i="15"/>
  <c r="AK14" i="15" s="1"/>
  <c r="AC13" i="15"/>
  <c r="AK13" i="15" s="1"/>
  <c r="AC12" i="15"/>
  <c r="AK12" i="15" s="1"/>
  <c r="AC11" i="15"/>
  <c r="AK11" i="15" s="1"/>
  <c r="AC10" i="15"/>
  <c r="AK10" i="15" s="1"/>
  <c r="AC9" i="15"/>
  <c r="AJ9" i="15" s="1"/>
  <c r="AC8" i="15"/>
  <c r="AK8" i="15" s="1"/>
  <c r="AC7" i="15"/>
  <c r="AK7" i="15" s="1"/>
  <c r="AC6" i="15"/>
  <c r="AK6" i="15" s="1"/>
  <c r="AC5" i="15"/>
  <c r="AK5" i="15" s="1"/>
  <c r="AC4" i="15"/>
  <c r="AK4" i="15" s="1"/>
  <c r="AJ19" i="15" l="1"/>
  <c r="AJ20" i="15"/>
  <c r="AK9" i="15"/>
  <c r="AJ4" i="15"/>
  <c r="AJ10" i="15"/>
  <c r="AJ16" i="15"/>
  <c r="AJ12" i="15"/>
  <c r="AK17" i="15"/>
  <c r="AJ8" i="15"/>
  <c r="AJ18" i="15"/>
  <c r="AK15" i="15"/>
  <c r="AJ7" i="15"/>
  <c r="AJ23" i="15"/>
  <c r="AJ5" i="15"/>
  <c r="AJ13" i="15"/>
  <c r="AJ21" i="15"/>
  <c r="AJ24" i="15"/>
  <c r="AJ11" i="15"/>
  <c r="AK3" i="15"/>
  <c r="AJ6" i="15"/>
  <c r="AJ14" i="15"/>
  <c r="AJ22" i="15"/>
  <c r="AJ25" i="15"/>
  <c r="D10" i="14" l="1"/>
  <c r="F10" i="14"/>
  <c r="AD5" i="1"/>
  <c r="AL5" i="1" s="1"/>
  <c r="AD6" i="1"/>
  <c r="AL6" i="1" s="1"/>
  <c r="AD7" i="1"/>
  <c r="AM7" i="1" s="1"/>
  <c r="AD8" i="1"/>
  <c r="AL8" i="1" s="1"/>
  <c r="AD9" i="1"/>
  <c r="AL9" i="1" s="1"/>
  <c r="AD10" i="1"/>
  <c r="AL10" i="1" s="1"/>
  <c r="AD11" i="1"/>
  <c r="AM11" i="1" s="1"/>
  <c r="AD12" i="1"/>
  <c r="AL12" i="1" s="1"/>
  <c r="AD13" i="1"/>
  <c r="AL13" i="1" s="1"/>
  <c r="AD14" i="1"/>
  <c r="AL14" i="1" s="1"/>
  <c r="AD15" i="1"/>
  <c r="AM15" i="1" s="1"/>
  <c r="AD16" i="1"/>
  <c r="AL16" i="1" s="1"/>
  <c r="AD17" i="1"/>
  <c r="AL17" i="1" s="1"/>
  <c r="AD18" i="1"/>
  <c r="AM18" i="1" s="1"/>
  <c r="AD19" i="1"/>
  <c r="AL19" i="1" s="1"/>
  <c r="AD20" i="1"/>
  <c r="AL20" i="1" s="1"/>
  <c r="AD21" i="1"/>
  <c r="AL21" i="1" s="1"/>
  <c r="AD22" i="1"/>
  <c r="AM22" i="1" s="1"/>
  <c r="AD23" i="1"/>
  <c r="AL23" i="1" s="1"/>
  <c r="AD24" i="1"/>
  <c r="AL24" i="1" s="1"/>
  <c r="AD25" i="1"/>
  <c r="AL25" i="1" s="1"/>
  <c r="AD26" i="1"/>
  <c r="AM26" i="1" s="1"/>
  <c r="AD27" i="1"/>
  <c r="AL27" i="1" s="1"/>
  <c r="AD28" i="1"/>
  <c r="AL28" i="1" s="1"/>
  <c r="AD29" i="1"/>
  <c r="AL29" i="1" s="1"/>
  <c r="AD30" i="1"/>
  <c r="AM30" i="1" s="1"/>
  <c r="AD31" i="1"/>
  <c r="AL31" i="1" s="1"/>
  <c r="AD32" i="1"/>
  <c r="AL32" i="1" s="1"/>
  <c r="AD33" i="1"/>
  <c r="AL33" i="1" s="1"/>
  <c r="AD34" i="1"/>
  <c r="AM34" i="1" s="1"/>
  <c r="AD35" i="1"/>
  <c r="AL35" i="1" s="1"/>
  <c r="AD36" i="1"/>
  <c r="AL36" i="1" s="1"/>
  <c r="AD37" i="1"/>
  <c r="AL37" i="1" s="1"/>
  <c r="AD38" i="1"/>
  <c r="AM38" i="1" s="1"/>
  <c r="AD39" i="1"/>
  <c r="AL39" i="1" s="1"/>
  <c r="AD40" i="1"/>
  <c r="AL40" i="1" s="1"/>
  <c r="AD41" i="1"/>
  <c r="AL41" i="1" s="1"/>
  <c r="AD42" i="1"/>
  <c r="AL42" i="1" s="1"/>
  <c r="AD43" i="1"/>
  <c r="AL43" i="1" s="1"/>
  <c r="AD44" i="1"/>
  <c r="AL44" i="1" s="1"/>
  <c r="AD45" i="1"/>
  <c r="AM45" i="1" s="1"/>
  <c r="AD46" i="1"/>
  <c r="AL46" i="1" s="1"/>
  <c r="AD47" i="1"/>
  <c r="AL47" i="1" s="1"/>
  <c r="AD48" i="1"/>
  <c r="AM48" i="1" s="1"/>
  <c r="AD49" i="1"/>
  <c r="AL49" i="1" s="1"/>
  <c r="AD50" i="1"/>
  <c r="AL50" i="1" s="1"/>
  <c r="AD51" i="1"/>
  <c r="AM51" i="1" s="1"/>
  <c r="AD52" i="1"/>
  <c r="AL52" i="1" s="1"/>
  <c r="AD53" i="1"/>
  <c r="AL53" i="1" s="1"/>
  <c r="AD54" i="1"/>
  <c r="AM54" i="1" s="1"/>
  <c r="AD55" i="1"/>
  <c r="AL55" i="1" s="1"/>
  <c r="AD56" i="1"/>
  <c r="AL56" i="1" s="1"/>
  <c r="AD57" i="1"/>
  <c r="AL57" i="1" s="1"/>
  <c r="AD58" i="1"/>
  <c r="AM58" i="1" s="1"/>
  <c r="AD59" i="1"/>
  <c r="AL59" i="1" s="1"/>
  <c r="AD60" i="1"/>
  <c r="AL60" i="1" s="1"/>
  <c r="AD61" i="1"/>
  <c r="AL61" i="1" s="1"/>
  <c r="AD62" i="1"/>
  <c r="AM62" i="1" s="1"/>
  <c r="AD63" i="1"/>
  <c r="AL63" i="1" s="1"/>
  <c r="AD64" i="1"/>
  <c r="AL64" i="1" s="1"/>
  <c r="AD65" i="1"/>
  <c r="AL65" i="1" s="1"/>
  <c r="AD66" i="1"/>
  <c r="AM66" i="1" s="1"/>
  <c r="AD67" i="1"/>
  <c r="AL67" i="1" s="1"/>
  <c r="AD68" i="1"/>
  <c r="AL68" i="1" s="1"/>
  <c r="AD69" i="1"/>
  <c r="AL69" i="1" s="1"/>
  <c r="AD70" i="1"/>
  <c r="AM70" i="1" s="1"/>
  <c r="AD71" i="1"/>
  <c r="AL71" i="1" s="1"/>
  <c r="AD72" i="1"/>
  <c r="AL72" i="1" s="1"/>
  <c r="AD73" i="1"/>
  <c r="AL73" i="1" s="1"/>
  <c r="AD74" i="1"/>
  <c r="AM74" i="1" s="1"/>
  <c r="AD75" i="1"/>
  <c r="AL75" i="1" s="1"/>
  <c r="AD76" i="1"/>
  <c r="AL76" i="1" s="1"/>
  <c r="AD77" i="1"/>
  <c r="AL77" i="1" s="1"/>
  <c r="AD78" i="1"/>
  <c r="AM78" i="1" s="1"/>
  <c r="AD79" i="1"/>
  <c r="AL79" i="1" s="1"/>
  <c r="AD80" i="1"/>
  <c r="AL80" i="1" s="1"/>
  <c r="AD81" i="1"/>
  <c r="AL81" i="1" s="1"/>
  <c r="AD82" i="1"/>
  <c r="AM82" i="1" s="1"/>
  <c r="AD83" i="1"/>
  <c r="AL83" i="1" s="1"/>
  <c r="AD84" i="1"/>
  <c r="AL84" i="1" s="1"/>
  <c r="AD85" i="1"/>
  <c r="AL85" i="1" s="1"/>
  <c r="AD86" i="1"/>
  <c r="AM86" i="1" s="1"/>
  <c r="AD87" i="1"/>
  <c r="AL87" i="1" s="1"/>
  <c r="AD88" i="1"/>
  <c r="AL88" i="1" s="1"/>
  <c r="AD89" i="1"/>
  <c r="AL89" i="1" s="1"/>
  <c r="AD90" i="1"/>
  <c r="AM90" i="1" s="1"/>
  <c r="AD91" i="1"/>
  <c r="AL91" i="1" s="1"/>
  <c r="AD92" i="1"/>
  <c r="AL92" i="1" s="1"/>
  <c r="AD93" i="1"/>
  <c r="AL93" i="1" s="1"/>
  <c r="AD94" i="1"/>
  <c r="AM94" i="1" s="1"/>
  <c r="AD95" i="1"/>
  <c r="AL95" i="1" s="1"/>
  <c r="AD96" i="1"/>
  <c r="AL96" i="1" s="1"/>
  <c r="AD97" i="1"/>
  <c r="AL97" i="1" s="1"/>
  <c r="AD98" i="1"/>
  <c r="AM98" i="1" s="1"/>
  <c r="AD99" i="1"/>
  <c r="AL99" i="1" s="1"/>
  <c r="AD100" i="1"/>
  <c r="AL100" i="1" s="1"/>
  <c r="AD101" i="1"/>
  <c r="AL101" i="1" s="1"/>
  <c r="AD102" i="1"/>
  <c r="AM102" i="1" s="1"/>
  <c r="AD103" i="1"/>
  <c r="AL103" i="1" s="1"/>
  <c r="AD104" i="1"/>
  <c r="AL104" i="1" s="1"/>
  <c r="AD105" i="1"/>
  <c r="AL105" i="1" s="1"/>
  <c r="AD106" i="1"/>
  <c r="AM106" i="1" s="1"/>
  <c r="AD107" i="1"/>
  <c r="AL107" i="1" s="1"/>
  <c r="AD108" i="1"/>
  <c r="AL108" i="1" s="1"/>
  <c r="AD109" i="1"/>
  <c r="AL109" i="1" s="1"/>
  <c r="AD110" i="1"/>
  <c r="AM110" i="1" s="1"/>
  <c r="AD111" i="1"/>
  <c r="AL111" i="1" s="1"/>
  <c r="AD112" i="1"/>
  <c r="AL112" i="1" s="1"/>
  <c r="AD113" i="1"/>
  <c r="AL113" i="1" s="1"/>
  <c r="AD114" i="1"/>
  <c r="AM114" i="1" s="1"/>
  <c r="AD115" i="1"/>
  <c r="AL115" i="1" s="1"/>
  <c r="AD116" i="1"/>
  <c r="AL116" i="1" s="1"/>
  <c r="AD117" i="1"/>
  <c r="AL117" i="1" s="1"/>
  <c r="AD118" i="1"/>
  <c r="AM118" i="1" s="1"/>
  <c r="AD119" i="1"/>
  <c r="AL119" i="1" s="1"/>
  <c r="AD120" i="1"/>
  <c r="AL120" i="1" s="1"/>
  <c r="AD121" i="1"/>
  <c r="AL121" i="1" s="1"/>
  <c r="AD122" i="1"/>
  <c r="AM122" i="1" s="1"/>
  <c r="AD123" i="1"/>
  <c r="AL123" i="1" s="1"/>
  <c r="AD124" i="1"/>
  <c r="AL124" i="1" s="1"/>
  <c r="AD125" i="1"/>
  <c r="AL125" i="1" s="1"/>
  <c r="AD126" i="1"/>
  <c r="AM126" i="1" s="1"/>
  <c r="AD127" i="1"/>
  <c r="AL127" i="1" s="1"/>
  <c r="AD128" i="1"/>
  <c r="AL128" i="1" s="1"/>
  <c r="AD129" i="1"/>
  <c r="AL129" i="1" s="1"/>
  <c r="AD130" i="1"/>
  <c r="AM130" i="1" s="1"/>
  <c r="J7" i="9"/>
  <c r="J6" i="9"/>
  <c r="J5" i="9"/>
  <c r="J4" i="9"/>
  <c r="J3" i="9"/>
  <c r="AL130" i="1" l="1"/>
  <c r="AL126" i="1"/>
  <c r="AL122" i="1"/>
  <c r="AL118" i="1"/>
  <c r="AL114" i="1"/>
  <c r="AL110" i="1"/>
  <c r="AL106" i="1"/>
  <c r="AL102" i="1"/>
  <c r="AL98" i="1"/>
  <c r="AL94" i="1"/>
  <c r="AL90" i="1"/>
  <c r="AL86" i="1"/>
  <c r="AL82" i="1"/>
  <c r="AL78" i="1"/>
  <c r="AL74" i="1"/>
  <c r="AL70" i="1"/>
  <c r="AL66" i="1"/>
  <c r="AL62" i="1"/>
  <c r="AL58" i="1"/>
  <c r="AL54" i="1"/>
  <c r="AL51" i="1"/>
  <c r="AL48" i="1"/>
  <c r="AL45" i="1"/>
  <c r="AL38" i="1"/>
  <c r="AL34" i="1"/>
  <c r="AL30" i="1"/>
  <c r="AL26" i="1"/>
  <c r="AL22" i="1"/>
  <c r="AL18" i="1"/>
  <c r="AL15" i="1"/>
  <c r="AL11" i="1"/>
  <c r="AL7" i="1"/>
  <c r="AM129" i="1"/>
  <c r="AM125" i="1"/>
  <c r="AM121" i="1"/>
  <c r="AM117" i="1"/>
  <c r="AM113" i="1"/>
  <c r="AM109" i="1"/>
  <c r="AM105" i="1"/>
  <c r="AM101" i="1"/>
  <c r="AM97" i="1"/>
  <c r="AM93" i="1"/>
  <c r="AM89" i="1"/>
  <c r="AM85" i="1"/>
  <c r="AM81" i="1"/>
  <c r="AM77" i="1"/>
  <c r="AM73" i="1"/>
  <c r="AM69" i="1"/>
  <c r="AM65" i="1"/>
  <c r="AM61" i="1"/>
  <c r="AM57" i="1"/>
  <c r="AM53" i="1"/>
  <c r="AM50" i="1"/>
  <c r="AM47" i="1"/>
  <c r="AM44" i="1"/>
  <c r="AM41" i="1"/>
  <c r="AM37" i="1"/>
  <c r="AM33" i="1"/>
  <c r="AM29" i="1"/>
  <c r="AM25" i="1"/>
  <c r="AM21" i="1"/>
  <c r="AM17" i="1"/>
  <c r="AM14" i="1"/>
  <c r="AM10" i="1"/>
  <c r="AM6" i="1"/>
  <c r="AM128" i="1"/>
  <c r="AM124" i="1"/>
  <c r="AM120" i="1"/>
  <c r="AM116" i="1"/>
  <c r="AM112" i="1"/>
  <c r="AM108" i="1"/>
  <c r="AM104" i="1"/>
  <c r="AM100" i="1"/>
  <c r="AM96" i="1"/>
  <c r="AM92" i="1"/>
  <c r="AM88" i="1"/>
  <c r="AM84" i="1"/>
  <c r="AM80" i="1"/>
  <c r="AM76" i="1"/>
  <c r="AM72" i="1"/>
  <c r="AM68" i="1"/>
  <c r="AM64" i="1"/>
  <c r="AM60" i="1"/>
  <c r="AM56" i="1"/>
  <c r="AM52" i="1"/>
  <c r="AM46" i="1"/>
  <c r="AM43" i="1"/>
  <c r="AM40" i="1"/>
  <c r="AM36" i="1"/>
  <c r="AM32" i="1"/>
  <c r="AM28" i="1"/>
  <c r="AM24" i="1"/>
  <c r="AM20" i="1"/>
  <c r="AM13" i="1"/>
  <c r="AM9" i="1"/>
  <c r="AM5" i="1"/>
  <c r="AM127" i="1"/>
  <c r="AM123" i="1"/>
  <c r="AM119" i="1"/>
  <c r="AM115" i="1"/>
  <c r="AM111" i="1"/>
  <c r="AM107" i="1"/>
  <c r="AM103" i="1"/>
  <c r="AM99" i="1"/>
  <c r="AM95" i="1"/>
  <c r="AM91" i="1"/>
  <c r="AM87" i="1"/>
  <c r="AM83" i="1"/>
  <c r="AM79" i="1"/>
  <c r="AM75" i="1"/>
  <c r="AM71" i="1"/>
  <c r="AM67" i="1"/>
  <c r="AM63" i="1"/>
  <c r="AM59" i="1"/>
  <c r="AM55" i="1"/>
  <c r="AM49" i="1"/>
  <c r="AM42" i="1"/>
  <c r="AM39" i="1"/>
  <c r="AM35" i="1"/>
  <c r="AM31" i="1"/>
  <c r="AM27" i="1"/>
  <c r="AM23" i="1"/>
  <c r="AM19" i="1"/>
  <c r="AM16" i="1"/>
  <c r="AM12" i="1"/>
  <c r="AM8" i="1"/>
  <c r="W10" i="10"/>
  <c r="AD10" i="10" s="1"/>
  <c r="W9" i="10"/>
  <c r="AD9" i="10" s="1"/>
  <c r="W8" i="10"/>
  <c r="AD8" i="10" s="1"/>
  <c r="W7" i="10"/>
  <c r="AE7" i="10" s="1"/>
  <c r="W6" i="10"/>
  <c r="AE6" i="10" s="1"/>
  <c r="W5" i="10"/>
  <c r="AE5" i="10" s="1"/>
  <c r="W4" i="10"/>
  <c r="AE4" i="10" s="1"/>
  <c r="AD4" i="10" l="1"/>
  <c r="AE9" i="10"/>
  <c r="AE8" i="10"/>
  <c r="AD5" i="10"/>
  <c r="AE10" i="10"/>
  <c r="AD6" i="10"/>
  <c r="AD7" i="10"/>
  <c r="AD4" i="1" l="1"/>
  <c r="AM4" i="1" s="1"/>
  <c r="AL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tc={1F5B794F-A52B-4D97-92C9-B713936DDBE8}</author>
    <author>tc={1E54CF43-4263-4213-B4F9-A02F4A0D861F}</author>
    <author>tc={985DA90D-32E0-476A-955E-2E4F7564A98C}</author>
    <author>tc={FDE6E684-CD00-448B-BA1C-E523416E000B}</author>
  </authors>
  <commentList>
    <comment ref="AB3" authorId="0" shapeId="0" xr:uid="{1F5B794F-A52B-4D97-92C9-B713936DDBE8}">
      <text>
        <t>[Threaded comment]
Your version of Excel allows you to read this threaded comment; however, any edits to it will get removed if the file is opened in a newer version of Excel. Learn more: https://go.microsoft.com/fwlink/?linkid=870924
Comment:
    5 levels of likelihood of occurrence of event; Point to consider while giving rating is manual/partial automation; complexity of data to be processed; number of steps involved while processing; number of scenario to be compared while processing etc</t>
      </text>
    </comment>
    <comment ref="AC3" authorId="1" shapeId="0" xr:uid="{1E54CF43-4263-4213-B4F9-A02F4A0D861F}">
      <text>
        <t>[Threaded comment]
Your version of Excel allows you to read this threaded comment; however, any edits to it will get removed if the file is opened in a newer version of Excel. Learn more: https://go.microsoft.com/fwlink/?linkid=870924
Comment:
    Impact mean impact on us in case of failed control from accuracy/timeliness point of view - impact from the financial/non financial/reputational point of view; financial involve chargeback/penalty which may include opportunity cost. Impact will be on higher side if output directly goes to client/client auditor etc instead of our internal downstream team/onshore team.</t>
      </text>
    </comment>
    <comment ref="AH3" authorId="2" shapeId="0" xr:uid="{985DA90D-32E0-476A-955E-2E4F7564A98C}">
      <text>
        <t>[Threaded comment]
Your version of Excel allows you to read this threaded comment; however, any edits to it will get removed if the file is opened in a newer version of Excel. Learn more: https://go.microsoft.com/fwlink/?linkid=870924
Comment:
    3 levels of control effectiveness - control can be maker/checker, 100% or sample review, daily/weekly/fortnightly MIS to higher management/onshore team.  Control can be effective if no errors (external or internal) in past even though no above mentioned controls.</t>
      </text>
    </comment>
    <comment ref="AI3" authorId="3" shapeId="0" xr:uid="{FDE6E684-CD00-448B-BA1C-E523416E000B}">
      <text>
        <t>[Threaded comment]
Your version of Excel allows you to read this threaded comment; however, any edits to it will get removed if the file is opened in a newer version of Excel. Learn more: https://go.microsoft.com/fwlink/?linkid=870924
Comment:
    3 level of design effectiveness - depends on how much manual work is involved</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tc={5BCD60DB-5842-4FA1-9F17-63CE85855266}</author>
    <author>tc={82E8B2FA-91CF-4404-8998-CA78FC1BCD1F}</author>
    <author>tc={576A1960-944F-481C-9290-F9E5777F0055}</author>
    <author>tc={0467518F-E8D6-46B2-8D4A-C0995A9C6224}</author>
  </authors>
  <commentList>
    <comment ref="U3" authorId="0" shapeId="0" xr:uid="{5BCD60DB-5842-4FA1-9F17-63CE85855266}">
      <text>
        <t>[Threaded comment]
Your version of Excel allows you to read this threaded comment; however, any edits to it will get removed if the file is opened in a newer version of Excel. Learn more: https://go.microsoft.com/fwlink/?linkid=870924
Comment:
    5 levels of likelihood of occurrence of event; Point to consider while giving rating is manual/partial automation; complexity of data to be processed; number of steps involved while processing; number of scenario to be compared while processing etc</t>
      </text>
    </comment>
    <comment ref="V3" authorId="1" shapeId="0" xr:uid="{82E8B2FA-91CF-4404-8998-CA78FC1BCD1F}">
      <text>
        <t>[Threaded comment]
Your version of Excel allows you to read this threaded comment; however, any edits to it will get removed if the file is opened in a newer version of Excel. Learn more: https://go.microsoft.com/fwlink/?linkid=870924
Comment:
    Impact mean impact on us in case of failed control from accuracy/timeliness point of view - impact from the financial/non financial/reputational point of view; financial involve chargeback/penalty which may include opportunity cost. Impact will be on higher side if output directly goes to client/client auditor etc instead of our internal downstream team/onshore team.</t>
      </text>
    </comment>
    <comment ref="Z3" authorId="2" shapeId="0" xr:uid="{576A1960-944F-481C-9290-F9E5777F0055}">
      <text>
        <t>[Threaded comment]
Your version of Excel allows you to read this threaded comment; however, any edits to it will get removed if the file is opened in a newer version of Excel. Learn more: https://go.microsoft.com/fwlink/?linkid=870924
Comment:
    3 levels of control effectiveness - control can be maker/checker, 100% or sample review, daily/weekly/fortnightly MIS to higher management/onshore team.  Control can be effective if no errors (external or internal) in past even though no above mentioned controls.</t>
      </text>
    </comment>
    <comment ref="AA3" authorId="3" shapeId="0" xr:uid="{0467518F-E8D6-46B2-8D4A-C0995A9C6224}">
      <text>
        <t>[Threaded comment]
Your version of Excel allows you to read this threaded comment; however, any edits to it will get removed if the file is opened in a newer version of Excel. Learn more: https://go.microsoft.com/fwlink/?linkid=870924
Comment:
    3 level of design effectiveness - depends on how much manual work is involved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tc={58406C93-CEFE-45A2-9EFE-DEFC73E58CD3}</author>
    <author>tc={D3E4F319-01E2-499F-9EBD-D51AC6DB0811}</author>
    <author>tc={20FD87D5-82EE-42CB-8902-87F779E82A26}</author>
    <author>tc={A4EC27F5-0E1B-43D4-9464-5947EF83E2FC}</author>
    <author>tc={E301E253-5C22-4A1E-A5A0-CB6DF5CE91DA}</author>
  </authors>
  <commentList>
    <comment ref="AA11" authorId="0" shapeId="0" xr:uid="{58406C93-CEFE-45A2-9EFE-DEFC73E58CD3}">
      <text>
        <t>[Threaded comment]
Your version of Excel allows you to read this threaded comment; however, any edits to it will get removed if the file is opened in a newer version of Excel. Learn more: https://go.microsoft.com/fwlink/?linkid=870924
Comment:
    Check?? Have we found any instance?</t>
      </text>
    </comment>
    <comment ref="AO11" authorId="1" shapeId="0" xr:uid="{D3E4F319-01E2-499F-9EBD-D51AC6DB0811}">
      <text>
        <t>[Threaded comment]
Your version of Excel allows you to read this threaded comment; however, any edits to it will get removed if the file is opened in a newer version of Excel. Learn more: https://go.microsoft.com/fwlink/?linkid=870924
Comment:
    Not clear</t>
      </text>
    </comment>
    <comment ref="X18" authorId="2" shapeId="0" xr:uid="{20FD87D5-82EE-42CB-8902-87F779E82A26}">
      <text>
        <t>[Threaded comment]
Your version of Excel allows you to read this threaded comment; however, any edits to it will get removed if the file is opened in a newer version of Excel. Learn more: https://go.microsoft.com/fwlink/?linkid=870924
Comment:
    Re-write the risk</t>
      </text>
    </comment>
    <comment ref="N19" authorId="3" shapeId="0" xr:uid="{A4EC27F5-0E1B-43D4-9464-5947EF83E2FC}">
      <text>
        <t>[Threaded comment]
Your version of Excel allows you to read this threaded comment; however, any edits to it will get removed if the file is opened in a newer version of Excel. Learn more: https://go.microsoft.com/fwlink/?linkid=870924
Comment:
    Not clear what is the risk? Is it generic email ID or processing ID?</t>
      </text>
    </comment>
    <comment ref="X25" authorId="4" shapeId="0" xr:uid="{E301E253-5C22-4A1E-A5A0-CB6DF5CE91DA}">
      <text>
        <t>[Threaded comment]
Your version of Excel allows you to read this threaded comment; however, any edits to it will get removed if the file is opened in a newer version of Excel. Learn more: https://go.microsoft.com/fwlink/?linkid=870924
Comment:
    Combine these points</t>
      </text>
    </comment>
  </commentList>
</comments>
</file>

<file path=xl/sharedStrings.xml><?xml version="1.0" encoding="utf-8"?>
<sst xmlns="http://schemas.openxmlformats.org/spreadsheetml/2006/main" count="5626" uniqueCount="2104">
  <si>
    <t>SIPOC</t>
  </si>
  <si>
    <t>Sr. No</t>
  </si>
  <si>
    <t>Vertical</t>
  </si>
  <si>
    <t>Account</t>
  </si>
  <si>
    <t>Process</t>
  </si>
  <si>
    <t>Sub Process</t>
  </si>
  <si>
    <t>Activity</t>
  </si>
  <si>
    <t>Head Count</t>
  </si>
  <si>
    <t>Applications (software)</t>
  </si>
  <si>
    <t xml:space="preserve">Volume </t>
  </si>
  <si>
    <t>Any Volume trends</t>
  </si>
  <si>
    <t>SOP Available</t>
  </si>
  <si>
    <t>No. of SOP</t>
  </si>
  <si>
    <t>Supplier (who is sending)</t>
  </si>
  <si>
    <t>Input (info needs to be processed)</t>
  </si>
  <si>
    <t>Process (how it is actually done)</t>
  </si>
  <si>
    <t>Output (what is the output/storage)</t>
  </si>
  <si>
    <t>SLA (Accuracy, Timelines)</t>
  </si>
  <si>
    <t>SLA Target</t>
  </si>
  <si>
    <t>Risk Description</t>
  </si>
  <si>
    <t>Type of Risk (Financial/Non-Financial/Regulatory)</t>
  </si>
  <si>
    <t>Likelyhood</t>
  </si>
  <si>
    <t>Impact</t>
  </si>
  <si>
    <t>Risk Score</t>
  </si>
  <si>
    <t>Control Name</t>
  </si>
  <si>
    <t>Control Description</t>
  </si>
  <si>
    <t>Control Effectiveness</t>
  </si>
  <si>
    <t>Design 
Effectiveness</t>
  </si>
  <si>
    <t>Control Owner</t>
  </si>
  <si>
    <t>Type of control (Preventive-Manual, Detective-Automated, Process, People)</t>
  </si>
  <si>
    <t>Residual Risk Considering Design Effectiveness</t>
  </si>
  <si>
    <t>Test steps &amp; Methodology</t>
  </si>
  <si>
    <t>Testing Objective</t>
  </si>
  <si>
    <t>What to Look at</t>
  </si>
  <si>
    <t>What to Look for</t>
  </si>
  <si>
    <t>What to report</t>
  </si>
  <si>
    <t>2 - Unlikely</t>
  </si>
  <si>
    <t>2 - Low</t>
  </si>
  <si>
    <t>1 - Effective</t>
  </si>
  <si>
    <t>3 - Manual process</t>
  </si>
  <si>
    <t>Operations Team</t>
  </si>
  <si>
    <t>Preventive-Manual</t>
  </si>
  <si>
    <t>3 - Moderate</t>
  </si>
  <si>
    <t>2 -Partially automated</t>
  </si>
  <si>
    <t>3 - Somewhat Likely</t>
  </si>
  <si>
    <t>2 -Partially Effective</t>
  </si>
  <si>
    <t>Yes</t>
  </si>
  <si>
    <t>4 - Likely</t>
  </si>
  <si>
    <t>4 - High</t>
  </si>
  <si>
    <t>3 - Needs Improvement</t>
  </si>
  <si>
    <t>1 - Automated</t>
  </si>
  <si>
    <t>Inherent Risk Score Matrix</t>
  </si>
  <si>
    <t>Inherent Risk</t>
  </si>
  <si>
    <t>Residual Risk</t>
  </si>
  <si>
    <t>1 - Very Low</t>
  </si>
  <si>
    <t>5 - Critical</t>
  </si>
  <si>
    <t>Likelihood</t>
  </si>
  <si>
    <t>Design effectiveness</t>
  </si>
  <si>
    <t>5 - Very Likely</t>
  </si>
  <si>
    <t>Moderate
6</t>
  </si>
  <si>
    <t>Moderate
7</t>
  </si>
  <si>
    <t>High
8</t>
  </si>
  <si>
    <t>Critical
9</t>
  </si>
  <si>
    <t>Critical
10</t>
  </si>
  <si>
    <t>1 - Very Unlikely</t>
  </si>
  <si>
    <t>Low
5</t>
  </si>
  <si>
    <t>Low
4</t>
  </si>
  <si>
    <t>Very Low
3</t>
  </si>
  <si>
    <t>Very Low
2</t>
  </si>
  <si>
    <t>Inherent Primary</t>
  </si>
  <si>
    <t>Inherent Secondary</t>
  </si>
  <si>
    <t>Residual Score  Considering Design Effectiveness</t>
  </si>
  <si>
    <t>1 -Very Low</t>
  </si>
  <si>
    <t xml:space="preserve">5 - Critical
</t>
  </si>
  <si>
    <t>High
7</t>
  </si>
  <si>
    <t>Critical
8</t>
  </si>
  <si>
    <t>Very Low
4</t>
  </si>
  <si>
    <t xml:space="preserve"> 3 - Moderate</t>
  </si>
  <si>
    <t>Residual Score  Considering Control Effectiveness</t>
  </si>
  <si>
    <t>Risk Statement</t>
  </si>
  <si>
    <t>Frequency (daily/weekly/ monthly)</t>
  </si>
  <si>
    <t>No of Internal Errors</t>
  </si>
  <si>
    <t>No of External Errors</t>
  </si>
  <si>
    <t>Control Testing Steps</t>
  </si>
  <si>
    <t>BFSI</t>
  </si>
  <si>
    <t>FIS</t>
  </si>
  <si>
    <t>Fund Accounting</t>
  </si>
  <si>
    <t>TD Pricing</t>
  </si>
  <si>
    <t>Check all prices in NPHI Screen</t>
  </si>
  <si>
    <t>Daily</t>
  </si>
  <si>
    <t>NA</t>
  </si>
  <si>
    <t>Prices in Excel file</t>
  </si>
  <si>
    <t>End Client</t>
  </si>
  <si>
    <t>Accuracy
Timeliness</t>
  </si>
  <si>
    <t>Price Check</t>
  </si>
  <si>
    <t>To ascertain there are no errors &amp; that the controls are effective.</t>
  </si>
  <si>
    <t>Create Folder, Template file</t>
  </si>
  <si>
    <t>Update Prices in SPRM Screen</t>
  </si>
  <si>
    <t>Check updated Prices in SPRI Screen</t>
  </si>
  <si>
    <t>Offshore team</t>
  </si>
  <si>
    <t>The daily prices for these CUSIPS (Funds) are provided by the client daily in PDF/Excel files. These prices are updated by the team daily and a Excel file is saved on the Shared Drive (SD) in Production environment at EOD. They further instruct the Pricing team to update these prices in the NHPI screen on CGS Online. At the start of day the team logs into the CGS Online. Once in they access the NHPI screen and check the previous day prices for 3 Regions (BN. BG &amp; BD) against the pricing file saved on the previous day on the SD. If the price for any CUSIP (Fund) is wrongly updated, they send a mail to the Pricing team (wos_mke_pricing.team@fisglobal.com) to correctly update the price.</t>
  </si>
  <si>
    <t>Outlook
Shared Drive
CGS Online</t>
  </si>
  <si>
    <t>Shared Drive
Excel</t>
  </si>
  <si>
    <r>
      <t xml:space="preserve">Activity Description
 </t>
    </r>
    <r>
      <rPr>
        <sz val="10"/>
        <color theme="1"/>
        <rFont val="Tahoma"/>
        <family val="2"/>
      </rPr>
      <t xml:space="preserve">(detail like how we get the data, what data we get, what we do with that data; research need involve many scenario, what is the result of processing, whom we send the data, how we send the data, how much manual intervention is there at all steps, what type of control; maker/checker, auto, partially automated, no checks, sample checks ) </t>
    </r>
  </si>
  <si>
    <t>Onshore team</t>
  </si>
  <si>
    <t>Creation of file</t>
  </si>
  <si>
    <t>File saved on SD</t>
  </si>
  <si>
    <t>Timeliness</t>
  </si>
  <si>
    <t>Create Folder/Template</t>
  </si>
  <si>
    <t>Outlook
Trust Desk
CGS Online</t>
  </si>
  <si>
    <t>Client</t>
  </si>
  <si>
    <t>Price update on CGS Online</t>
  </si>
  <si>
    <t>Incorrect check of the prices may lead to a potential risk of inaccurate reporting of the prices. If this activity isn't completed in the specified time it may lead to breach of SLA &amp; client dissatisfaction.</t>
  </si>
  <si>
    <t>Incorrect updation of the prices may lead to a potential risk of inaccurate NAV of the prices. If this activity isn't completed in the specified time it may lead to breach of SLA &amp; client dissatisfaction.</t>
  </si>
  <si>
    <t>Price Update</t>
  </si>
  <si>
    <t>100% Maker/Checker</t>
  </si>
  <si>
    <t>Residual Risk Considering Control Effectiveness</t>
  </si>
  <si>
    <t>Any discrepancies in the Price file saved on the Shared Drive &amp; the mail sent to Internal team.</t>
  </si>
  <si>
    <t>CGS Online</t>
  </si>
  <si>
    <t>The reviewer logs into CGS Online using the Region Code (e.g. CICSBG for Bank JH), further opens the SPRI screen using the Tran Code SPRI. Once on the screen enters the CUSIP into the Security field  to open the screen where the Market Price &amp; Market Date for the Current Day is visible. Reviewer will check the prices for all 40 CUSIPS against the daily prices in the form of PDF/Excel files received from client. This is a daily activity that needs to be completed before 19:00 EST. Currently a manual process  that is being discussed with the BE team for automation.</t>
  </si>
  <si>
    <t>The reviewers checks for the mail received from client for the daily prices in the form of PDF/Excel files. Then logs into CGS Online using the Region Code, to open the SPRI to verify the Market Price &amp; Market Date for the Current Day.</t>
  </si>
  <si>
    <t>Email confirmation sent to the Internal team.</t>
  </si>
  <si>
    <t>Incorrect review of the price upload may lead to a potential risk of inaccurate NAV of the prices. If this activity isn't completed in the specified time it may lead to breach of SLA &amp; client dissatisfaction.</t>
  </si>
  <si>
    <t>Price Review</t>
  </si>
  <si>
    <t>BNFS</t>
  </si>
  <si>
    <t>MDS</t>
  </si>
  <si>
    <t xml:space="preserve">Security Set up </t>
  </si>
  <si>
    <t>Security details- CUSIP#, Issuer Name, Maturity date ,Factor, Income rate, Coupon rate, Settlement Location, Storage Location, Price, MIS Code and etc.</t>
  </si>
  <si>
    <t>Financial</t>
  </si>
  <si>
    <t xml:space="preserve">Financial Risk on account of erroneous or incorrect data submitted resulting in client disapproval and breach of SLA  </t>
  </si>
  <si>
    <t>Security  Amendments</t>
  </si>
  <si>
    <t>Security details- CUSIP#/ Issuer Name/Maturity date /Factor/Income rate/Coupon rate/Settlement Location/Storage Location/Price, MIS Code and etc.</t>
  </si>
  <si>
    <t>TIPS factor updation</t>
  </si>
  <si>
    <t>Onshore</t>
  </si>
  <si>
    <t>Factor rate, Date</t>
  </si>
  <si>
    <t>Review of DB monthly report</t>
  </si>
  <si>
    <t>Monthly</t>
  </si>
  <si>
    <t>On monthly basis, Reviewer checks DB reporting as per the client format to ensure the reports are extracted correctly as specified by client.</t>
  </si>
  <si>
    <t>Pricing</t>
  </si>
  <si>
    <t>In house Maker/Checker system has been set up by the team. Also the onshore client reviews the set up.</t>
  </si>
  <si>
    <t>Security will get added on Global Plus and client will be notified via JIRA/DB force/Email.</t>
  </si>
  <si>
    <t>Security will get updated on Global Plus and client will be notified via JIRA/DB force/Email.</t>
  </si>
  <si>
    <t>Price will get updated on Global Plus and client will be notified via JIRA/DB force/Email.</t>
  </si>
  <si>
    <t>In house Maker/Checker system has been set up by the team. Also the onshore client reviews the amendments.</t>
  </si>
  <si>
    <t xml:space="preserve">99%
</t>
  </si>
  <si>
    <t>Prices in Excel/PDF file</t>
  </si>
  <si>
    <t>Financial Risk on account of incorrect check of the prices resulting in client disapproval and breach of SLA.</t>
  </si>
  <si>
    <t>Financial Risk on account of incorrect updation of the prices resulting in client disapproval and breach of SLA.</t>
  </si>
  <si>
    <t>Financial Risk on account of incorrect review of the prices resulting in client disapproval and breach of SLA.</t>
  </si>
  <si>
    <t>The Data Management team run the report form Global Plus and Global Plus interface with FileZilla where we receive the report in FileZilla. Then the processor updates the factor rate on Global Plus as per the report. Once rates are updated on Global Plus then the reviewer reviews the rates on Global Plus based on the report. Then processor notify onshore for the completion of the TIPS factor updation.</t>
  </si>
  <si>
    <t>AFQ 22.650 function in Global Plus</t>
  </si>
  <si>
    <t>Prices of the Security</t>
  </si>
  <si>
    <t>1) Report is not saved 
2) Sign off Email is not sent</t>
  </si>
  <si>
    <t>1) Back up is not saved 
2) Price incorrectly or not updated
3) Checklist not present 
4) No Sign off Email or JIRA /DB force confirmation</t>
  </si>
  <si>
    <t>MF Income</t>
  </si>
  <si>
    <t>Income Processing</t>
  </si>
  <si>
    <t>Daily Rate Update</t>
  </si>
  <si>
    <t>EOD Checklist</t>
  </si>
  <si>
    <t>Onshore Client</t>
  </si>
  <si>
    <t xml:space="preserve">SME / TL will review the Income postings happened on daily basis and will update the same in checklist. 
Reviewer will also check payment consolidation file to check the number of pending payments and needs update the same on EOD files sent to onshore.
These reports will be sent to onshore and internal managers. 
</t>
  </si>
  <si>
    <t>Payment is posted to the client account</t>
  </si>
  <si>
    <t xml:space="preserve">EOD checklist with completed activities for the day will be sent to onshore and internal managers. </t>
  </si>
  <si>
    <t>To ensure that all the postings are accurately done</t>
  </si>
  <si>
    <t>1) Back up sent by the processor 
2) NSCC report
3) Checklist</t>
  </si>
  <si>
    <t>1) Daily back up is not provided 
2) No NSCC report
3) Checklist is not maintained and signed</t>
  </si>
  <si>
    <t>To ensure that the Daily rates are updated accurately and within the time frame (9:45 EST)</t>
  </si>
  <si>
    <t>1) Sign off from TL/SME that the daily rates has been reviewed
2) Checklist</t>
  </si>
  <si>
    <t>To ensure that the activities are completed within deadlines as per the procedure</t>
  </si>
  <si>
    <t>1) Checklist</t>
  </si>
  <si>
    <t xml:space="preserve">1) Checklist
</t>
  </si>
  <si>
    <t xml:space="preserve">1) Checklist not sent to oversight team </t>
  </si>
  <si>
    <t>To ensure that the DDA Recon breaks are accurately and comprehensively commented</t>
  </si>
  <si>
    <t>Income</t>
  </si>
  <si>
    <t xml:space="preserve">Suspense </t>
  </si>
  <si>
    <t xml:space="preserve">Outlook
Shared Drive
</t>
  </si>
  <si>
    <t xml:space="preserve">Posting </t>
  </si>
  <si>
    <t>Pre-Balancing</t>
  </si>
  <si>
    <t xml:space="preserve">FX Posting </t>
  </si>
  <si>
    <t>DDA recon breaks</t>
  </si>
  <si>
    <t xml:space="preserve">Treasury Inflation Protected Securities (TIPS) </t>
  </si>
  <si>
    <t>Custody team</t>
  </si>
  <si>
    <t>Excel file</t>
  </si>
  <si>
    <t>To ensure that the suspense breaks are accurately researched and commented</t>
  </si>
  <si>
    <t>1) Suspense report
2) Daily Checklist was duly signed off
3) Email sign off to the oversight team</t>
  </si>
  <si>
    <t>1) Suspense Report not updated/saved
2) Daily Checklist was not duly signed off
3) Email sign off not sent</t>
  </si>
  <si>
    <t>To ensure all income processed on pay dates are correctly posted in Accounting</t>
  </si>
  <si>
    <t>To ensure all non base currency income (FX) processed accurately and within deadline.</t>
  </si>
  <si>
    <t>1) Comments are not updated 
2) TL checklist not signed off</t>
  </si>
  <si>
    <t>To ensure that TIPS adjustments has been correctly updated and processed</t>
  </si>
  <si>
    <t>Factor rate is updated on Global Plus and client will be notified via Email.</t>
  </si>
  <si>
    <t>The Data Management runs the report from Global Plus and Global Plus interface with FileZilla and receive the report in FileZilla. Then the processor updates the factor rate on Global Plus as per the report. Once rates are updated on Global Plus then the reviewer reviews the rates on Global Plus based on the report. Post this the processor notifies onshore for the completion of the TIPS factor updation.</t>
  </si>
  <si>
    <t>The Data Management team runs the report from Global Plus and Global Plus interface with FileZilla and receive the report in FileZilla. Then the processor delimits the file and saves it on a designated folder . Once file is saved the reviewer review the file. Then the processor notifies onshore for the completion of DB Monthly report</t>
  </si>
  <si>
    <t>Treasury Inflation Protected Securities (TIPS) factor updation</t>
  </si>
  <si>
    <t>Onshore and End Client</t>
  </si>
  <si>
    <t>High volume towards Quarter End. Very High Volume at Year End i.e. December</t>
  </si>
  <si>
    <t>Incorrect set up of the securities will lead to incorrect reporting, breach of SLA &amp; client dissatisfaction.</t>
  </si>
  <si>
    <t>Incorrect amendment of the securities will lead to incorrect reporting, breach of SLA &amp; client dissatisfaction.</t>
  </si>
  <si>
    <t>Incorrect and un processed TIPS adjustment will lead to incorrect reporting, breach of SLA &amp; client dissatisfaction.</t>
  </si>
  <si>
    <t>Incorrect DB reports extracted will lead to incorrect reporting to onshore team, breach of SLA &amp; client dissatisfaction.</t>
  </si>
  <si>
    <t>Incorrect price updation of the security will lead to incorrect reporting, breach of SLA &amp; client dissatisfaction.</t>
  </si>
  <si>
    <t xml:space="preserve">Financial risk if there is  incorrect Income posting on same security for 3 consecutive months resulting in client disapproval and breach of SLA </t>
  </si>
  <si>
    <t>The team receives a request to process the income for the assigned securities at SOD. In case of periodic payment, processor will first put CUSIP number and record date on Global Plus.
In case of Daily rated security processor will put CUSIP Number and current month 1st calendar date to run the MAP  
Processor then will use various AFQ's to process the payment.
Processor will take a screenshot for each AFQ used and save it in the Word file for further review and backup purpose</t>
  </si>
  <si>
    <t>Daily rates for Sweep securities will be updated on Global Plus</t>
  </si>
  <si>
    <t xml:space="preserve">The team needs to update the daily rates for securities assigned. Processor will open Sweep Daily rate update file. Processor will login to QUODD application from where rates will be taken. This rate will be updated on Global Plus. </t>
  </si>
  <si>
    <t xml:space="preserve">Financial Risk on account of erroneous or incorrect updated rates  resulting in client disapproval and breach of SLA  </t>
  </si>
  <si>
    <t>In house maker-checker system has been set up by the team. Also the onshore client reviews the set up.</t>
  </si>
  <si>
    <t xml:space="preserve">TL / SME updates the file as per the activities being performed by the team daily. At EOD, reviewer will check the consolidated file and Custody files being updated by the team members. 
Activities those were completed will be highlighted and marked as completed sent to onshore.  </t>
  </si>
  <si>
    <t>Non-Financial</t>
  </si>
  <si>
    <t xml:space="preserve">Non-Financial Risk on account of erroneous or incorrect data submitted resulting in client disapproval and breach of SLA  </t>
  </si>
  <si>
    <t>The Reconciliation of the Suspense Account is performed on for previous Business date to ensure that the suspense account maintains a zero balance. Team runs data from Global Plus using AFQ 5.137 for single suspense account (using 35.12 for port balancing, 33.101 for cash balance) and then update the breaks and research on breaks, as to why the breaks are on suspense account, what action should be taken for the resolution and when will the breaks  be cleared from suspense. They update the comments according to the research and then review the suspense from reviewers The suspense report is prepared by the team, comments updated as per research, the research &amp; comments go through a secondary review and the report is further shared to respective teams to make sure all the breaks are cleared from suspense account. The deadline for this activity is 8.30 IST</t>
  </si>
  <si>
    <t>Unactioned breaks will be stuck in the suspense account &amp;  delay the postings to the client. This will lead to financial loss &amp; client dissatisfaction.</t>
  </si>
  <si>
    <t xml:space="preserve">Financial Risk on account of erroneous or incorrect research on suspense breaks resulting in client disapproval and breach of SLA  </t>
  </si>
  <si>
    <t>In house maker-checker system has been set up by the team. Also the onshore team reviews the updated price.</t>
  </si>
  <si>
    <t>In house maker-checker system has been set up by the team. Also the onshore team reviews the updated rates.</t>
  </si>
  <si>
    <t>In house maker-checker system has been set up by the team. Also the onshore team reviews the EOD Checklist.</t>
  </si>
  <si>
    <t>In house maker-checker system has been set up by the team. Also the onshore team reviews the research as per the comments on the suspense breaks.</t>
  </si>
  <si>
    <t xml:space="preserve">Suspense breaks are cleared </t>
  </si>
  <si>
    <t>Posting to client account  is done on Pay Date</t>
  </si>
  <si>
    <t>Posting data for client</t>
  </si>
  <si>
    <t>Incorrect posting of payment will create a break in recon &amp; suspense account. It will create a impact to the client account and statement leading to financial loss &amp; client dissatisfaction.</t>
  </si>
  <si>
    <t xml:space="preserve">Financial Risk on account of erroneous posting made to client account or missed posting on PD resulting in client disapproval and breach of SLA  </t>
  </si>
  <si>
    <t>Payment in FX currencies</t>
  </si>
  <si>
    <t>Client receives FX payment</t>
  </si>
  <si>
    <t xml:space="preserve">Failure to process/instruct the FX payment will create a impact on the market and client account financial loss &amp; client dissatisfaction. </t>
  </si>
  <si>
    <t xml:space="preserve">Financial Risk on account of erroneous/missed FX posting to client account resulting in client disapproval and breach of SLA  </t>
  </si>
  <si>
    <t>In house maker-checker system has been set up by the team. Also the onshore team reviews the postings.</t>
  </si>
  <si>
    <t>In house maker-checker system has been set up by the team. Also the onshore team reviews the FX postings.</t>
  </si>
  <si>
    <t>Clear the exception from DDA recon and reduce the age bucket.</t>
  </si>
  <si>
    <t>In house maker-checker system has been set up by the team. Also the onshore client reviews the DDA recon breaks.</t>
  </si>
  <si>
    <t>Breaks in the Excel file</t>
  </si>
  <si>
    <t>Unactioned/Incorrectly coded &amp; commented breaks will be delay the resolution &amp; impact client account. This will lead to financial loss &amp; client dissatisfaction.</t>
  </si>
  <si>
    <t xml:space="preserve">Financial Risk on account of erroneous or incorrect comments, coding or research resulting in client disapproval and breach of SLA  </t>
  </si>
  <si>
    <t>Rates updated for TIPS</t>
  </si>
  <si>
    <t xml:space="preserve">Financial Risk on account of erroneous or incorrect rates updated for TIPS resulting in client disapproval and breach of SLA  </t>
  </si>
  <si>
    <t>In house maker-checker system has been set up by the team. Also the onshore client reviews updated rates.</t>
  </si>
  <si>
    <t xml:space="preserve">Outlook
Excel File
Global Plus
Shared Drive
</t>
  </si>
  <si>
    <t xml:space="preserve">Outlook
Global Plus
Excel
</t>
  </si>
  <si>
    <t>Outlook
Shared Drive
Global Plus</t>
  </si>
  <si>
    <t>Account Services</t>
  </si>
  <si>
    <t>Excel
Outlook
Shared Drive</t>
  </si>
  <si>
    <t>Fees</t>
  </si>
  <si>
    <t>N/A</t>
  </si>
  <si>
    <t>Final fees charge (Closing of event)</t>
  </si>
  <si>
    <t>Offshore Team</t>
  </si>
  <si>
    <t xml:space="preserve">To ensure that new events /maintain ace requests are timely processed;  
</t>
  </si>
  <si>
    <t>To ensure correct reports are sent to clients as per monthly reporting calendar.</t>
  </si>
  <si>
    <t>EOD Email</t>
  </si>
  <si>
    <t>Email</t>
  </si>
  <si>
    <t xml:space="preserve">To ensure that all the activities performed as per deadline and EOD Sign off has been sent </t>
  </si>
  <si>
    <t>Email sent as per defined deadline</t>
  </si>
  <si>
    <t xml:space="preserve">Instances where: 
Email not sent / delayed beyond deadline
</t>
  </si>
  <si>
    <t>Account Setup</t>
  </si>
  <si>
    <t>High volume received at the beginning &amp; end of the year</t>
  </si>
  <si>
    <t>The Data Management team receives a request in JIRA, Email &amp; DB Force to update the price of security on Global Plus
A member of the team will take ownership of request.
The individual taking ownership of request or task will obtain and save all applicable vendor backup to support request.
First team member will check if the price exist on Global Plus for requested date. Team member will check if price is available on vendor source(IDC,DTC QUOOD)
Team member will proceed with processing of the price update.
Another member of the team will process a secondary review of data processed.
Both the processor and reviewer will sign off work processed via various methods (Email, JIRA or DB Force).</t>
  </si>
  <si>
    <t>Account gets closed on Global Plus.</t>
  </si>
  <si>
    <t>New Account get opened on Global Plus</t>
  </si>
  <si>
    <t>Account Set up</t>
  </si>
  <si>
    <t>1) 5.106 report from Global Plus 
2) MYSS forecast report 
3 ) TL sign off checklist</t>
  </si>
  <si>
    <t>1) Email back up with MYSS and Global Plus details
2) Instruct details 
3)Oversight approval 
4) Email details of FX postings to TL/SME
5) TL EOD checklist</t>
  </si>
  <si>
    <t>Account Maintenance</t>
  </si>
  <si>
    <t>Maintenance transactions get posted on Global Plus</t>
  </si>
  <si>
    <t>End Client 
Onshore</t>
  </si>
  <si>
    <t>Account Closing</t>
  </si>
  <si>
    <t>High volume received every Quarter</t>
  </si>
  <si>
    <t>Excel
Outlook
DB Force (only in case of client DB)</t>
  </si>
  <si>
    <t>Global Plus
JIRA
DB Force (only in case of client DB)
Outlook
Excel
Word
PDF
Shared Drive</t>
  </si>
  <si>
    <t>Team setup all the new accounts for client Deutsche Bank (DB) as per instructions received from Deutsche Bank daily. DB Force and Global Plus applications are used to setup accounts as per procedure document. The tickets get closed once done with internal quality check along with processor &amp; reviewer signoff.</t>
  </si>
  <si>
    <t>Team is responsible to close accounts across all the clients as per instructions received through DB Force/JIRA application daily. DB Force/JIRA and Global Plus applications are used to process closing as per procedure document. The tickets get closed once done with internal quality check along with processor &amp; reviewer signoff.</t>
  </si>
  <si>
    <t>EOD Sign Off</t>
  </si>
  <si>
    <t xml:space="preserve">Every day team ensure that all the activities and reports has been completed &amp; signed off by processor &amp; reviewer are collated &amp; send to onshore along with detail information and status of pending items in the form of a EOD Checklist.  
</t>
  </si>
  <si>
    <t>Missing to send Sign Off mail on a day would lead to client dissatisfaction.</t>
  </si>
  <si>
    <t>New event set up / Maintenance of an event in Global Plus</t>
  </si>
  <si>
    <t>To ensure accurate new event / maintenance of an existing event setup in Global Plus with all details mentioned in JIRA / DB Force.
JIRA ticket to be assigned &amp; updated appropriately.</t>
  </si>
  <si>
    <t>List of activities &amp; completion status</t>
  </si>
  <si>
    <t>Account Number, Frequency of Fee Charge, Description Code, Tax Code, Fee Schedule &amp; Dates</t>
  </si>
  <si>
    <t>The event gets updated with account numbers and their fee schedule on Global Plus for auto posting and client will be notified via JIRA/DB force.</t>
  </si>
  <si>
    <t>Event Set up</t>
  </si>
  <si>
    <t>JIRA 
Global Plus
Word 
DB Force (only in case of client DB)
Outlook</t>
  </si>
  <si>
    <t>JIRA
Global Plus
Word 
DB Force (only in case of client DB)
Outlook</t>
  </si>
  <si>
    <t>Final Fee</t>
  </si>
  <si>
    <t>Final Fee
Deletion of Event/Account</t>
  </si>
  <si>
    <t>The team receives Final Fee requests on DB Force application with client instruction (usually client send Final Fee requests when accounts are getting closed/ Liquidated along with required instructions, such as  which Event /Account should be deleted, what amount should get posted as Final Fee. They also provide the Start &amp; End date to calculate Final Fee on Global Plus). The team creates a new ticket on JIRA with client instruction and post the Final Fee on Global Plus using AFQ's (11.27.2, 11.87, 11.27.3, 9.61.90, 11.1.56). After internal review, team updates the JIRA accordingly and reassigns it to onshore for final review along with projection (projection report can download from Global Plus by using AFQ. 11.104 &amp; 11.87). Once onshore has reviewed, they send mail to DB along with projection and update it on DB Force.</t>
  </si>
  <si>
    <t>The Final Fee amount will be posted with account holding on Global Plus for auto posting and client will be notified via JIRA/DB force.</t>
  </si>
  <si>
    <t xml:space="preserve">Financial Risk on account of erroneous or missed posting of Final Fee resulting in client disapproval and breach of SLA  </t>
  </si>
  <si>
    <t>JIRA
DB Force (only in case of client DB)
Outlook</t>
  </si>
  <si>
    <t xml:space="preserve"> Screenshots of JIRA and DB Force</t>
  </si>
  <si>
    <t>Missing to send completion screenshots on a day would lead to client dissatisfaction.</t>
  </si>
  <si>
    <t>1.	Global Plus
2.	DB Force
3.	Outlook
4.	Daily Allocation Tracker
5.	JIRA</t>
  </si>
  <si>
    <t>Global Plus application for accuracy of processing.
DB force report and JIRA dashboard,
Daily Allocation Tracker</t>
  </si>
  <si>
    <t>EOD screenshots of JIRA and DB Force</t>
  </si>
  <si>
    <t>Fees Reporting</t>
  </si>
  <si>
    <t>Monthly
Quarterly</t>
  </si>
  <si>
    <t>End Client
Onshore Team 
Client service</t>
  </si>
  <si>
    <t xml:space="preserve">End Client
Onshore Team 
</t>
  </si>
  <si>
    <t>Customer (End Client? Onshore? Or biz?)</t>
  </si>
  <si>
    <t>40 CUSIPS (Funds) have been delegated to the Offshore team. The daily prices for these CUSIPS (Funds) are provided by the client daily in the form of PDF/Excel files. These prices are updated by the team daily and a Excel file is saved on the Shared Drive (SD) in Production environment at EOD. They further instruct the Pricing team to update these prices in the NHPI screen on CGS Online. At the start of day the team logs into the CGS Online. Once in they access the NHPI screen and check the previous day prices for 3 Regions (CICSBN - Bank Z7, CICSBG - Bank JH &amp; CICSBD - Bank 98) against the pricing file saved on the previous day on the SD. If the price for any CUSIP (Fund) is wrongly updated, they send a mail to the Pricing team (wos_mke_pricing.team@fisglobal.com) to correctly update the price. Further they check for a mail confirmation from the Pricing team that the price is correctly updated. Once the confirmation is received a sign off mail is sent to the End Client of the completion. This is a daily activity that needs to be completed before 13:00 EST. Currently a manual process that does involve a maker/checker, wherein, the maker will check the prices &amp; confirm it to the checker, who then logs in to CGS Online to check if the provided confirmation is correct.</t>
  </si>
  <si>
    <t>Email confirmation sent to the End Client.</t>
  </si>
  <si>
    <t>100% Maker/Checker
Mail confirmation is sent to End Client post completion of activity</t>
  </si>
  <si>
    <t>Any discrepancies in the Previous day Price file saved on the Shared Drive &amp; the mail sent to End Client.</t>
  </si>
  <si>
    <t xml:space="preserve">Reports from Global Plus
</t>
  </si>
  <si>
    <t>On monthly basis, the reviewer checks that all reports are extracted from Global Plus. They are formatted, reviewed and then sent to onshore team for approval.</t>
  </si>
  <si>
    <t>Reports are sent to End Clients as per Monthly reporting calendar.</t>
  </si>
  <si>
    <t>Incorrect or missing to send Monthly client reports would lead to client dissatisfaction.</t>
  </si>
  <si>
    <t>Missing to create the folder &amp; template file will lead to a delay in updating the prices &amp; a breach of SLA.</t>
  </si>
  <si>
    <t>Any instance where the folder &amp; template file isn't saved on the Shared Drive.</t>
  </si>
  <si>
    <t>Send EOD Mail to Client</t>
  </si>
  <si>
    <t>Send the EOD mail to client giving details of all the activities received, completed &amp; pending for the day.</t>
  </si>
  <si>
    <t>Daily Activities</t>
  </si>
  <si>
    <t>EOD Mail is sent to the Onshore team</t>
  </si>
  <si>
    <t>EOD Mail</t>
  </si>
  <si>
    <t>Check the EOD mail sent on a random date &amp; compare it with the activity list saved on the Shared Drive.</t>
  </si>
  <si>
    <t>EOD mail sent to Onshore team</t>
  </si>
  <si>
    <t>Any instance where the EOD mail isn't sent to the Onshore team.</t>
  </si>
  <si>
    <t>Global Plus
IDC
QUOOD
DTC
DB Force
JIRA
Outlook</t>
  </si>
  <si>
    <t>Excel
Outlook
Global Plus FileZilla</t>
  </si>
  <si>
    <t>Global Plus QUODD
Email
Shared Drive Excel</t>
  </si>
  <si>
    <t>Outlook
Excel</t>
  </si>
  <si>
    <t>CUSIP / Security number
Record Date
Wire Amounts
Cash Payments</t>
  </si>
  <si>
    <t xml:space="preserve">Incorrect amount posted, dupe posting or posting post SLA will lead to financial loss &amp; client dissatisfaction. </t>
  </si>
  <si>
    <t>Daily Rates
Fee Rates</t>
  </si>
  <si>
    <t>Consolidation file, Custody files updated by processor</t>
  </si>
  <si>
    <t>Team runs data from Global Plus using AFQ 5.137 for single suspense account, using this data they update the breaks and research on the breaks, what action should be taken for the resolution and when the breaks will clear from the suspense account.</t>
  </si>
  <si>
    <t>Ex-Date, Record Date, Pay Date, Gross Rate</t>
  </si>
  <si>
    <t xml:space="preserve">Event is set up in Global Plus
</t>
  </si>
  <si>
    <t xml:space="preserve">Financial Risk on account of erroneous or missed event set up resulting in client disapproval and breach of SLA  </t>
  </si>
  <si>
    <t xml:space="preserve">1) MYSS forecast report </t>
  </si>
  <si>
    <t>Asset Transition</t>
  </si>
  <si>
    <t>No</t>
  </si>
  <si>
    <t>Excel
PDF
Outlook
Shared Drive</t>
  </si>
  <si>
    <t>CTF</t>
  </si>
  <si>
    <t>Proof Packages</t>
  </si>
  <si>
    <t>Proof Packages - Timelines</t>
  </si>
  <si>
    <t>Global Plus, End client</t>
  </si>
  <si>
    <t>Incorrect Processing will lead to inaccurate accounting position in the client account.</t>
  </si>
  <si>
    <t>Onshore Team</t>
  </si>
  <si>
    <t>Asset Processing</t>
  </si>
  <si>
    <t>Mail confirmation is sent to Onshore post completion of activity</t>
  </si>
  <si>
    <t>On daily basis, Reviewer Review for all Proof packages and postings for the funds processed as per set deadline
EOD Checklist signed off by processor and reviewer</t>
  </si>
  <si>
    <t>To ensure all requests are processed correctly as per instructions received.</t>
  </si>
  <si>
    <t>To ensure all request are complete within specified deadlines (4 PM EST) and nothing is missed.</t>
  </si>
  <si>
    <t>Handshake report (EOD Dashboard) on SD
Handshake report sent in mail</t>
  </si>
  <si>
    <t>Status of the handshake report
Mail is sent within specified deadline</t>
  </si>
  <si>
    <t>Instances where the handshake report contains any misses.
Instances where the handshake report has not been sent.</t>
  </si>
  <si>
    <t>Email sent as per defined deadline
Checklist is maintained and signed
EOD mail is sent</t>
  </si>
  <si>
    <t>Instances where: 
Email not sent / delayed beyond deadline
Checklist is not maintained and signed
EOD mail is not sent</t>
  </si>
  <si>
    <t>Objective of this testing is to make sure the Proof packages and posting for the funds processed and  reviewed correctly and all backup saved in folder</t>
  </si>
  <si>
    <t>Objective of this testing is to make sure the Proof packages and posting for the funds processed and reviewed timely</t>
  </si>
  <si>
    <t>Proof packages completed timely, 
Checklist</t>
  </si>
  <si>
    <t>High volume received at the end of the year</t>
  </si>
  <si>
    <t>The Data Management team receives a request in JIRA, Email &amp; DB Force to amend a security on Global Plus
A member of the team will take ownership of request.
The individual taking ownership of request or task will obtain and save all applicable vendor backup to support request.
Team member will check all the required details on vendor source(IDC,DTC QUOOD)
Team member will proceed with processing of the security amendment.
team member will save all backup in the designated public folder.
Another member of the team will process a secondary review of data processed.
Both the processor and secondary review will sign off of work processed. Various methods (Email, JIRA or DB Force).</t>
  </si>
  <si>
    <t>1) Back up is not saved 
2) Security incorrectly or not amended
3) Checklist is not present 
4) No sign off Email or JIRA confirmation</t>
  </si>
  <si>
    <t>On daily basis, Reviewer checks the TIPS factors processed by us and to send confirmation Email to oversight team that the processing and review is completed</t>
  </si>
  <si>
    <t xml:space="preserve">1) Check TIPS files from oversight team 
2) Check Reconciliation of the TIPS files processed to tie with the TIPS file from oversight team 
3) Check sign off Email for processing and review done for TIPS
</t>
  </si>
  <si>
    <t>1) TIPS files from oversight team 
2) Reconciliation of the TIPS files processed to tie with the TIPS file from oversight team 
3) sign off Email for processing and review done for TIPS</t>
  </si>
  <si>
    <t>1) TIPS file from oversight team not updated 
2) TIPS processing file not present 
3) Sign off Email for processing and QC done respectively</t>
  </si>
  <si>
    <t xml:space="preserve">
1) Sign off Email is not provided by the TL/SME
2) Checklist is not maintained and signed</t>
  </si>
  <si>
    <t>1) Sign off Email not sent to oversight team 
2) TL EOD checklist is not signed of</t>
  </si>
  <si>
    <t>1) Sign off Email from TL/SME 
2) Sign off Email from oversight team 
3) TL EOD sign off</t>
  </si>
  <si>
    <t>1) TIPS is not actioned 
2) Sign off Email not sent to oversight team 
3) TL EOD checklist is not signed off</t>
  </si>
  <si>
    <t>Detail synopsis Email send to onshore for further use.</t>
  </si>
  <si>
    <t>Reporting Emails as per activity sent to onshore.</t>
  </si>
  <si>
    <t xml:space="preserve"> 1) Check Reports are sent as per monthly reporting calendar
2) Check Reports are reviewed before they are sent to onshore (JIRA is an evidence)
3) Check before sending the reports to End Client, onshore has approved those reports
4) Check Accuracy of details mentioned on EOD confirmation Emails 
</t>
  </si>
  <si>
    <t>1) Monthly reporting calendar;
2) Reports sent to onshore;
3) Approval received from onshore
4) Reports sent to End Client.
5) EOD confirmation Email</t>
  </si>
  <si>
    <t xml:space="preserve">1) Reports are sent as per monthly reporting calendar;
2) Reports are reviewed before they are sent to onshore (JIRA is an evidence);
3) Before the reports are sent to End Client, onshore has approved those reports;
4) Accuracy of details mentioned on EOD confirmation Emails </t>
  </si>
  <si>
    <t xml:space="preserve">1) Reports are not sent as per monthly reporting calendar;
2) Evidence of review missing;
3) Onshore approvals reports missing;
4) Reports sent to End Client before approvals are received;
4) Incorrect details mentioned on EOD confirmation Emails </t>
  </si>
  <si>
    <t>Reporting Emails as per activity sent to onshore
Checklist</t>
  </si>
  <si>
    <t>Onshore Team Client Service
Global Plus</t>
  </si>
  <si>
    <t>Global Plus application for accuracy of processing.
EOD Checklist maintained and signed
Daily Allocation Tracker</t>
  </si>
  <si>
    <t>Incorrect processing on Global Plus  versus request received via  JIRA / DB Force / Email
Checklist not maintained and signed</t>
  </si>
  <si>
    <t>Report pulled from Global Plus versus proof packages
Checklist 
EOD Checklist signed off by processor and reviewer</t>
  </si>
  <si>
    <t>Correct report pulled from Global Plus, 
Fields in proof packages to tie with Global Plus reports
Checklist</t>
  </si>
  <si>
    <t>Incorrect report pulled from Global Plus
Incorrect fields updated on Global Plus and proof packages
Backup saved incorrectly
Checklist not maintained</t>
  </si>
  <si>
    <t>Global Plus
Outlook
Checklist
Daily Allocation Tracker
JIRA</t>
  </si>
  <si>
    <t>Global Plus
Outlook
Checklist
JIRA</t>
  </si>
  <si>
    <t>Onshore team receives JIRA instructions from client then onshore team assign the JIRA to offshore team. Also sometimes sends that JIRA number through Email to Pune team for processing. For DB client Onshore sends the CCSE number through Email and offshore team creates JIRA for that and start processing on it.
When onshore team sends Email sometimes they add special instruction if any on Email like "Includes special update on Email which sometime aren't mentioned on JIRA ticket like Taxlot specific/low cost method / higher cost method/ post tx box check." Once the processing is completed, the same is updated in JIRA, workflow changed and JIRA assigned to the reviewer for review. The reviewer reviews that all steps have been performed accurately and verify the instructions were set-up correctly. After review is done the reviewer adds comments in JIRA and completes and closes the JIRA if not specified by Onshore team.</t>
  </si>
  <si>
    <t>Global Plus
Outlook
JIRA</t>
  </si>
  <si>
    <t xml:space="preserve"> Process and Review as per instructions provided in JIRA attachments. The Onshore team receives JIRA instructions from client then onshore team assign the JIRA to offshore team. Sometimes they send that JIRA number through Email to Pune team for processing.</t>
  </si>
  <si>
    <t xml:space="preserve">Handshake report </t>
  </si>
  <si>
    <t>On daily basis, Reviewer reviews "handshake report" which contains data regarding transactions received and processed to ensure that all instructions received within the specified deadlines (4:00 PM EST) are processed on same day and checks if there are any misses. 
Handshake report is then emailed to the Asset Transition Oversight team.</t>
  </si>
  <si>
    <t>Instructions are updated on Global Plus</t>
  </si>
  <si>
    <t>Report is mailed to Oversight team</t>
  </si>
  <si>
    <t>Handshake Report</t>
  </si>
  <si>
    <t>Allocation file
JIRA
Email</t>
  </si>
  <si>
    <t>Team creates a file with checklist of all reporting activities and update status of completion as Completed/Nil and sends it to the reviewer. Reviewer ensures that all the activities have been performed as per deadline and EOD Sign off has been sent.</t>
  </si>
  <si>
    <t>Daily, the reviewer ensure that all the reports has been sent as per deadline.
EOD Checklist signed off by processor and reviewer.</t>
  </si>
  <si>
    <t>Missing to send the Sign Off mail on the day would lead to client dissatisfaction</t>
  </si>
  <si>
    <t>Sign off mail is sent to Onshore team</t>
  </si>
  <si>
    <t>Global Plus
End client</t>
  </si>
  <si>
    <t>Global Plus Reports 
End Client Open Trade Report
Email</t>
  </si>
  <si>
    <t>Monthly the team performs valuation of CTF funds. They pull various reports from Global Plus, update details in recon NAV template, check for variance, resolve variance if any, perform a recon of Capstock. Then get  the NAV, Income and Gain/loss for the month reviewed. Once the review is done publish NAV on Global Plus, post Gain loss to participants account &amp; release open trades</t>
  </si>
  <si>
    <t>Every month the team performs the valuation of the CTF funds &amp; post the Gain/Loss to Client's account.</t>
  </si>
  <si>
    <t>Daily, the reviewer reviews all Proof packages and postings for the funds as per reports generated from Global Plus
EOD Checklist signed off by processor and reviewer</t>
  </si>
  <si>
    <t>Suspense breaks from Global Plus</t>
  </si>
  <si>
    <t>Cash</t>
  </si>
  <si>
    <t>Cash CDC</t>
  </si>
  <si>
    <t>Cash Disbursement</t>
  </si>
  <si>
    <t>100% Maker/Checker
Comments added in JIRA &amp; DB Force post completion of activity</t>
  </si>
  <si>
    <t>Receipt Processing</t>
  </si>
  <si>
    <t>Incoming wire</t>
  </si>
  <si>
    <t>Non USD International Wire Day-1</t>
  </si>
  <si>
    <t>Non- USD international wire</t>
  </si>
  <si>
    <t>Non USD International Wire Day-2</t>
  </si>
  <si>
    <t>Note Payments</t>
  </si>
  <si>
    <t>Reversal</t>
  </si>
  <si>
    <t xml:space="preserve">Event </t>
  </si>
  <si>
    <t>Event</t>
  </si>
  <si>
    <t>Internal Transfer</t>
  </si>
  <si>
    <t xml:space="preserve">Idle cash </t>
  </si>
  <si>
    <t>Cash Ops</t>
  </si>
  <si>
    <t>Cash Manager
Outlook
Excel</t>
  </si>
  <si>
    <t>PDF</t>
  </si>
  <si>
    <t>Cash Manager
Excel
PDF
Outlook</t>
  </si>
  <si>
    <t>Stop Payment</t>
  </si>
  <si>
    <t>Excel</t>
  </si>
  <si>
    <t>ACH DK</t>
  </si>
  <si>
    <t>ACH Prenote and ACH Return</t>
  </si>
  <si>
    <t>Wire Recall</t>
  </si>
  <si>
    <t>Excel, PDF and Notepad</t>
  </si>
  <si>
    <t>As per request</t>
  </si>
  <si>
    <t xml:space="preserve">OMP </t>
  </si>
  <si>
    <t>Weekly</t>
  </si>
  <si>
    <t>Same Day Incoming ACH</t>
  </si>
  <si>
    <t>Wire DK</t>
  </si>
  <si>
    <t>Adhoc</t>
  </si>
  <si>
    <t xml:space="preserve">ABA Add </t>
  </si>
  <si>
    <t>Stale Date</t>
  </si>
  <si>
    <t xml:space="preserve"> Reviewer verify and update transaction received and processed status, Pending CUSIP details and Pending Client Query status in Excel. After verification the file is saved in the daily folder on Shared Drive.</t>
  </si>
  <si>
    <t>Outlook
Shared Drive
JIRA
DB Force
Global Plus</t>
  </si>
  <si>
    <t>Outlook
Shared Folder
JIRA
DB Force
Global Plus</t>
  </si>
  <si>
    <t>Outlook
Shared Drive
JIRA
Global Plus</t>
  </si>
  <si>
    <t>Comments are updated in JIRA and close the request</t>
  </si>
  <si>
    <t>Client Service Team</t>
  </si>
  <si>
    <t>Cash is disbursed to the respective clients</t>
  </si>
  <si>
    <t>Incorrect disbursement will lead to cash being disbursed to incorrect account; beneficiary will not receive the payment on time.</t>
  </si>
  <si>
    <t>Cash is received in to the client accounts</t>
  </si>
  <si>
    <t>Financial Risk on account of incorrect or missing cash disbursement resulting in client disapproval and breach of SLA</t>
  </si>
  <si>
    <t>Financial risk on account of incorrect or missing cash receipt resulting in client disapproval and breach of SLA</t>
  </si>
  <si>
    <t>Receipts get posted on Global plus</t>
  </si>
  <si>
    <t>Financial risk on account of incorrect or missing incoming wires resulting in client disapproval and breach of SLA</t>
  </si>
  <si>
    <t>Wire gets posted on Cash Manager</t>
  </si>
  <si>
    <t>Incorrect processing will lead to financial impact as the amount will be credited to incorrect account.</t>
  </si>
  <si>
    <t>Non-financial risk on account of incorrect entry resulting in client disapproval and breach of SLA</t>
  </si>
  <si>
    <t xml:space="preserve">1) JIRA /DB force
2) Cash Manager work trail
3) FTTOP
</t>
  </si>
  <si>
    <t>Comerica</t>
  </si>
  <si>
    <t>BGTG</t>
  </si>
  <si>
    <t>Incorrect processing of interest &amp; principal will lead to incorrect entry in account leading to client dissatisfaction</t>
  </si>
  <si>
    <t>Financial Risk on account of incorrect processing of the wire resulting in client disapproval and breach of SLA</t>
  </si>
  <si>
    <t>Financial Risk on account of incorrect posting of the interest &amp; principal resulting in client disapproval and breach of SLA</t>
  </si>
  <si>
    <t>Investone
Unity</t>
  </si>
  <si>
    <t>Morning Work</t>
  </si>
  <si>
    <t>Global Plus
Unity
InvestOne
Shared Drive</t>
  </si>
  <si>
    <t>All the transactions that have been cleared the previous day, need to be reconciled with the custodian data to ensure that all processing has been done accurately.</t>
  </si>
  <si>
    <t>Onshore
Custodian</t>
  </si>
  <si>
    <t>End of day transactions from Global Plus, Unity &amp; InvestOne</t>
  </si>
  <si>
    <t>The previous day positions are matched between Global Plus &amp; IO</t>
  </si>
  <si>
    <t>Unity
Supply Price Report
InvestOne</t>
  </si>
  <si>
    <t>Forecasting for Blended Funds</t>
  </si>
  <si>
    <t>For the 5 blended funds that have been assigned to the offshore team, the team needs to forecast &amp; book the transactions before 14:15 EST</t>
  </si>
  <si>
    <t>Supply Price</t>
  </si>
  <si>
    <t>The team receives the supply price report from the onshore team for the 5 blended funds. They match it against the report from Unity to ensure all transactions are booked correctly. If there is any discrepancies they need to highlight it to the onshore team to correct it. Further, for all these funds they book a Buy if the consolidated amount of the funds is in positive OR book a Sell if the consolidated amount of the funds is in negative.</t>
  </si>
  <si>
    <t>Postings for the Blended Funds are done</t>
  </si>
  <si>
    <t>Transactions from InvestOne (IO)</t>
  </si>
  <si>
    <t>Any transaction that is added, reversed, deleted post the cut off on the previous day to the start of the new day is generated at the start of the day.</t>
  </si>
  <si>
    <t>Financial Risk on account of missing to generate the close of day transactions resulting in client disapproval and breach of SLA.</t>
  </si>
  <si>
    <t>The team logs into Global Plus and using the CUSIP get the closing price for the previous day and then run the Morning Work OLE in IO to check if there is any difference between the price in Global Plus &amp; IO. Further the data is also compared with the one on Unity. If there is any difference, that needs to be investigated and resolved by either posting, deleting, or requesting for the missing posting to be done.</t>
  </si>
  <si>
    <t>Financial Risk on account of missing to match the close of day transactions resulting in client disapproval and breach of SLA.</t>
  </si>
  <si>
    <t>Financial Risk on account of missing to forecast for blended funds resulting in client disapproval and breach of SLA.</t>
  </si>
  <si>
    <t>The team receives request on JIRA/DB Force to reverse transactions. The processor assigns the request under his/her own queue and extract transaction no to reverse the transaction.</t>
  </si>
  <si>
    <t xml:space="preserve">Transaction ID
GREF Number
</t>
  </si>
  <si>
    <t>Transactions are reversed on Global Plus
JIRA request is closed</t>
  </si>
  <si>
    <t>Note Payments are posted
JIRA request is closed</t>
  </si>
  <si>
    <t>Financial Risk on account of erroneous reversal of transactions resulting in client disapproval and breach of SLA</t>
  </si>
  <si>
    <t>Cash Manager
JIRA
DB Force
Global Plus</t>
  </si>
  <si>
    <t xml:space="preserve">The team receives a request on JIRA &amp; needs to post interest and principal for account. The processor inputs the interest and principal on Global Plus. </t>
  </si>
  <si>
    <t>JIRA
Global Plus</t>
  </si>
  <si>
    <t xml:space="preserve">Event for Recurring Payments is created on Global Plus
</t>
  </si>
  <si>
    <t>Incorrect event set up will lead to incorrect payments from &amp; to client account leading to client dissatisfaction</t>
  </si>
  <si>
    <t>Financial Risk on account of erroneous event set up resulting in client disapproval and breach of SLA</t>
  </si>
  <si>
    <t>Team receives a request to create event on Global Plus for recurring payment. The processor creates the event and assigns the request to the approver.</t>
  </si>
  <si>
    <t>Outlook
JIRA
DB Force
Global Plus</t>
  </si>
  <si>
    <t>Incorrect transfer will lead to client dissatisfaction</t>
  </si>
  <si>
    <t>Amount is transferred between accounts
Comments are updated in JIRA and the request is closed</t>
  </si>
  <si>
    <t>Non-Financial risk on account of erroneous transfer resulting in client disapproval and breach of SLA</t>
  </si>
  <si>
    <t>Account is closed
Comments are updated in JIRA and the request is closed</t>
  </si>
  <si>
    <t>Incorrect processing will lead to closure of incorrect account &amp; financial impact like amount credited to incorrect account.</t>
  </si>
  <si>
    <t>Financial Risk on account of erroneous account closure resulting in client disapproval and breach of SLA</t>
  </si>
  <si>
    <t>Blended Fund Pricing</t>
  </si>
  <si>
    <t>Balance your Account</t>
  </si>
  <si>
    <t>Balance your Cash</t>
  </si>
  <si>
    <t>Global Plus
Unity</t>
  </si>
  <si>
    <t>All the transactions that have been booked in Global Plus need to be cross checked if they are appearing on Unity.</t>
  </si>
  <si>
    <t>The Accounts are balanced in Global Plus &amp; Unity</t>
  </si>
  <si>
    <t>Missing to generate the transactions from the previous day will impact the client account leading to client dissatisfaction &amp; breach of SLA.</t>
  </si>
  <si>
    <t>Missing to check &amp; match the previous close of day transactions will impact the client account leading to client dissatisfaction &amp; breach of SLA.</t>
  </si>
  <si>
    <t>Missing to forecast for the blended funds will impact the client account leading to client dissatisfaction &amp; breach of SLA.</t>
  </si>
  <si>
    <t>Missing to balance the accounts for the funds will impact the client account leading to client dissatisfaction &amp; breach of SLA.</t>
  </si>
  <si>
    <t>Non-Financial Risk on account of missing to balance the accounts for the funds resulting in client disapproval and breach of SLA.</t>
  </si>
  <si>
    <t>Global Plus
Unity
InvestOne</t>
  </si>
  <si>
    <t>DIVIDEND, BUY, SELL, REDEMPTION, REVERSALS, etc</t>
  </si>
  <si>
    <t>The team needs to run the report in Global Plus for all the transactions (DIVIDEND, BUY, SELL, REDEMPTION, REVERSALS, etc) that have been booked for the day. Then they need to login to Unity and cross check if all these transactions are duly reflecting in Unity. In case of discrepancy, the team highlights it to the Onshore team before 14:15 EST</t>
  </si>
  <si>
    <t>The Cash is balanced in Global Plus &amp; Unity</t>
  </si>
  <si>
    <t>The team has matches all the transactions that have been booked in Global Plus &amp; Unity. They also check for the overall amount of the transactions are matching in Global Plus &amp; Unity. For any transaction that isn't posted on Unity, the team will wait till 14:15 EST for it to be posted, else push the transaction to the next day on IO using DETD.</t>
  </si>
  <si>
    <t>Missing to balance the cash for the funds will impact the client account leading to client dissatisfaction &amp; breach of SLA.</t>
  </si>
  <si>
    <t>Financial Risk on account of missing to balance the cash for the transactions resulting in client disapproval and breach of SLA.</t>
  </si>
  <si>
    <t>Balance your Accounts</t>
  </si>
  <si>
    <t>The team needs to update the daily prices for 2 blended funds assigned before 14:15 EST.</t>
  </si>
  <si>
    <t>Prices in Excel</t>
  </si>
  <si>
    <t>The team generates a report using the OLE whereby the are able to see the prices for the 2 blended funds. They copy these prices and update them in InvestOne before 14:15 EST to price the funds for the day so that the Net Asset Value (NAV) can be generated.</t>
  </si>
  <si>
    <t>The blended funds are priced</t>
  </si>
  <si>
    <t>Missing to price the blended funds will impact the client account leading to client dissatisfaction &amp; breach of SLA.</t>
  </si>
  <si>
    <t>Financial Risk on account of missing to price the blended funds resulting in client disapproval and breach of SLA.</t>
  </si>
  <si>
    <t>The team extracts incoming wires from Cash Manager in notepad and save it on the shared folder. Then they process the request in Global Plus using AFQ 3.15.1 and move it to the pending folder.
After this, the reviewer reviews the request and move it to the completed folder. In case of any exceptions they raise a query to the Client Service Team.</t>
  </si>
  <si>
    <t xml:space="preserve">The team receives request on JIRA. In this request, they need to post the details in interest and principal portfolio for the account. The processor inputs interest and principal on Global Plus using AFQ 3.9 and 7.11 respectively on Global Plus and assign request to approver, the approver cross checks all details, approves the request and close it on JIRA. </t>
  </si>
  <si>
    <t>The Data Management team receives a request in JIRA, Email &amp; DB Force to update the price of security on Global Plus
The team checks for the price and updates it on Global Plus.
Another member in the team will process a secondary review of data processed.
Both the processor and reviewer will sign off of work processed. Various methods (Email, JIRA or DB Force).</t>
  </si>
  <si>
    <t>Entry is booked on Global Plus, comments updated in JIRA and DB Force and the request is closed</t>
  </si>
  <si>
    <t>The team receives request on applications JIRA &amp; DB Force to reverse the transactions provided in the request. The processor assigns the request under his/her queue and extracts the Transaction ID using AFQ 35.51 with the help of GREF no. Once the Transaction ID is located, he/she reverses the transaction using AFQ 9.11 on Global Plus and assigns the request to the reviewer. The reviewer reviews if the transaction is reversed correctly and updates the JIRA to close the request.</t>
  </si>
  <si>
    <t>The team receive requests on application JIRA &amp; DB Force to create event on Global Plus for recurring payment. The processor inputs the details on Global Plus through AFQ 4.16.1 and assigns the request to the approver. The approver cross checks all details using AFQ 4.16.81 and approves the request on Global Plus &amp; closes the request on JIRA/DB Force</t>
  </si>
  <si>
    <t>The team transfers the amount from one account to other account as per the request on applications JIRA &amp; DB Force.</t>
  </si>
  <si>
    <t>Non-Financial risk on account of erroneous processing resulting in client disapproval and breach of SLA</t>
  </si>
  <si>
    <t>The team receives request on JIRA assigned by the Account Services team. They take account number from the request and check account balance using AFQ 35.1 on Global Plus. If they have balance in income portfolio for USD currency they transfer it to the principal portfolio using AFQ 4.16.1 on Global Plus. They check all sheets in the Excel file and make payment using AFQ 4.16.1 on Global Plus and assign the request to the approver. The approver cross check the detail with the request form and approves it on Global Plus using AFQ 4.16.81, then reassigns the request to the  Account Services team</t>
  </si>
  <si>
    <t>The team modify cash disbursement ACH requests in Trust Desk application. The processor updates the details of client BMO Harris Bank according to the request form on Trust Desk application and attaches a stamp on the request. On the next day they receive the PRT report which reflects the updates, the reviewer cross checks it with the request form and saves the report on the Shared Drive</t>
  </si>
  <si>
    <t>Report is saved on the Shared Drive and sent to client @ EOD</t>
  </si>
  <si>
    <t>Report is saved on Shared Drive</t>
  </si>
  <si>
    <t>Team extracts the report from cash forecast mail and saves the file in Shared Drive. Then run the tool for overnight process and get actual posting data. Once done they post the payments manually using AFQ 5.17.2 they also check if event is set up in Global Plus.</t>
  </si>
  <si>
    <t>JIRA
DB Force
Excel
Shared Drive
Global Plus
Outlook</t>
  </si>
  <si>
    <t>Excel
Shared Drive
Outlook
PDF</t>
  </si>
  <si>
    <t>Notepad
Outlook
Shared Drive
DB force</t>
  </si>
  <si>
    <t>Shared Drive
Outlook
Cash Manager
JIRA
DB Force</t>
  </si>
  <si>
    <t>Outlook
Shared Drive</t>
  </si>
  <si>
    <t>Cash Disbursement ACH requests</t>
  </si>
  <si>
    <t>Incorrect processing will lead to client dissatisfaction &amp; breach of SLA.</t>
  </si>
  <si>
    <t>TD Payment Processing</t>
  </si>
  <si>
    <t>The team update details of client BMO Harris bank according to the request form on Trust Desk application and attaches stamp on the request. The reviewer cross checks the processing with the request form and saves the report on the Shared Drive</t>
  </si>
  <si>
    <t>Every month the team performs the valuation of the CTF funds &amp; post the Gain/Loss to Client's account. All these tasks should be completed within the first 5 business day of the month</t>
  </si>
  <si>
    <t>Monthly the team performs valuation of CTF funds. They pull various reports from Global Plus, update details in recon NAV template, check for variance, resolve variance if any, perform a recon of Capstock. Then get  the NAV, Income and Gain/loss for the month reviewed. Once the review is done publish NAV on Global Plus, post Gain loss to participants account &amp; release open trades. All these tasks should be completed within the first 5 business day of the month</t>
  </si>
  <si>
    <t>Trade released
NAV generated
Income or Gain posted to client account</t>
  </si>
  <si>
    <t>Outlook
TD VDI
Trust Desk local
Shared Drive</t>
  </si>
  <si>
    <t>Accounts are closed in Trust Desk</t>
  </si>
  <si>
    <t>The team updated the details from the Tracking sheet to close the accounts for banks BK70, BK82, BK74 and BK86 in Trust Desk.</t>
  </si>
  <si>
    <t>Incorrect closure of account will lead to client dissatisfaction &amp; breach of SLA.</t>
  </si>
  <si>
    <t>Non-Financial risk on account of erroneous closure of account resulting in client disapproval and breach of SLA</t>
  </si>
  <si>
    <t>TD Account Closing</t>
  </si>
  <si>
    <t xml:space="preserve">TD Account Closing </t>
  </si>
  <si>
    <t>H&amp;B Reversal and Purchase</t>
  </si>
  <si>
    <t>H&amp;B Reversal and Sell</t>
  </si>
  <si>
    <t>Limit for payment processing
Approval queue for the payment
Authorization access</t>
  </si>
  <si>
    <t>federal cost adjustment - regulatory requirement</t>
  </si>
  <si>
    <t>Account Number, Amount, Tax Code, Description Code</t>
  </si>
  <si>
    <t>Trust Desk (TD) Processing</t>
  </si>
  <si>
    <t>Details from Tracking Sheet</t>
  </si>
  <si>
    <t>Account Number, Purchase Amount, Pay to Name, Trade Date, CUSIP, Description Code, Tax Code, Registration Number, Ownership Interest, Explanation, Storage Location, Unit</t>
  </si>
  <si>
    <t>Client Services Team</t>
  </si>
  <si>
    <t>Exchange Rates, Currency, Amount (all details in wire)</t>
  </si>
  <si>
    <t>1 mil - Team Approver
10 mil - Team Lead
50 mil - DM+</t>
  </si>
  <si>
    <t>The team receives a request on platforms JIRA &amp; DB Force &amp; send out payment in various modes like Check, Wire, ACH &amp; it gets processed on Global Plus. Then the reviewer approves &amp; closes the request on JIRA and DB Force.</t>
  </si>
  <si>
    <t>The team receives request to process receipts on platforms JIRA &amp; DB Force. They assign that request under them and process it on Global Plus. Then the reviewer approves request and close request on JIRA and DB Force.</t>
  </si>
  <si>
    <t xml:space="preserve">The team receives request to process receipts on platform JIRA, DB Force &amp; Outlook. 
Once they process receipt on Global Plus with AFQ 3.15.1 without CUSIP request and 7.26 with CUSIP request, post that it is reviewed by the reviewer. 
After reviewing they close request on JIRA and DB Force and save all details on Shared Drive.
</t>
  </si>
  <si>
    <t>Financial risk on account of incorrect reversal of transactions &amp; posting purchase incorrectly, leading to client dissatisfaction &amp; breach of SLA</t>
  </si>
  <si>
    <t>Transactions are reversed on Global Plus
&amp; purchase entry is posted</t>
  </si>
  <si>
    <t>Transactions are reversed on Global Plus
&amp; sell entry is posted</t>
  </si>
  <si>
    <t>Incorrect processing will lead to financial impact client dissatisfaction &amp; breach of SLA.</t>
  </si>
  <si>
    <t>Financial risk on account of incorrect reversal of transactions &amp; posting sell incorrectly, leading to client dissatisfaction &amp; breach of SLA</t>
  </si>
  <si>
    <t>H&amp;B LP Transaction</t>
  </si>
  <si>
    <t>The team receives request on JIRA to process H&amp;B LP Transaction. They input details on Global Plus, take a screenshot &amp; save it, then input the payment details in Global Plus to complete the request.</t>
  </si>
  <si>
    <t>For H&amp;B LP Transactions the team receives request on JIRA. The processor inputs all detail in Global Plus using AFQ 7.11 and saves the screenshot on the Shared Drive. Once done they input payment details in Global Plus using AFQ 4.36.1 and assign the request to the approver. The approver approve cross checks all details and approves the request using AFQ 4.36.81 and closes the request on JIRA</t>
  </si>
  <si>
    <t>Payment is made for H&amp;B LP Transaction</t>
  </si>
  <si>
    <t>Financial risk on account of incorrect H&amp;B LP Transaction, leading to client dissatisfaction &amp; breach of SLA</t>
  </si>
  <si>
    <t>This activity is carried out over 5 days, wherein the team filter out and post the receipts on Global Plus, update the exchange rates, make the payments and then create a case on DB Force to complete the request</t>
  </si>
  <si>
    <t>Financial risk on account of incorrect handling of Idle Cash, leading to client dissatisfaction &amp; breach of SLA</t>
  </si>
  <si>
    <t>Idle Cash</t>
  </si>
  <si>
    <t>Confirmation mail is sent to the Client Service Team</t>
  </si>
  <si>
    <t xml:space="preserve">In Cash Disbursement activity, payments are send out in various modes like Cheque, Wire, ACH.
The team receives request on platforms JIRA, DB Force and Outlook. 
Once they process the payment on Global Plus with AFQ 4.36.1 without CUSIP request and 7.27 with CUSIP request it is reviewed by the reviewer. 
Post the review they close the request on JIRA and DB Force and save all details on Shared Drive.
</t>
  </si>
  <si>
    <t>Cheque, Wire, ACH, Account Number, Amount, Tax Code, Description Code</t>
  </si>
  <si>
    <t>Cheque, Wire, ACH, Account Number, Client Name, SWIFT Number, American Bank Association (ABA) Number Amount, Tax Code, Description Code</t>
  </si>
  <si>
    <t>Cheque, Wire, ACH, Account Number, Amount, Tax Code, Description Code, CUSIP</t>
  </si>
  <si>
    <t>Cheque, Wire, ACH, Account Number, Sell Amount, Trade Date, CUSIP, Description Code, Tax Code, Explanation, Unit</t>
  </si>
  <si>
    <t>Cash Manager
Global Plus
Outlook
Notepad</t>
  </si>
  <si>
    <t>Cash Manager
JIRA
DB force
Shared Drive
Outlook</t>
  </si>
  <si>
    <t>In Non-USD international wire Day 2 activity, once the wire is paid on Cash Manager the team books an  entry for the wire on Global Plus.</t>
  </si>
  <si>
    <t>Cash Manager
mail
JIRA
DB Force</t>
  </si>
  <si>
    <t>Outlook
Cash Manager
PDF
Shared Drive
Global Plus</t>
  </si>
  <si>
    <t>Outlook
Cash Manager
PDF
Shared Drive
Excel
JIRA
DB Force</t>
  </si>
  <si>
    <t>Outlook
PDF
Cash Manager
Excel</t>
  </si>
  <si>
    <t>Transactions are updated on Global Plus</t>
  </si>
  <si>
    <t>Non-Financial risk on account of incorrect/missed update, leading to client dissatisfaction &amp; breach of SLA</t>
  </si>
  <si>
    <t>Non-Financial risk on account of incorrect/missed review, leading to client dissatisfaction &amp; breach of SLA</t>
  </si>
  <si>
    <t>The team downloads the Incoming ACH &amp; Incoming Wire report from Cash Manager and compare it with the previous day to perform a review</t>
  </si>
  <si>
    <t>Incoming ACH &amp; Wire</t>
  </si>
  <si>
    <t>Previous Day Incoming ACH &amp; Wire Activity</t>
  </si>
  <si>
    <t>The  team downloads the Incoming ACH &amp; Wire reports from Cash Manager and saves the report on Shared Drive. If they notice any extra ACH/Wire in the report as compared to the previous day they send a mail to the Client Service Team</t>
  </si>
  <si>
    <t>Incoming ACH &amp; Wire for the previous day is reviewed</t>
  </si>
  <si>
    <t>Incorrect/Missing review of Incoming ACH &amp; Wire will lead to client dissatisfaction &amp; breach of SLA.</t>
  </si>
  <si>
    <t>The team creates a daily folder in the Shared Drive with the Business Date &amp; within the folder the required data is saved in the template provided by the client.</t>
  </si>
  <si>
    <t xml:space="preserve">1) Check Back up saved in Shared Drive to tie up with the security set up in Global Plus
2) Check Checklist 
3) Check sign off Email/JIRA to the requestor
</t>
  </si>
  <si>
    <t>1) Back up saved in Shared Drive to tie up with the security set up in Global Plus
2) Checklist 
3) sign off Email/JIRA to the requestor</t>
  </si>
  <si>
    <t xml:space="preserve">1) Check Back up saved in Shared Drive to tie up with the security amended in Global Plus
2) Check Checklist 
3) Check sign off Email/JIRA to the requestor
</t>
  </si>
  <si>
    <t>1) Back up saved in Shared Drive to tie up with the security amended in Global Plus
2) Checklist 
3) sign off Email/JIRA to the requestor</t>
  </si>
  <si>
    <t>The Data Management team runs the report from Global Plus and Global Plus interface with FileZilla where we receive the report in FileZilla. Then the processor formats the file as per client requirement and saves it the on designated folder in the Shared Drive. Once file is saved the reviewer reviews the file. Post this the processor notifies onshore for the completion of DB Monthly report</t>
  </si>
  <si>
    <t xml:space="preserve">1) Check DB monthly Report on the Shared Drive 
2) Check Email sign off 
</t>
  </si>
  <si>
    <t xml:space="preserve">1) Report on the Shared Drive 
2) Email sign off </t>
  </si>
  <si>
    <t xml:space="preserve">1) Daily backup on the Shared Drive 
2) Reviewer confirmation </t>
  </si>
  <si>
    <t>Update on Global Plus as per JIRA Instructions
Email instruction
Shared Drive files</t>
  </si>
  <si>
    <t>Cash Manager
Outlook
PDF
Shared Drive</t>
  </si>
  <si>
    <t>Daily
Monthly</t>
  </si>
  <si>
    <t>Cheque, Incoming Wire, ACH Count CAM</t>
  </si>
  <si>
    <t>The team prepares a monthly count of Cheques, Incoming Wires, Incoming ACH, Stale Date and Stop Payment for Galaxy client and send mail confirmation to the Client Service team.</t>
  </si>
  <si>
    <t>The team prepares a monthly count of Cheques, Incoming Wires, Incoming ACH, Stale Date and Stop Payment for Galaxy client.</t>
  </si>
  <si>
    <t>Non-Financial risk on account of incorrect reporting, leading to client dissatisfaction &amp; breach of SLA</t>
  </si>
  <si>
    <t>The team matches the details received in the request from JIRA, DB Force, Email with the backup saved on Shared Drive. Post that they fill the stop payment form and send it to Onshore team to fax it to the client.</t>
  </si>
  <si>
    <t xml:space="preserve">Stop Payment file is sent to the Onshore team
</t>
  </si>
  <si>
    <t>The team receives requests on JIRA, DB Force &amp; Email to perform ACH DK for incoming ACH. They fill the ACH DK form as per details received in request and assign the request to the reviewer. Once the reviewer has reviewed the request, an email is sent to the ACH Admin team.</t>
  </si>
  <si>
    <t>The team fill the ACH DK form as per the request on JIRA/DB Force/Email &amp; post review send it to the ACH Admin team.</t>
  </si>
  <si>
    <t>Mail is sent to the ACH Admin team</t>
  </si>
  <si>
    <t>ACH Admin team</t>
  </si>
  <si>
    <t>Missing the stop payment activity will lead to a financial impact as the client can claim the amount.</t>
  </si>
  <si>
    <t>Missing to DK the Incoming ACH will lead to a financial impact as the client can claim the amount.</t>
  </si>
  <si>
    <t>Financial Risk on account of missing to stop the payment, leading to client dissatisfaction &amp; breach of SLA</t>
  </si>
  <si>
    <t>Financial Risk on account of missing to DK the incoming ACH, leading to client dissatisfaction &amp; breach of SLA</t>
  </si>
  <si>
    <t>Daily/Monthly Cashbook Activity</t>
  </si>
  <si>
    <t>The team extract the HG00 report from Cash Manager for all clients which consists of all transactions for previous day/month. They input the details in the Excel file provided by client &amp; send a confirmation to the Client Service team</t>
  </si>
  <si>
    <t>Transactions for the previous day/month</t>
  </si>
  <si>
    <t xml:space="preserve">The team extract the HG00 report from Cash Manager for all clients which consists of all transactions for the previous day/month. They input details in the Excel file provided by Client and save it on the Shared Drive and assign activity to the reviewer. The reviewer cross checks all the details with the report extracted from Cash Manager and sends a mail to the Client Service team. </t>
  </si>
  <si>
    <t>ACH &amp; Cheque details</t>
  </si>
  <si>
    <t>Incorrect/missed reconciliation will lead to client dissatisfaction &amp; breach of SLA.</t>
  </si>
  <si>
    <t>Non-Financial risk on account of incorrect/missed reconciliation, leading to client dissatisfaction &amp; breach of SLA</t>
  </si>
  <si>
    <t>The team reconciles the ACH &amp; Cheque payment details for the previous day for clients MT, DB, Galaxy</t>
  </si>
  <si>
    <t>The team receives the request on mail for ACH Prenote and ACH Return activity. If it is an ACH Prenote they notify the Client Service Team via mail. If the request is for ACH return, the processor fills the ACH return form with details received in request and assigns it to the reviewer. Once the reviewer completes the review a mail is sent to the Client Service Team.</t>
  </si>
  <si>
    <t>The team receive request for ACH Prenote/Return. For a prenote request they inform the Client Service team. For a ACH return they fill the form and send it further to the Client Service team.</t>
  </si>
  <si>
    <t>Cheques, Incoming Wires, Incoming ACH, Stale Date &amp; Stop Payment</t>
  </si>
  <si>
    <t>The team receives request on JIRA, DB Force &amp;  Email. They match all details of request with the back-up saved on Shared Drive or Global Plus. After all details are matched, they fill excel the form to stop payment and assign request to the review. Once the reviewer has reviewed the details he assigns the request to onshore team to fax the stop payment file to SSB. Once the team receives confirmation from SSB, they process OMP or reversal as per request.</t>
  </si>
  <si>
    <t>Incoming ACH details</t>
  </si>
  <si>
    <t>ACH Prenote &amp; ACH Return details</t>
  </si>
  <si>
    <t>Missing to action the ACH Return/Prenote will lead to a financial impact as the client can claim the amount.</t>
  </si>
  <si>
    <t xml:space="preserve">The team receives Wire Recall request on JIRA, DB Force and Email. They perform the Wire Recall for outgoing wire. </t>
  </si>
  <si>
    <t>The team receives request on JIRA, DB Force and Email. They perform Wire Recall for outgoing wire, where the processor inputs all the details in the request form on Cash Manager and assigns the request to the reviewer. The reviewer reviews the request &amp; approves the transaction on Cash Manager and closes the request on application.</t>
  </si>
  <si>
    <t>Wire Recall is processed &amp; the request closed</t>
  </si>
  <si>
    <t>Missing to action the Wire Recall will lead to a financial impact as the client can claim the amount.</t>
  </si>
  <si>
    <t>Amendment Message</t>
  </si>
  <si>
    <t>Amendment request</t>
  </si>
  <si>
    <t xml:space="preserve">If the team does not receive wire which we they have recalled within 3 to 8 working days then they send the amendment message to the respective bank. </t>
  </si>
  <si>
    <t>Missing to send the amendment message will lead to a financial impact as the client can't claim the amount.</t>
  </si>
  <si>
    <t>Financial Risk on account of missing to send the amendment, leading to client dissatisfaction &amp; breach of SLA</t>
  </si>
  <si>
    <t>Financial Risk on account of missing to action the ACH Return/Prenote, leading to client dissatisfaction &amp; breach of SLA</t>
  </si>
  <si>
    <t>Financial Risk on account of missing to action the Wire Recall, leading to client dissatisfaction &amp; breach of SLA</t>
  </si>
  <si>
    <t xml:space="preserve">The team receives Amendment request on application JIRA, DB Force and Email, which is further process for Wire Recall &amp; reviewed by the reviewer. If the team does not receive the Wire which we they have recalled within 3 to 8 working days then they send the amendment message to respective bank. </t>
  </si>
  <si>
    <t>Batches &amp; Wits are set for all clients</t>
  </si>
  <si>
    <t>The team runs a report to run the batches &amp; wits for all clients.</t>
  </si>
  <si>
    <t>Missing to perform the activity will lead to client dissatisfaction &amp; breach of SLA.</t>
  </si>
  <si>
    <t>Non-Financial Risk on account of missing to perform the activity, leading to client dissatisfaction &amp; breach of SLA</t>
  </si>
  <si>
    <t>Batch and Wits Activity</t>
  </si>
  <si>
    <t>Cancel Wire</t>
  </si>
  <si>
    <t>Cancel Wire details are shared with the Client Service Team</t>
  </si>
  <si>
    <t>Incorrect processing or missing this activity will lead to amount being debited from the client account causing a financial loss.</t>
  </si>
  <si>
    <t>Financial Risk on account of incorrect processing/missing the activity, leading to client dissatisfaction &amp; breach of SLA</t>
  </si>
  <si>
    <t>Cheque Status</t>
  </si>
  <si>
    <t>The team receives notification on the mail for Cancel Wire on a mail from SSB. Once they have cross checked it with the batches &amp; wits report, they send a mail to the Client Service team.</t>
  </si>
  <si>
    <t>The team checks the status of cheques whether they have been encashed or still outstanding in the system. They check all details of the cheque with the backup and if all details are matching they process the request on Cash Manager and send status to Client Service Team after review of the request by the reviewer.</t>
  </si>
  <si>
    <t xml:space="preserve">Status of cheques is updated
</t>
  </si>
  <si>
    <t>The team checks the status of cheques whether they have been encashed or still outstanding in the system.</t>
  </si>
  <si>
    <t>Incorrect processing or missing this activity will lead to client dissatisfaction &amp; breach of SLA.</t>
  </si>
  <si>
    <t>Non-Financial Risk on account of incorrect processing/missing to perform the activity, leading to client dissatisfaction &amp; breach of SLA</t>
  </si>
  <si>
    <t>The team receives request on applications JIRA, DB Force and Email. They run the report on Cash Manager and cross check the details of the request post which the information is given to the Client Service Team in Notepad and the request is then closed by the reviewer after checking all the details.</t>
  </si>
  <si>
    <t>Comments are updated in JIRA and the request is closed</t>
  </si>
  <si>
    <t>Fed Reference #</t>
  </si>
  <si>
    <t>The team receives the request on JIRA, DB Force &amp; Mail, they run the report in Cash Manager and cross the details.</t>
  </si>
  <si>
    <t>The team sends a mail to Client Service Team for the number of incoming wire received in a single day.</t>
  </si>
  <si>
    <t>Confirmation mail is sent to Client Service team</t>
  </si>
  <si>
    <t>Incoming Wire Oversight Notification</t>
  </si>
  <si>
    <t>Incoming wire Oversight Notification</t>
  </si>
  <si>
    <t>The team receives request on DB Force, JIRA and Email. The processor inputs all details from the request form in Cash Manager and assigns the request to the approver. The approver cross checks all the details with the request form and once it is approved on Cash Manager the request is closed on JIRA, DB Force and Email.</t>
  </si>
  <si>
    <t>The team receive request for OMP on DB Force, JIRA or Email &amp; update the request from the details in the form from Cash Manager to complete the request.</t>
  </si>
  <si>
    <t>Incorrect OMP processing will lead to money being posted in incorrect DDA</t>
  </si>
  <si>
    <t>Financial Risk on account of incorrect  OMP processed, leading to client dissatisfaction &amp; breach of SLA</t>
  </si>
  <si>
    <t>Over and Short</t>
  </si>
  <si>
    <t>Incorrect processing will lead to money being posted in incorrect accounts leading to financial loss for clients</t>
  </si>
  <si>
    <t>Financial Risk on account of missing or incorrectly processing the activity, leading to client dissatisfaction &amp; breach of SLA</t>
  </si>
  <si>
    <t>Confirmation mail is sent to the Client Service team</t>
  </si>
  <si>
    <t>Same Day Incoming ACH &amp; Wire</t>
  </si>
  <si>
    <t>The team extracts the report for the incoming ACH &amp; Wire three times a day &amp; share it with the Client Service team.</t>
  </si>
  <si>
    <t>The team extracts report for incoming ACH &amp; Wire from Cash Manager 3 times a day. Once the report is extracted they get the number of ACH &amp; Wire received within the specific time, they  save ACH PDF on the Shared Drive. They further check for which client each ACH request belongs and send a mail to the Client Service team with all the details of the incoming ACH.</t>
  </si>
  <si>
    <t>The team receive the request over JIRA, DB Force &amp; Email, they check with the client if they recognize the wire. If the client doesn't recognise it, the wire is Dked and the confirmation sent to the Client Service team.</t>
  </si>
  <si>
    <t>The Wire is Dked &amp; the request is closed</t>
  </si>
  <si>
    <t>Wire details</t>
  </si>
  <si>
    <t>ABA number is updated on Global Plus and the request is closed</t>
  </si>
  <si>
    <t>The team receive request over JIRA &amp; DB Force to update the ABA number. They verify the ABA number and update it on Global Plus to complete the request.</t>
  </si>
  <si>
    <t>ABA number</t>
  </si>
  <si>
    <t>Missing to update the ABA number the payment will not go out. This will lead to a financial impact on client account.</t>
  </si>
  <si>
    <t>ABA Add</t>
  </si>
  <si>
    <t>Request is sent to SSB</t>
  </si>
  <si>
    <t xml:space="preserve">The team extracts report from Cash Manager for all transactions received in a single day. In the report the processor checks all transaction of amount over 10 million flown on Cash Manager and saves the report on the Shared Drive. Then the request is assigned to the reviewer who cross checks all details and sends the request to SSB for all those transactions. </t>
  </si>
  <si>
    <t>Transactions over 10 million</t>
  </si>
  <si>
    <t>Money Position</t>
  </si>
  <si>
    <t>100% Maker/Checker
Mail confirmation is sent to SSB</t>
  </si>
  <si>
    <t>Planned Gift</t>
  </si>
  <si>
    <t>Stale cheques for clients</t>
  </si>
  <si>
    <t>Save the file on Shared Drive</t>
  </si>
  <si>
    <t>Planned Gifts</t>
  </si>
  <si>
    <t>1) JIRA ticket
2) CMOD report
3) Stop payment template
4)Checklist</t>
  </si>
  <si>
    <t>1) JIRA ticket details of STOP payment
2) verify details of STOP payment in CMOD report
3) Stop payment template is prepared correctly.
4)Checklist is properly updated</t>
  </si>
  <si>
    <t xml:space="preserve">1) Instances where Stop payment request in JIRA tickets were missed
2) Details not verified with CMOD report
3) Incorrect Stop payment template prepared.
4)Checklist is not updated </t>
  </si>
  <si>
    <t>Calibration Exercise (Performance Review Mechanism) - Conducting PKT assessments</t>
  </si>
  <si>
    <t>Mettle URL</t>
  </si>
  <si>
    <t>Calibration exercise provides the resources knowledge on the systems, applications and variance of knowledge gap within the resources. PKT assessments are conducted on monthly basis.</t>
  </si>
  <si>
    <t>Training Team</t>
  </si>
  <si>
    <t>List of employee's for PKT</t>
  </si>
  <si>
    <t>Score</t>
  </si>
  <si>
    <t>Lack of project and application knowledge within resources may result in inferior performance and quality of work</t>
  </si>
  <si>
    <t>PKT assessments are conducted on monthly basis.</t>
  </si>
  <si>
    <t>To validate whether the resources are updated with process and application updates/ changes</t>
  </si>
  <si>
    <t>1) List of employee's for the process 2) PKT tests</t>
  </si>
  <si>
    <t>1) PKT evaluations 2) Variance of knowledge within the resources 3) Training/refresher training</t>
  </si>
  <si>
    <t>Any discrepancy</t>
  </si>
  <si>
    <t>All</t>
  </si>
  <si>
    <t>Accuracy</t>
  </si>
  <si>
    <t>-</t>
  </si>
  <si>
    <t>Non-Financial Risk on account of incorrect knowledge/unable to process as per training, leading to client dissatisfaction.</t>
  </si>
  <si>
    <t>PKT</t>
  </si>
  <si>
    <t>Skill Matrix</t>
  </si>
  <si>
    <t>The team maintains a file with the list of employees &amp; their current skill level.</t>
  </si>
  <si>
    <t>Skill level of employees</t>
  </si>
  <si>
    <t>Minimum level of experts per activity</t>
  </si>
  <si>
    <t>Absence of monthly sign off on Skill matrix by client may result in not knowing the actual skill level of the team which may further result in project causing operational impact.</t>
  </si>
  <si>
    <t>Team ensures accurate preparation of skill matrix on a monthly basis and shares the same with the Senior Mgr.</t>
  </si>
  <si>
    <t>Non-Financial Risk on account of incorrect/not updated skill matrix, leading to client dissatisfaction.</t>
  </si>
  <si>
    <t>Baseline &amp; Volume Confirmation</t>
  </si>
  <si>
    <t>Shared Drive
Outlook
Excel</t>
  </si>
  <si>
    <t>Activities completed in the month
FTE utilization</t>
  </si>
  <si>
    <t>The team maintains a list of employees and their current skill level on an activity level on scale of 1 - 3 (1 - Beginner, 2 - Intermediate &amp; 3 - Expert). They are required by the clent to have a minimum level of experts for each activity. This is revised, reviewed &amp; presented to the client on a monthly basis.</t>
  </si>
  <si>
    <t>The team creates a list of activities compelted &amp; the FTEs utilized within the month with their percentage. They are required by the clent to meet the KPIs set for them as per their SLA. This is revised, reviewed &amp; presented to the client on a monthly basis for their approval &amp; sign off.</t>
  </si>
  <si>
    <t>Baseline &amp; Volume confirmation</t>
  </si>
  <si>
    <t>KPIs achieved</t>
  </si>
  <si>
    <t>Non-Financial Risk on account of incorrect/not updated baseline &amp; volume confirmation, leading to client dissatisfaction.</t>
  </si>
  <si>
    <t>KPIs</t>
  </si>
  <si>
    <t>Team prepares baseline file with actual number of volume of activities on monthly basis and shares the same with the Client for sign off.</t>
  </si>
  <si>
    <t>To ensure baseline file is prepared and shared with the client on monthly basis and sign off is received.</t>
  </si>
  <si>
    <t>1) Baseline file 2) Emails showing sign off from Client</t>
  </si>
  <si>
    <t>1) Previous day Price file saved on the Shared Drive.
2) Mail sent to End Client for completion of activity.</t>
  </si>
  <si>
    <t>1) Check the price file saved on a random  date.
2) Compare it with.
2) Mail sent out on the day to internal team for completion of activity.</t>
  </si>
  <si>
    <t>1) Same day Price file saved on the Shared Drive.
2) Mail sent to Internal team for completion of activity.</t>
  </si>
  <si>
    <t>1) Check the EOD mail sent on a random date.
2) Compare it with.
2) Activity list saved on the Shared Drive.</t>
  </si>
  <si>
    <t>1) EOD mail sent to Onshore team</t>
  </si>
  <si>
    <t xml:space="preserve"> 1) Check Back up sent by the processor 
2) Check NSCC report
3) Checklist
</t>
  </si>
  <si>
    <t xml:space="preserve"> 1) Check the activities are completed within deadlines as per the procedure
2) Checklist
</t>
  </si>
  <si>
    <t xml:space="preserve"> 1) Check Suspense report
2) Check Daily Checklist was duly signed off
3) Check Email sign off to the oversight team
</t>
  </si>
  <si>
    <t xml:space="preserve"> 1) Check 5.106 report from Global Plus 
2) Check MYSS forecast report 
3 ) Check TL sign off checklist
</t>
  </si>
  <si>
    <t xml:space="preserve"> 
1) Check MYSS forecast report 
</t>
  </si>
  <si>
    <t xml:space="preserve"> 1) Check Email back up with MYSS and Global Plus details
2) Check Instruct details 
3) Check Oversight approval 
4) Check Email details of FX postings to TL/SME
5) Check TL EOD checklist
</t>
  </si>
  <si>
    <t xml:space="preserve"> 1) Check Sign off Email from TL/SME 
2) Check Sign off Email from oversight team 
3) Check TL EOD sign off
</t>
  </si>
  <si>
    <t xml:space="preserve"> 1) Check JIRA ticket details of STOP payment
2) Check details of STOP payment in CMOD report
3) Check Stop payment template is prepared correctly.
4) Check Checklist is properly updated
</t>
  </si>
  <si>
    <t xml:space="preserve"> 1)Check PKT test results 2)Refresher training / feedback session 3)Check whether Re-tests are conducted for failed users</t>
  </si>
  <si>
    <t xml:space="preserve"> 1)Check baseline files for last 3 months. 2) Check sign off emails from Client.</t>
  </si>
  <si>
    <t xml:space="preserve"> 1) Check Sign off from TL/SME that the daily rates has been reviewed
2) Checklist
</t>
  </si>
  <si>
    <t>The team receives a request in JIRA, Email &amp; DB Force to set up a security on Global Plus. Once request received team will check all the details on IDC and DTC and as per vendor details update on Global Plus using AFQ 9.51.1)  After the security is added by the processor he/she  assigns the request to the  approver. Approver then, reviews all the details entered in Global Plus with the information available in vendor source. Once the review is completed the approver will add comments in JIRA/DB force/Email and close the request.</t>
  </si>
  <si>
    <t>In Non-USD international wire Day 2 activity, once the wire is paid on Cash Manager the team books an  entry for the wire on Global Plus. Once they get confirmation that the wire is paid, the processor inputs the book entry on Global Plus with AFQ 4.36.1 and assigns the request to approver. The approver cross checks all information in request and approves the request on Global Plus using AFQ 4.36.81)  and closes the request.</t>
  </si>
  <si>
    <t>The team receives request on JIRA. They we need to verify all details according to request form using AFQ 35.51 on Global Plus and then reverse the transaction using AFQ 9.11)  Then the processor processes purchase posting using AFQ 7.10 and updates all details according to request form &amp; saves a screenshot on the Shared Drive and assigns the request to the reviewer. The reviewer cross checks all the details according to request form and closes the request.</t>
  </si>
  <si>
    <t>The team receives request on JIRA. They we need to verify all details according to request form using AFQ 35.51 on Global Plus and then reverse the transaction using AFQ 9.11)  Then the processor processes sell posting using AFQ 7.10 and updates all details according to request form &amp; saves a screenshot on the Shared Drive and assigns the request to the reviewer. The reviewer cross checks all the details according to request form and closes the request.</t>
  </si>
  <si>
    <t>The team receives a request in JIRA, Email &amp; DB Force to amend a security on Global Plus. Once request received team will check all the details on IDC and DTC and as per vendor details will update on Global Plus using AFQ 9.51.2)  after the security amendment done by the processor he will assign the request to approver. Approver then, reviews all the details entered in Global Plus with the information available in vendor source. Once review is completed approver will add comments in JIRA/DB force/Email and close the request.</t>
  </si>
  <si>
    <t>1)  Check Email sent as per defined deadline
2)  Check EOD mail is sent</t>
  </si>
  <si>
    <t xml:space="preserve"> 1)  Check Proof packages are completed timely, 
2)  Check Checklist is maintained
</t>
  </si>
  <si>
    <t>On the First day the team filters out the file and posts receipt on Global Plus using AFQ 3.15.1 and payments using AFQ 4.36.1)  
On the Second day they update the exchange rate for different currencies on Global Plus using AFQ 9.36.2)  
On the Third day, they extract data from Global Plus using AFQ 35.1 with help of account no. and filter out buy and sell amount to create a case on DB Force and assign it to trade settlement team. 
On Day 4, they filter the buy and sell amount in USD with the use of AFQ 35.51)  and post it on Global Plus using AFQ 4.36.1 
On Day 5, the request is assigned to the approver. The approver approves the request and sends a mail confirmation to the Client Service Team for completion of the activity</t>
  </si>
  <si>
    <t>1)  Check Global Plus application for accuracy of processing.
2)  Check DB Force/JIRA ticket status
3)  Check Signoff comments</t>
  </si>
  <si>
    <t xml:space="preserve"> 1)  Check JIRA tickets/Global Plus/DB force for new event setup / Maintenance
2)  Check Correct back ups are sent to client / BU (Only in case of DB Client).
3)  Check EOD Checklist
</t>
  </si>
  <si>
    <t xml:space="preserve"> 1)  Check EOD screen shots of DB Force &amp; pending JIRA ticket details are taken
2)  Check Appropriate comments are updated for all pending tickets 
3)  Check EOD status report Email
</t>
  </si>
  <si>
    <t>1)  EOD screen shots of DB Force &amp; pending JIRA ticket details are taken
2)  Appropriate comments are updated for all pending tickets 
3)  EOD status report Email</t>
  </si>
  <si>
    <t>1)  Instances where EOD screen shots of DB Force &amp; pending JIRA ticket details are not taken
2)  Instances where appropriate comments are not updated for pending tickets
3)  Instances where EOD status report Email not sent</t>
  </si>
  <si>
    <t xml:space="preserve"> 1)  Check Global Plus application for accuracy of processing.
2)  Check Daily Allocation Tracker
3)  Check EOD Checklist</t>
  </si>
  <si>
    <t xml:space="preserve"> 1)  Check Status of the handshake report
2)  Check Mail is sent within specified deadline
3)  Check mail is sent to oversight team correctly.</t>
  </si>
  <si>
    <t xml:space="preserve"> 1)  Check Email sent as per defined deadline
2)  Check Checklist is maintained
3)  Check EOD mail is sent</t>
  </si>
  <si>
    <t xml:space="preserve"> 1)  Check Correct report is pulled from Global Plus, 
2)  Check Fields in proof packages tie with Global Plus reports
3)  Check Checklist is maintained
</t>
  </si>
  <si>
    <t>1)  Instances where incorrect new events &amp; Maintenance setup in Global Plus. 
2)  Work trial of processing &amp; review not present in JIRA/DB Force
3)  Back ups not sent / incorrect back ups sent to client / BU
4)  EOD checklist not maintained</t>
  </si>
  <si>
    <t>1)  JIRA tickets
2)  DB Force
3)  Email
4)  EOD Status report Email</t>
  </si>
  <si>
    <t>1)  JIRA tickets
2)  Global Plus
3)  Projections and backup saved in the Shared Drive. 
4)  DB Force (only in case of DB clients)
5)  EOD Checklist</t>
  </si>
  <si>
    <t>1)  JIRA tickets
2)  Global Plus
3)  DB Force (Only in case of DB Client)
4)  Correct back ups are sent to client / BU (Only in case of DB Client).
5)  EOD Checklist</t>
  </si>
  <si>
    <t xml:space="preserve"> 1)  Check Non-USD payments are posted accurately in Cash Manager
2)  Check JIRA ticket / DB Force have been assigned &amp; updated accurately. 
3)  Check FFTOP followed for amount more than $50k
4)  Check EOD Checklist
5)  Check Signoff email</t>
  </si>
  <si>
    <t>1)  JIRA tickets 
2)  Global Plus
3)  DB Force (Only in case of DB client)
4)  Email 
5.Projections and backup saved in the Shared Drive. 
6)  EOD Checklist</t>
  </si>
  <si>
    <t>The team receives request on tracking sheet which is saved on Shared Drive for banks BK70, BK82, BK74 and BK86)  The processor inputs details from the request form with the help of LO form no and updates the detail on Trust Desk. They save the screenshots of the activity in Word file on the Shared Drive and assign the request to the reviewer. The reviewer cross checks all details using the request form and approves the request</t>
  </si>
  <si>
    <t>The processor checks for the mail received from client for the daily prices in the form of PDF/Excel files. Then logs into CGS Online using the Region Code, to open the SPRM where the Market Price &amp; Market Date for the Current Day is manually updated for 1 CUSIP under Bank JH &amp; 14 CUSIPs under Bank Z7)  For the 25 CUSIPs under Bank 98 the processor runs the macro to get the prices then creates a template in txt format to be uploaded to Trust Desk.</t>
  </si>
  <si>
    <t xml:space="preserve"> 1.Check that all disbursements are accurately processed  by the team in Global Plus
2)  Check JIRA / DB Force is assigned &amp; updated appropriately.
3)  Check FFTOP followed for amount more than $50k
4)  Check checklist is maintained</t>
  </si>
  <si>
    <t xml:space="preserve">1) JIRA /DB force
2) Global Plus work trail
3) FTTOP
</t>
  </si>
  <si>
    <t xml:space="preserve"> 1)  Check that all receipts are accurately processed  by the team in Global Plus
2)  Check JIRA / DB Force is assigned &amp; updated appropriately.
3)  Check checklist is maintained</t>
  </si>
  <si>
    <t xml:space="preserve">1) JIRA /DB force
2) Global Plus
</t>
  </si>
  <si>
    <t xml:space="preserve"> 1)  Check Cash Manager report is pulled correctly
2)  Check Shared Drive for incoming wire backup
3)  Check GUI screen print is provided at EOD confirming all pending GUI are released
4)  Check Global Plus postings are done correctly</t>
  </si>
  <si>
    <t>All incoming wires saved in Shared Drive are posted in Global Plus correctly.
All GUI are released as per the incoming wire report.</t>
  </si>
  <si>
    <t xml:space="preserve">1) Cash Manager report 
2) Shared Drive folder 
3) GUI 
4)Global Plus
5)Email for 4.30 &amp; 5.30 report 
</t>
  </si>
  <si>
    <t xml:space="preserve">1) Cash Manager report is pulled correctly
2) Shared Drive incoming wire backup
3) Release all GUI received 
4) Global Plus postings are done correctly
</t>
  </si>
  <si>
    <t xml:space="preserve">1) Cash Manager report is not extracted correctly
2) Incorrect posting in Global Plus for incoming wires
3) Incorrect GUI released.
4)Wires not saved on Shared Drive
</t>
  </si>
  <si>
    <t xml:space="preserve"> 1)  Check Payments are posted accurately in Global Plus
2)  Check Shared Drive for screen print backup
3)  Check JIRA ticket is assigned &amp; updated accurately. 
4)  Check Checklist is maintained
</t>
  </si>
  <si>
    <t xml:space="preserve"> 1)  Check Reversals are processed accurately in Global Plus
2)  Check Shared Drive for screen print backup
3)  Check JIRA ticket is assigned &amp; updated accurately. 
4)  Check Checklist is maintained
</t>
  </si>
  <si>
    <t>1) CMOD report
2) Cash Manager Report
3) Global Plus report
4) Recon Sheet
5) Approval mail from Reviewer
6) Signoff mail to onshore team
7)Checklist</t>
  </si>
  <si>
    <t xml:space="preserve"> 1)  Check Events are processed accurately in Global Plus
2)  Check Shared Drive for screen print backup
3)  Check JIRA ticket is assigned &amp; updated accurately. 
4)  Check Checklist is maintained
</t>
  </si>
  <si>
    <t xml:space="preserve"> 1)  Check Internal Transfers are posted accurately in Global Plus
2)  Check Shared Drive for screen print backup
3)  Check JIRA ticket is assigned &amp; updated accurately. 
4)  Check Checklist is maintained
</t>
  </si>
  <si>
    <t xml:space="preserve"> 1) Email back up not sent. 
2) FX  not processed in instruct 
3)  ) Email not sent to oversight team with FX details 
4) Approval not received from oversight team 
5) TL EOD checklist not signed off</t>
  </si>
  <si>
    <t>To ensure all requests are processed correctly as per instructions received. Deadline is 04)  00 PM EST</t>
  </si>
  <si>
    <t>1) 5)  106 report from Global Plus 
2) MYSS forecast report 
3 ) TL sign off checklist</t>
  </si>
  <si>
    <t>1) 5)  106 report is not there 
2) If details are not matched with 5)  106 and MYSS report 
3 ) TL checklist not signed off</t>
  </si>
  <si>
    <t xml:space="preserve">1) Events processed accurately in Global Plus &amp; review work trail
2) Shared Drive screen print  backup
3) JIRA ticket have been assigned &amp; updated accurately. 
</t>
  </si>
  <si>
    <t>1)  Final Fee requests in Global Plus tie with JIRA/DB Force/Email
2)  Work trail of processing review is present in JIRA/DB Force
3)  Correct back ups are sent to client / BU.
4)  EOD Checklist</t>
  </si>
  <si>
    <t>1) CMOD report amount and count
2) Cash Manager Report amount
3) Global Plus report amount and count
4) Recon Sheet is correctly updated with amount and count with no variance
5) Approval mail from Reviewer
6) Signoff mail to onshore team before deadline of 11)  30 AM EST
7)Checklist is properly updated</t>
  </si>
  <si>
    <t>1)  Disbursement posted accurately in Global Plus &amp; review work trail
2)  JIRA ticket / DB Force have been assigned &amp; updated accurately. 
3)  FFTOP followed for amount more than $50k</t>
  </si>
  <si>
    <t xml:space="preserve">1)  Receipt payments posted accurately in Global Plus &amp; review work trail
2)  JIRA ticket / DB Force have been assigned &amp; updated accurately. 
</t>
  </si>
  <si>
    <t xml:space="preserve">1)  Payments posted accurately in Global Plus &amp; review work trail
2)  Shared Drive screen print  backup
3)  JIRA ticket have been assigned &amp; updated accurately. 
</t>
  </si>
  <si>
    <t xml:space="preserve">1)  Reversals processed accurately in Global Plus &amp; review work trail
2)  Shared Drive screen print  backup
3)  JIRA ticket have been assigned &amp; updated accurately. 
</t>
  </si>
  <si>
    <t>1)  Disbursement posted accurately in Cash Manager &amp; review work trail
2)  JIRA ticket / DB Force have been assigned &amp; updated accurately. 
3)  FFTOP followed for amount more than $50k
4)  EOD Checklist / Signoff email is completed</t>
  </si>
  <si>
    <t xml:space="preserve">1)  Instances where Disbursements are not processed correctly  
2)  JIRA / DB Force  incorrectly updated 
3)  FFTOP not followed. 
</t>
  </si>
  <si>
    <t xml:space="preserve">1)  Instances where Receipts are not processed correctly  
2)  JIRA / DB Force  incorrectly updated 
</t>
  </si>
  <si>
    <t>1)  Instances where Disbursements are not processed correctly  
2)  JIRA / DB Force  incorrectly updated 
3)  FFTOP not followed. 
4)  EOD Checklist / Signoff email is not completed</t>
  </si>
  <si>
    <t xml:space="preserve">1)  Instances where payments are not processed correctly  
2)  Global Plus screen prints are not saved
3)  JIRA incorrectly updated 
</t>
  </si>
  <si>
    <t xml:space="preserve">1)  Instances where reversals are not processed correctly  
2)  Global Plus screen prints are not saved
3)  JIRA incorrectly updated 
</t>
  </si>
  <si>
    <t xml:space="preserve">1)  Instances where events are not processed correctly  
2)  Global Plus screen prints are not saved
3)  JIRA incorrectly updated 
</t>
  </si>
  <si>
    <t xml:space="preserve">1)  Instances where internal transfers are not processed correctly  
2)  Global Plus screen prints are not saved
3)  JIRA incorrectly updated 
</t>
  </si>
  <si>
    <t xml:space="preserve">1) CMOD report  with incorrect amount and count / Report not available on share drive - escalation not done
2) Incorrect Cash Manager Report 
3)Incorrect  Global Plus report
4) Recon Sheet is not correctly updated with amount and count with no variance / Variance not highlighted correctly or escalated to onshore team
5) Approval mail from Reviewer not sent
6) Signoff mail not to onshore team before deadline of 11)  30 AM EST
7)Checklist is not updated </t>
  </si>
  <si>
    <t xml:space="preserve">1)  Instances where accounts are not closed correctly  
2)  Global Plus screen prints are not saved
3)  JIRA incorrectly updated 
</t>
  </si>
  <si>
    <t xml:space="preserve"> 1)  Check all TD ACH requests are modified accurately in Global Plus
2)  Check Shared Drive for screen print backup
3)  Check JIRA ticket is assigned &amp; updated accurately. 
4)  Check Checklist is maintained
</t>
  </si>
  <si>
    <t xml:space="preserve">1) TD ACH requests processed accurately in Global Plus &amp; review work trail
2) Shared Drive screen print  backup
3) JIRA ticket have been assigned &amp; updated accurately. 
</t>
  </si>
  <si>
    <t xml:space="preserve">1)  Instances where TD ACH requests are not processed correctly  
2)  Global Plus screen prints are not saved
3)  JIRA incorrectly updated 
</t>
  </si>
  <si>
    <t>1)  To ensure accurate new event / maintenance of an existing event setup in Global Plus with all details mentioned in JIRA / DB Force.
2)  JIRA ticket to be assigned &amp; updated appropriately.</t>
  </si>
  <si>
    <t>1)  To ensure that all disbursements are accurately processed  by the team in Global Plus
 2)  JIRA / DB Force to be assigned &amp; updated appropriately.
3)  FFTOP followed for amount more than $50k</t>
  </si>
  <si>
    <t xml:space="preserve">1)  To ensure that all receipts are accurately processed  by the team in Global Plus
 2)  JIRA / DB Force to be assigned &amp; updated appropriately.
</t>
  </si>
  <si>
    <t>1)  To ensure that all disbursements are accurately processed  by the team in Cash Manager
 2)  JIRA / DB Force to be assigned &amp; updated appropriately.
3)  FFTOP followed for amount more than $50k</t>
  </si>
  <si>
    <t xml:space="preserve">1)  To ensure that all payments are accurately processed  by the team in Global Plus
2)  TO check all the screen prints of the Global Plus saved by the processor
3)  JIRA to be assigned &amp; updated appropriately.
</t>
  </si>
  <si>
    <t xml:space="preserve">1)  To ensure that all reversals are accurately processed  by the team in Global Plus
2)  To check all the screen prints of the Global Plus saved by the processor
3)  JIRA to be assigned &amp; updated appropriately.
</t>
  </si>
  <si>
    <t xml:space="preserve">1)  To ensure that all events are accurately processed  by the team in Global Plus
2)  To check all the screen prints of the Global Plus saved by the processor
3)  JIRA to be assigned &amp; updated appropriately.
</t>
  </si>
  <si>
    <t xml:space="preserve">1)  To ensure that all internal transfers are accurately processed  by the team in Global Plus
2)  To check all the screen prints of the Global Plus saved by the processor
3)  JIRA to be assigned &amp; updated appropriately.
</t>
  </si>
  <si>
    <t xml:space="preserve">1)  To ensure that all accounts are accurately closed  by the team in Global Plus
2)  To check all the screen prints of the Global Plus saved by the processor
3)  JIRA to be assigned &amp; updated appropriately.
</t>
  </si>
  <si>
    <t xml:space="preserve">1)  To ensure that all TD ACH requests are accurately processed  by the team in Global Plus
2)  To check all the screen prints of the Global Plus saved by the processor
3)  JIRA to be assigned &amp; updated appropriately.
</t>
  </si>
  <si>
    <t>To ensure all requests are processed correctly as per instructions received. Deadline is 02)  00 PM EST / 04)  00 PM EST</t>
  </si>
  <si>
    <t>1)  To ensure that all accounts are accurately closed  by the team in Trust Desk
2)  To check all the screen prints of the Trust Desk saved by the processor</t>
  </si>
  <si>
    <t xml:space="preserve">1) Instances where accounts are not closed correctly  
2) Trust Desk screen prints are not saved
</t>
  </si>
  <si>
    <t xml:space="preserve"> 1)  Check H&amp;B Reversals &amp; Purchase are processed accurately in Global Plus
2)  Check Shared Drive for screen print backup
3)  Check JIRA ticket is assigned &amp; updated accurately. 
4)  Check Checklist is maintained
</t>
  </si>
  <si>
    <t xml:space="preserve">1)  To ensure that all H&amp;B Reversals &amp; Purchase are accurately processed  by the team in Global Plus
2)  To check all the screen prints of the Global Plus saved by the processor
3)  JIRA to be assigned &amp; updated appropriately.
</t>
  </si>
  <si>
    <t xml:space="preserve">1)  H&amp;B Reversals &amp; Purchase processed accurately in Global Plus &amp; review work trail
2)  Shared Drive screen print  backup
3)  JIRA ticket have been assigned &amp; updated accurately. 
</t>
  </si>
  <si>
    <t xml:space="preserve">1)  Instances where H&amp;B Reversals &amp; Purchase are not processed correctly  
2)  Global Plus screen prints are not saved
3)  JIRA incorrectly updated 
</t>
  </si>
  <si>
    <t xml:space="preserve"> 1)  Check H&amp;B Reversals &amp; sell are processed accurately in Global Plus
2)  Check Shared Drive for screen print backup
3)  Check JIRA ticket is assigned &amp; updated accurately. 
4)  Check Checklist is maintained
</t>
  </si>
  <si>
    <t xml:space="preserve">1)  To ensure that all H&amp;B Reversals &amp; sell are accurately processed  by the team in Global Plus
2)  To check all the screen prints of the Global Plus saved by the processor
3)  JIRA to be assigned &amp; updated appropriately.
</t>
  </si>
  <si>
    <t xml:space="preserve">1)  H&amp;B Reversals &amp; sell processed accurately in Global Plus &amp; review work trail
2)  Shared Drive screen print  backup
3)  JIRA ticket have been assigned &amp; updated accurately. 
</t>
  </si>
  <si>
    <t xml:space="preserve">1)  Instances where H&amp;B Reversals &amp; sell are not processed correctly  
2)  Global Plus screen prints are not saved
3)  JIRA incorrectly updated 
</t>
  </si>
  <si>
    <t xml:space="preserve"> 1)  Check H&amp;B LP Transactions are processed accurately in Global Plus
2)  Check Shared Drive for screen print backup
3)  Check JIRA ticket is assigned &amp; updated accurately. 
4)  Check Checklist is maintained
</t>
  </si>
  <si>
    <t xml:space="preserve">1)  To ensure that all H&amp;B LP Transactions are accurately processed  by the team in Global Plus
2)  To check all the screen prints of the Global Plus saved by the processor
3)  JIRA to be assigned &amp; updated appropriately.
</t>
  </si>
  <si>
    <t xml:space="preserve">1)  H&amp;B LP Transactions processed accurately in Global Plus &amp; review work trail
2)  Shared Drive screen print  backup
3)  JIRA ticket have been assigned &amp; updated accurately. 
</t>
  </si>
  <si>
    <t xml:space="preserve"> 1)  Check all Payments &amp; Receipts are posted &amp; FX rates updated accurately in Global Plus
2)  Check Shared Drive for screen print backup
3)  Check JIRA ticket is assigned &amp; updated accurately. 
4)  Check Checklist is maintained
</t>
  </si>
  <si>
    <t xml:space="preserve">1)  To ensure that all Payments &amp; Receipts are posted &amp; FX rates updated accurately  by the team in Global Plus
2)  To check all the screen prints of the Global Plus saved by the processor
3)  JIRA to be assigned &amp; updated appropriately.
</t>
  </si>
  <si>
    <t xml:space="preserve">1)  Payments &amp; Receipts are posted &amp; FX rates updated accurately in Global Plus &amp; review work trail
2)  Shared Drive screen print  backup
3)  JIRA ticket have been assigned &amp; updated accurately. 
</t>
  </si>
  <si>
    <t xml:space="preserve">1)  Instances where Payments &amp; Receipts are not posted &amp; FX rates not updated correctly  
2)  Global Plus screen prints are not saved
3)  JIRA incorrectly updated 
</t>
  </si>
  <si>
    <t xml:space="preserve">1)  Instances where H&amp;B LP Transactions are not processed correctly  
2)  Global Plus screen prints are not saved
3)  JIRA incorrectly updated 
</t>
  </si>
  <si>
    <t xml:space="preserve">1)  To ensure that all Daily/Monthly Cashbook Activities are accurately processed by the team 
2)  To check updated Excel file saved by the processor
3)  Cash Manager report to be downloaded &amp; updated appropriately.
</t>
  </si>
  <si>
    <t xml:space="preserve">1) JIRA
2)Shared Drive folder
3) Global Plus work trail (Screen Prints)
</t>
  </si>
  <si>
    <t xml:space="preserve">1) Shared Drive folder
2) Trust Desk work trail (Screen Prints)
</t>
  </si>
  <si>
    <t xml:space="preserve">1) Cash Manager report
2)Shared Drive folder
3) Mail to Client Service team
</t>
  </si>
  <si>
    <t xml:space="preserve">1)  Instances where Daily/Monthly Cashbook Activities are not processed correctly  
2)  Excel file is not saved
3)  Cash Manager report incorrectly updated 
</t>
  </si>
  <si>
    <t xml:space="preserve"> 1)  Check all Daily/Monthly Cashbook Activities are accurately processed
2)  Check Shared Drive for updated Excel file as backup
3)  Check report downloaded from Cash Manager is updated accurately. 
4)  Check mail confirmation is sent to Client Service team
</t>
  </si>
  <si>
    <t xml:space="preserve"> 1) Check CMOD report amount and count
2) Check Cash Manager Report amount
3) Check Global Plus report amount and count
4) Check Recon Sheet is correctly updated with amount and count with no variance
5) Check Approval mail from Reviewer
6) Check Signoff mail+AM58+AM59</t>
  </si>
  <si>
    <t xml:space="preserve">1)  To ensure that all Incoming ACH &amp; Wire Activities are accurately processed by the team 
2)  To check report saved by the processor
3)  Cash Manager report to be downloaded processed appropriately.
</t>
  </si>
  <si>
    <t xml:space="preserve">1)  Instances where Incoming ACH &amp; Wire Activities are not processed correctly  
2)  Report is not saved
3)  Cash Manager report incorrectly processed 
</t>
  </si>
  <si>
    <t xml:space="preserve"> 1) Check Cash Manager report for count of Cheques, Incoming Wires, Incoming ACH, Stale Date &amp; Stop Payment
2) Check approval from reviewer
3) Check mail sent to Client Services team</t>
  </si>
  <si>
    <t>1) Cash Manager report for count of Cheques, Incoming Wires, Incoming ACH, Stale Date &amp; Stop Payment
2) Approval from Reviewer
3) Mail to Client Services team</t>
  </si>
  <si>
    <t>1) Cash Manager Report for count of Cheques, Incoming Wires, Incoming ACH, Stale Date &amp; Stop Payment
2) Approval from Reviewer
3) Mail to Client Services team</t>
  </si>
  <si>
    <t xml:space="preserve"> 1)  Check ACH requests are Dked accurately in Global Plus
2)  Check JIRA ticket is assigned &amp; updated accurately. 
3) Mail is sent to ACH Admin team
</t>
  </si>
  <si>
    <t xml:space="preserve">1)  To ensure that all ACH requests are Dked accurately by the team in Global Plus
2) JIRA to be assigned &amp; updated appropriately.
</t>
  </si>
  <si>
    <t xml:space="preserve">1) JIRA
2) Global Plus work trail (Screen Prints)
3) Mail
</t>
  </si>
  <si>
    <t xml:space="preserve">1)  all ACH requests are Dked accurately in Global Plus &amp; review work trail
2) JIRA ticket have been assigned &amp; updated accurately
3) Mail sent to ACH Admin team 
</t>
  </si>
  <si>
    <t xml:space="preserve">1)  Instances where all ACH requests are not Dked correctly  
2)  Global Plus screen prints are not saved
3)  JIRA incorrectly updated 
4) Mail not sent to ACH Admin team
</t>
  </si>
  <si>
    <t>The team extracts a report from Cash Manager The processor inputs information on Global Plus  and move report in pending folder. Then the reviewer approves the request on Global Plus and move request to completed folder.</t>
  </si>
  <si>
    <t xml:space="preserve">1) Jira
2) Cash Manager
3)Checklist
</t>
  </si>
  <si>
    <t xml:space="preserve"> 1) Check ACH return report details
2) Check Notification email is sent to ACH Admin team
3) Check Off set number received
4) Check OMP posting in Cash Manager is done correctly
5) Check reviewer approval mail is sent
6) Check Checklist is properly updated
</t>
  </si>
  <si>
    <t>1) ACH return report
2) Notification Mail
3) Off set number
4) OMP posting in Cash Manager
5) reviewer approval mail
6)Checklist</t>
  </si>
  <si>
    <t>1) ACH return report details
2) Notification Mail sent
3) Off set number received
4) OMP posting in Cash Manager is done correctly
5) reviewer approval mail sent
6)Checklist is properly updated</t>
  </si>
  <si>
    <t xml:space="preserve">1) Instances where ACH return report details are incorrect / missed
2) Notification Mail not sent
3) Off set number not received
4) OMP posting in Cash Manager is done incorrectly / missed
5) reviewer approval mail not sent
6)Checklist is not updated </t>
  </si>
  <si>
    <t xml:space="preserve"> 1) Check Jira details for Wire recall
2) Check Wire recall posting in Cash Manager
3) Check Checklist is properly updated
</t>
  </si>
  <si>
    <t>1) Jira details
2) posting in Cash Manager
3)Checklist is properly updated</t>
  </si>
  <si>
    <t xml:space="preserve">1) Incorrect Jira details
2) Incorrect posting in Cash Manager
3)Checklist is not updated </t>
  </si>
  <si>
    <t xml:space="preserve"> 1) Check JIRA ticket with OMP requests
2) Check OMP form details
3) Check Cash Manager postings
4) Check Checklist is properly updated
</t>
  </si>
  <si>
    <t>1) JIRA ticket with OMP requests
2) OMP form details
3) Cash Manager postings
4)Checklist is properly updated</t>
  </si>
  <si>
    <t xml:space="preserve">1) Instances where OMP request in JIRA tickets were missed
2) OMP form details are not correct And not escalated to Client.
3) Incorrect postings done in Cash Manager / No postings done in Cash Manager
4)Checklist is not updated </t>
  </si>
  <si>
    <t>Milwaukee</t>
  </si>
  <si>
    <t>Execute &amp; Post Auto Trades</t>
  </si>
  <si>
    <t>Database</t>
  </si>
  <si>
    <t>Receive Bond Amortization</t>
  </si>
  <si>
    <t>MKE Pricing</t>
  </si>
  <si>
    <t>Thomas Reuters Pricing Database
Refinitive Data Scope
ICE
Market Watch</t>
  </si>
  <si>
    <t xml:space="preserve"> 1) Check Cancel Wire mail received from SSB
2) Check for approval from reviewer
3) Check if the case is created on DB Force
4) Check mail confirmation sent to the Client Service team 
</t>
  </si>
  <si>
    <t xml:space="preserve">1) Mail
2) Shared Drive
3) DB Force
</t>
  </si>
  <si>
    <t>1) Mail from SSB
2) Case on DB Force
3) Mail is sent to Client Service team</t>
  </si>
  <si>
    <t xml:space="preserve">1) Incorrect Cancel Wire details
2) Incorrectly updated case on DB Force
3) Mail not sent to Client Service team </t>
  </si>
  <si>
    <t xml:space="preserve">1) Excel file
2) Global Plus work trail
3) Cash Manager work trail
4) Mail
</t>
  </si>
  <si>
    <t>1) JIRA ticket
2) OMP form
3) Cash Manager work trail
4)Checklist</t>
  </si>
  <si>
    <t>1) Excel file with Over &amp; Short requests
2) Global Plus Postings
3) Cash Manager postings
4) Mail is sent to Client Service team</t>
  </si>
  <si>
    <t>1) Instances where Over &amp; Short request were missed
2) Incorrect postings done in Global Plus/Cash Manager OR No postings done in Global Plus/Cash Manager
3) Incorrect postings done in Cash Manager / No postings done in Cash Manager
4) Mail not sent to Client Service team</t>
  </si>
  <si>
    <t>Hall Transactions</t>
  </si>
  <si>
    <t>LSNL Transactions</t>
  </si>
  <si>
    <t>The team checks, executes &amp; posts auto trades for the previous business day.</t>
  </si>
  <si>
    <t>Trades for the previous day are executed &amp; posted</t>
  </si>
  <si>
    <t>Missing to execute &amp; post the trades for the previous day will impact the client account leading to client dissatisfaction &amp; breach of SLA.</t>
  </si>
  <si>
    <t>Financial Risk on account of missing to execute &amp; post the trades for the previous day resulting in client disapproval and breach of SLA.</t>
  </si>
  <si>
    <t>Trust Desk</t>
  </si>
  <si>
    <t>Account Number
CUSIP / Security number
Settlement Date
Trade Date</t>
  </si>
  <si>
    <t>Adjustments for Dividends &amp; Fees are posted</t>
  </si>
  <si>
    <t>Missing to execute &amp; post the Hall Transaction will impact the client account leading to client dissatisfaction &amp; breach of SLA.</t>
  </si>
  <si>
    <t>Financial Risk on account of missing to execute &amp; post the Hall Transactions resulting in client disapproval and breach of SLA.</t>
  </si>
  <si>
    <t>The team check the daily accruing securities marked with 'A' in Trust Desk under LSNL transactions &amp; post adjustments if necessary.</t>
  </si>
  <si>
    <t>Trans code for related bank [Bank 98 (CICSBD), Bank F7 (CICSBN), Bank RD (CICSBE)]
Account Number
CUSIP / Security number
Dividends
Fees</t>
  </si>
  <si>
    <t>Trans code for related bank [Bank 98 (CICSBD), Bank F7 (CICSBN), Bank RD (CICSBE)]
Account Number
Accrual for Securities marked with 'A'</t>
  </si>
  <si>
    <t>The processor logs into the Trust Desk Web under HALL. Then input the Trans code for related bank [Bank 98 (CICSBD), Bank F7 (CICSBN), Bank RD (CICSBE)] which will generate the different transactions for all CUSIPs (funds) under the bank. Then download the report which will have all the transactions (Issued, Debt, Dividends, Fees &amp; Others) &amp; save it on the Shared Drive. The team need to post adjustments for the Dividends &amp; Fees. The processor gives the path of the file in the macro and run the macro. The macro gives a output of the different transactions in different tabs. The processor then will check the transactions under Dividends, Fees &amp; Other transactions and adjust them in Trust Desk. The processor takes screenshots and saves it on the Shared Drive for audit purpose. The reviewer follows the entire process &amp; compares it with the screenshots saved by the processor to review the actions taken &amp; approve the postings.</t>
  </si>
  <si>
    <t>Daily Accrual for Securities marked with 'A'  are checked &amp; adjustments made where necessary</t>
  </si>
  <si>
    <t>Financial Risk on account of missing to check &amp; post the LSNL Transactions resulting in client disapproval and breach of SLA.</t>
  </si>
  <si>
    <t>Missing to check the daily accrual for securities marked with 'A' will impact the client account leading to client dissatisfaction &amp; breach of SLA.</t>
  </si>
  <si>
    <t>Bank Number
Account Number (992018010)
Accrual Date
Business Date</t>
  </si>
  <si>
    <t>Bond Amortization is received</t>
  </si>
  <si>
    <t>Missing to generate the bond amortization will impact the client account leading to client dissatisfaction &amp; breach of SLA.</t>
  </si>
  <si>
    <t>Trust Desk
Database</t>
  </si>
  <si>
    <t xml:space="preserve">The team runs the 1st Calc in the Afternoon &amp; 2nd Calc in the Evening in Trust Desk obtain the accrual report for all funds </t>
  </si>
  <si>
    <t>Bank Number
Account Number</t>
  </si>
  <si>
    <t>1st &amp; 2nd Calc</t>
  </si>
  <si>
    <t>Accrual Report is generated for all funds</t>
  </si>
  <si>
    <t>Missing to generate the accrual report will impact the client account leading to client dissatisfaction &amp; breach of SLA.</t>
  </si>
  <si>
    <t>Financial Risk on account of missing to generate the bond amortization resulting in client disapproval and breach of SLA.</t>
  </si>
  <si>
    <t>Financial Risk on account of missing to generate the accrual resulting in client disapproval and breach of SLA.</t>
  </si>
  <si>
    <t>The team runs the report in Database to obtain the prices for the funds &amp; price them.</t>
  </si>
  <si>
    <t>CUSIP / Security number
Price
NAV Date</t>
  </si>
  <si>
    <t>The processor logs into the Database and choose the Pricing option. Then inputs the Bank Number, CUSIP, NAV Date into the screen. Once this is done, create a new table &amp; view results, the screen will display the prices for the bank &amp; funds. The report is saved in the Shared Drive, which is reviewed by the reviewer following all the previous steps. If the price isn't generated for any security, then the processor will have to manually fetch the price from ICE/Market Watch &amp; update it in the report. The report is then uploaded to Trust Desk to price the funds.</t>
  </si>
  <si>
    <t>Funds get priced</t>
  </si>
  <si>
    <t xml:space="preserve"> 1) Check if the status of the cheque is updated
2) Check for approval from reviewer
3) Check for the request on Cash Manager
4) Check mail confirmation sent to the Client Service team 
</t>
  </si>
  <si>
    <t xml:space="preserve">1) Mail
2) Shared Drive
3) Cash Manager
</t>
  </si>
  <si>
    <t>1) Mail from client
2) Request on Cash Manager
3) Mail is sent to Client Service team</t>
  </si>
  <si>
    <t xml:space="preserve">1) Incorrect cheque status
2) Incorrectly processed request on Cash Manager
3) Mail not sent to Client Service team </t>
  </si>
  <si>
    <t xml:space="preserve"> 1) Check Jira/DB Force details for Fed Reference
2) Check report in Cash Manager
3) Check mail confirmation sent to the Client Service team 
</t>
  </si>
  <si>
    <t xml:space="preserve">1) Jira/DB Force
2) Cash Manager
3)Mail
</t>
  </si>
  <si>
    <t>1) Jira/DB Force details
2) Report from Cash Manager
3) Mail is sent to Client Service team</t>
  </si>
  <si>
    <t xml:space="preserve">1) Incorrect Jira/DB Force details
2) Incorrect matching with details from Cash Manager
3) Mail not sent to Client Service team  </t>
  </si>
  <si>
    <t>Check the mail sent to Client Service team</t>
  </si>
  <si>
    <t>To ensure Incoming Wire details are correctly sent to Client Service team</t>
  </si>
  <si>
    <t>Mail</t>
  </si>
  <si>
    <t>Mail sent to Client Service team</t>
  </si>
  <si>
    <t>Incorrect/Missed mail for Incoming Wire details to Client Service team</t>
  </si>
  <si>
    <t xml:space="preserve"> 1) Check ACH &amp; Incoming Wire PDF on the Shared Drive 
2) Check for approval from reviewer
3) Check mail confirmation sent to the Client Service team 
</t>
  </si>
  <si>
    <t>To ensure details of ACH &amp; Incoming Wire are correctly sent to Client Service team</t>
  </si>
  <si>
    <t xml:space="preserve">1) PDF
2) Cash Manager work trail
3) Mail
</t>
  </si>
  <si>
    <t>1)PDF with ACH &amp; Incoming Wire details
2) Mail is sent to Client Service team</t>
  </si>
  <si>
    <t>1) Instances where ACH &amp; Incoming Wire request were missed
2) Mail not sent to Client Service team</t>
  </si>
  <si>
    <t xml:space="preserve"> 1) Check JIRA/DB Force ticket/Mail with Wire DK requests
2) Check Cash Manager postings
3) Check for approval from reviewer
4) Check if Jira/DB Force ticket is update
</t>
  </si>
  <si>
    <t>1) JIRA/DB Force ticket
2) Cash Manager work trail
3) Mail</t>
  </si>
  <si>
    <t>1) JIRA/DB Force ticket with Wire DK requests
2) Cash Manager postings
3) Checklist is properly updated</t>
  </si>
  <si>
    <t xml:space="preserve">1) Instances where Wire DK request in JIRA/DB Force tickets were missed
2) Incorrect postings done in Cash Manager / No postings done in Cash Manager
4) Checklist is not updated </t>
  </si>
  <si>
    <t xml:space="preserve"> 1) Check JIRA/DB Force ticket with ABA Number requests
2) Check Global Plus work trail
3) Check for approval from reviewer
4) Check if Jira/DB Force ticket is update
</t>
  </si>
  <si>
    <t>1) JIRA/DB Force ticket
2) Global Plus work trail
3) Mail</t>
  </si>
  <si>
    <t>1) JIRA/DB Force ticket with ABA Number requests
2) Global Plus processing
3) Checklist is properly updated</t>
  </si>
  <si>
    <t xml:space="preserve">1) Instances where ABA Number request in JIRA/DB Force tickets were missed
2) Incorrect/No updation done in Global Plus
4) Checklist is not updated </t>
  </si>
  <si>
    <t>1) To ensure all CHECK payment details are correctly reconciled with CMOD, Cash Manager &amp; Global Plus reports.
2) Signoff email is sent to Onshore team.
3) Checklist properly updated</t>
  </si>
  <si>
    <t>1) To ensure STOP payment details are verified 
2) Template is prepared correctly 
3) Assign to Onshore team for STOP payment on time.
4) Checklist properly updated</t>
  </si>
  <si>
    <t>1) To ensure ACH return details are correctly notified 
2) Correct Offsetting of accounts are done in Cash Manager
3) Approval email is sent
4) Checklist properly updated</t>
  </si>
  <si>
    <t>1) To ensure Wire recall details are correctly processed in Cash Manager
2) To ensure JIRA updated correctly.
3) Checklist properly updated</t>
  </si>
  <si>
    <t>1) To ensure Wire recall details are correctly processed in Cash Manager
2) To ensure JIRA updated correctly
3) Checklist properly updated</t>
  </si>
  <si>
    <t>1) To ensure Batch &amp; Wits details are correctly processed
2) To ensure macro is run to correctly update report
3) Mail confirmation is sent</t>
  </si>
  <si>
    <t>1) To ensure Cancel Wire details are correctly processed
2) To ensure DB Force is correctly updated
3) Mail confirmation is sent</t>
  </si>
  <si>
    <t>1) To ensure status of cheques is correctly updated
2) To ensure request is processed on Cash Manager
3) Mail confirmation is sent</t>
  </si>
  <si>
    <t>1) To ensure Fed Reference details are correctly matched in Cash Manager
2) To ensure JIRA/DB Force updated correctly
3) Mail confirmation is sent</t>
  </si>
  <si>
    <t>1) To ensure details of OMP form are correctly posted in Cash Manager
2) JIRA is updated with proper comments.
3) Checklist properly updated</t>
  </si>
  <si>
    <t>1) To ensure details of Over &amp;  Short are correctly posted in Global Plus &amp;  Cash Manager
2) Mail confirmation is sent</t>
  </si>
  <si>
    <t>1) To ensure all ABA Numbers are correctly updated in Global Plus
2) JIRA/DB Force is updated with proper comments.
3) Back up is saved in Shared Drive</t>
  </si>
  <si>
    <t xml:space="preserve"> 1) Check report for Money Positions on Shared Drive
2) Check Cash Manager work trail
3) Check for approval from reviewer
4) Check request sent to SSB</t>
  </si>
  <si>
    <t>1) To ensure all Money Positions are correctly reported to SSB
2) Report is saved in Shared Drive</t>
  </si>
  <si>
    <t>1) Money Position Report on Shared Drive
2) Cash Manager work trail
3) Mail</t>
  </si>
  <si>
    <t>1) Money Position Report on Shared Drive
2) Approval received from reviewer
3) Request is sent to SSB</t>
  </si>
  <si>
    <t xml:space="preserve">1) Instances where Money Positions report wasn't extracted from Cash Manager
2) Money Position Report not saved on Shared Drive
3) Request not sent to SSB </t>
  </si>
  <si>
    <t>1) To ensure all Planned Gift transactions are correctly reported to Client Services team
2) File is saved in Shared Drive</t>
  </si>
  <si>
    <t>1) To ensure all Stale dated Cheques are correctly reported to Client Services team
2) File is saved in Shared Drive</t>
  </si>
  <si>
    <t>1) Stale Date file on Shared Drive
2) Approval received from reviewer
3) Mail is sent to Client Services team</t>
  </si>
  <si>
    <t>1) Planned Gift file on Shared Drive
2) Approval received from reviewer
3) Mail is sent to Client Services team</t>
  </si>
  <si>
    <t>Check the price file saved on a random previous date &amp; compare it with the mail sent out on the day to End Client for completion of activity.</t>
  </si>
  <si>
    <t>Check the folder &amp; template created for random day.</t>
  </si>
  <si>
    <t>Same day folder &amp; template file saved on the Shared Drive.</t>
  </si>
  <si>
    <t>1) To ensure all transactions for the previous day post the cut off are correctly generated at SOD
2) File is saved in Shared Drive
3) Report from Unity is saved</t>
  </si>
  <si>
    <t>1) Transactions from IO on Shared Drive
2) IO &amp; Unity work trail
3) Unity Report</t>
  </si>
  <si>
    <t>1)Transactions from IO on Shared Drive
2) Approval received from reviewer
3) Unity Report</t>
  </si>
  <si>
    <t>1) Instances where transactions from IO weren't generated
2)  IO transactions not saved on Shared Drive
3) Unity Report not saved on Shared Drive</t>
  </si>
  <si>
    <t xml:space="preserve"> 1) Check for transactions from InvestOne saved on Shared Drive
2) Check report from Unity
3) Check for approval from reviewer
4) Check mail sent to Onshore team</t>
  </si>
  <si>
    <t xml:space="preserve"> 1) Check for closing price for previous day in InvestOne
2) Check Prices from Global Plus
3) Check the output from Morning Work OLE
4) Check for approval from reviewer
5) Check mail sent to Onshore team</t>
  </si>
  <si>
    <t>1) Closing prices for the previous day from IO on Shared Drive
2) IO &amp; Global Plus work trail
3) Morning Work OLE file
4) EOD Mail</t>
  </si>
  <si>
    <t>1) Instances where closing prices for the previous day weren't generated from IO 
2)  IO &amp; Global Plus prices not saved on Shared Drive
3) Morning Work OLE not saved on Shared Drive</t>
  </si>
  <si>
    <t xml:space="preserve"> 1) Check for Supply Price report received from Onshore
2) Check Unity Report
3) Check for approval from reviewer
4) Check if Buy/Sell is booked for the consolidated amount</t>
  </si>
  <si>
    <t xml:space="preserve">1) To ensure all closing prices for the previous day are correctly reconciled with the prices in Global Plus
2) File is saved in Shared Drive
3) Output for Morning Work OLE is saved
4) Mail is sent to Onshore team </t>
  </si>
  <si>
    <t xml:space="preserve">1) To ensure all postings for the blended funds are correctly processed
2) Supply Price Report is saved in Shared Drive
3) Unity Report is saved
4) Mail is sent to Onshore team </t>
  </si>
  <si>
    <t>1) Instances where Supply Price report wasn't received 
2)  Unity Report not saved on Shared Drive
3) Buy/Sell not booked</t>
  </si>
  <si>
    <t xml:space="preserve">1) To ensure all transactions for the current day are appearing in Unity
2) Unity Report is saved in Shared Drive
3) Mail is sent to Onshore team </t>
  </si>
  <si>
    <t>1) Current Day transactions report from Global Plus saved on Shared Drive
2) Global Plus &amp; Unity work trail &amp; report
3) EOD Mail</t>
  </si>
  <si>
    <t xml:space="preserve">1) Current Day transactions report from Global Plus saved on Shared Drive
2) Unity Report
3) Approval received from reviewer </t>
  </si>
  <si>
    <t xml:space="preserve">1) Supply Price report on Shared Drive
2) Unity Report
3) Buy/Sell postings
4) Approval received from reviewer </t>
  </si>
  <si>
    <t xml:space="preserve">1) To ensure all transactions for the current day are appearing in Unity &amp; the cash reconciles
2) Unity Report is saved in Shared Drive
3) Mail is sent to Onshore team </t>
  </si>
  <si>
    <t>1) Current Day transactions report from Global Plus saved on Shared Drive
2) Global Plus &amp; Unity work trail &amp; report
3) Pending transactions</t>
  </si>
  <si>
    <t>1) Instances where current day transactions from Global Plus report weren't checked 
2)  Unity Report not saved on Shared Drive
3) Mail not sent to Onshore team for discrepancies</t>
  </si>
  <si>
    <t xml:space="preserve"> 1) Check for OLE report for the current day prices for blended funds
2) Check IO work trail
3) Check for approval from reviewer
4) Check if both the blended funds are priced for the day &amp; NAV generated</t>
  </si>
  <si>
    <t xml:space="preserve">1) To ensure the blended funds are priced for the day before the deadline
2) Approval is received from the reviewer
 </t>
  </si>
  <si>
    <t>1) Current Day prices from OLE saved on Shared Drive
2) IO work trail &amp; report
3) Priced funds</t>
  </si>
  <si>
    <t xml:space="preserve">1) Current Day prices from OLE saved on Shared Drive
2) IO work trail
3) Approval received from reviewer </t>
  </si>
  <si>
    <t>1) Instances where current day prices from OLE weren't updated in IO 
2)  OLE Price Report not saved on Shared Drive
3) Mail not sent to Onshore team</t>
  </si>
  <si>
    <t xml:space="preserve"> 1) Check  for the print out of the trades saved on the Shared Drive
2) Check EOD mail sent to Onshore team</t>
  </si>
  <si>
    <t xml:space="preserve">1) To ensure all the trades for the previous business day are executed &amp; posted
2) Mail confirmation is sent to the Onshore team
 </t>
  </si>
  <si>
    <t>1) Print out of the trades saved on Shared Drive
2) EOD Mail</t>
  </si>
  <si>
    <t xml:space="preserve">1) Print out of the trades saved on Shared Drive
2) EOD Mail </t>
  </si>
  <si>
    <t>1) Instances where previous day trades aren't executed &amp; posted on CGS 
2) EOD Mail not sent to Onshore team</t>
  </si>
  <si>
    <t xml:space="preserve"> 1) Check for the report of Bond Amortization saved on the Shared Drive
2) Approval received from reviewer
3) Check EOD mail sent to Onshore team</t>
  </si>
  <si>
    <t>1) Report of Bond Amortization saved on Shared Drive
2) Approval from the reviewer
3) EOD Mail</t>
  </si>
  <si>
    <t>1) Instances where the Bond Amortization for the current day isn't received
2) Bond Amortization Report not saved on the Shared Drive
3) Approval not received from reviewer
4) EOD Mail not sent to Onshore team</t>
  </si>
  <si>
    <t xml:space="preserve"> 1) Check for the report &amp; print outs of 1st &amp; 2nd Calc saved on the Shared Drive
2) Approval received from reviewer
3) Check EOD mail sent to Onshore team</t>
  </si>
  <si>
    <t xml:space="preserve">1) To ensure the Amortization for the Bond for the current day is received
2) Report of the Bond Amortization is saved on the Shared Drive
3) Approval is received
3) Mail confirmation is sent to the Onshore team
 </t>
  </si>
  <si>
    <t>1) Report &amp; Print outs of 1st &amp; 2nd Calc saved on Shared Drive
2) Approval from the reviewer
3) EOD Mail</t>
  </si>
  <si>
    <t>1) Instances where the Accruals for the current day aren't received
2) Report &amp; Print outs of 1st &amp; 2nd Calc not saved on the Shared Drive
3) Approval not received from reviewer
4) EOD Mail not sent to Onshore team</t>
  </si>
  <si>
    <t xml:space="preserve"> 1) Check for the Pricing report from Database saved on the Shared Drive
2) Approval received from reviewer
3) Check EOD mail sent to Onshore team</t>
  </si>
  <si>
    <t xml:space="preserve">1) To ensure all the funds for the current day are priced before the deadline
2)  To ensure the Pricing report is saved on the Shared Drive
3) Approval is received
4) Mail confirmation is sent to the Onshore team
 </t>
  </si>
  <si>
    <t>1) Pricing Report saved on Shared Drive
2) Approval from the reviewer
3) EOD Mail</t>
  </si>
  <si>
    <t>1) Instances where the funds for the current day aren't priced
2) Pricing Report not saved on the Shared Drive
3) Approval not received from reviewer
4) EOD Mail not sent to Onshore team</t>
  </si>
  <si>
    <t xml:space="preserve"> 1) Check for the screenshots of the LSNL transactions saved on the Shared Drive
2) Approval received from reviewer
3) Check EOD mail sent to Onshore team</t>
  </si>
  <si>
    <t xml:space="preserve">1) To ensure all the securities marked with 'A' are accrued &amp; adjustment posted for the current day
2)  To ensure the screenshots of the LSNL transactions are saved on the Shared Drive
3) Approval is received
4) Mail confirmation is sent to the Onshore team
 </t>
  </si>
  <si>
    <t>1) Screenshots of the LSNL transactions saved on Shared Drive
2) Approval from the reviewer
3) EOD Mail</t>
  </si>
  <si>
    <t>1) Instances where the securities marked with 'A' for the current day aren't accrued &amp; adjusted
2)  Screenshots of the LSNL transactions not saved on the Shared Drive
3) Approval not received from reviewer
4) EOD Mail not sent to Onshore team</t>
  </si>
  <si>
    <t xml:space="preserve">1) To ensure the Dividend, Fees &amp; Other transactions adjustments are posted for the current day
2)  To ensure the screenshots of the HALL transactions are saved on the Shared Drive
3) Approval is received
4) Mail confirmation is sent to the Onshore team
 </t>
  </si>
  <si>
    <t>1) Instances where the Dividend, Fees &amp; Other transactions for the current day aren't adjusted
2)  Trust Desk Report, Macro output &amp; Screenshots of the HALL transactions not saved on the Shared Drive
3) Approval not received from reviewer
4) EOD Mail not sent to Onshore team</t>
  </si>
  <si>
    <t>Error Report</t>
  </si>
  <si>
    <t>SLA Monitoring</t>
  </si>
  <si>
    <t>SME Certification</t>
  </si>
  <si>
    <t>ERG Tracker
Excel</t>
  </si>
  <si>
    <t>A consolidated data of all the internal &amp; external errors collated on a monthly basis &amp; discussed.</t>
  </si>
  <si>
    <t>All internal &amp; external errors occurred in the month</t>
  </si>
  <si>
    <t>The team reports all internal &amp; external errors on the ERG Tracker realtime. They fill in error description, Root Cause Analysis, Corrective Action taken &amp; the Preventive Action Recommended. These errors need to be reviewed &amp; approved by the Lead/Manager.</t>
  </si>
  <si>
    <t>Errors get reported</t>
  </si>
  <si>
    <t>Zero errors</t>
  </si>
  <si>
    <t>Errors not reported &amp; repetitive errors may result in client dissatifaction &amp; financial impact</t>
  </si>
  <si>
    <t>Financial Risk on account of errors not reported/repetitive errors, leading to client dissatisfaction.</t>
  </si>
  <si>
    <t>Team report errors as &amp; when they occur &amp; also share them with the client on a monthly basis for the KPI sign off.</t>
  </si>
  <si>
    <t xml:space="preserve"> 1)Check error report for last 3 months. 2) Check sign off emails from Client.</t>
  </si>
  <si>
    <t>Customer (End Client? Client? Or biz?)</t>
  </si>
  <si>
    <t xml:space="preserve"> 1)Check skill matrix file for last 3 months. 2) Check emails shared with Sr.Mgr. &amp; Client</t>
  </si>
  <si>
    <t>To ensure skill matrix is prepared and shared with the Sr.Mgr &amp; Client on monthly basis.</t>
  </si>
  <si>
    <t>1) Skill matrix 2) Emails sent to Sr.Mgr. &amp; Client</t>
  </si>
  <si>
    <t>The team maintains a of the list of activities completed &amp; FTEs utilizied within the month &amp; shares it with Client for approval.</t>
  </si>
  <si>
    <t>1) Error Report 2) Emails showing sign off from Client</t>
  </si>
  <si>
    <t>Yearly</t>
  </si>
  <si>
    <t>Standard Operating Procedures (SOP) are guidelines to follow a particular activity. There are SOPs or Process note made available by the client to follow a certain process in a certain way. They are reviewed on a yearly basis or periodically for any change.</t>
  </si>
  <si>
    <t>SOP Management</t>
  </si>
  <si>
    <t>Revisions in the SOP</t>
  </si>
  <si>
    <t>The team review the SOPs on a yearly basis or periodically when there is a change in the operating procedures. These changes are documented via version control &amp; approval taken from Client.</t>
  </si>
  <si>
    <t>Review of SOP</t>
  </si>
  <si>
    <t>Up to date SOP</t>
  </si>
  <si>
    <t>If the SOPs aren't reviewed &amp; revised it would lead ot processing errors &amp; futher may result in client dissatifaction</t>
  </si>
  <si>
    <t>Non-Financial Risk on account of SOP not being reviewed/revised, leading to client dissatisfaction.</t>
  </si>
  <si>
    <t xml:space="preserve"> 1)Check process specific SOP for the version control. 2) Check sign off emails from Client.</t>
  </si>
  <si>
    <t>To ensure error report is prepared and shared with the client on a monthly basis and sign off is received.</t>
  </si>
  <si>
    <t>To ensure SOP is updated and shared with the client on a yearly  basis and sign off is received.</t>
  </si>
  <si>
    <t>1) Version Control of the SOP 2) Emails showing sign off from Client</t>
  </si>
  <si>
    <t>1) Missing monthly skill matrix file 2) Email not shared with Sr.Mgr.&amp; Client</t>
  </si>
  <si>
    <t>1) Missing monthly baseline file 2) Mail Sign received from Client</t>
  </si>
  <si>
    <t>1) Missing monthly error report 2) Mail Sign received from Client</t>
  </si>
  <si>
    <t>1) SOP not revised 2) Mail Sign received from Client</t>
  </si>
  <si>
    <t>Monthly Governance Deck is a collection of data giving, at a glance picture to the client if all mentioned SLAs are being followed. If the work is done with accuracy and productively.</t>
  </si>
  <si>
    <t>Completed Monthly activities, RU, Baseline, Attrition, Value Adds, Appreciation</t>
  </si>
  <si>
    <t>The team creates the Governance Dek consisting of Completed Monthly activities, RU, Baseline, Attrition, Value Adds, Appreciation received within the month along with their percentage. They are required by the clent to meet the KPIs set for them as per their SLA. This is presented &amp; reviewed by the client on a monthly basis over the call.</t>
  </si>
  <si>
    <t>Governance Deck</t>
  </si>
  <si>
    <t>SLA's are monitered</t>
  </si>
  <si>
    <t>All SLAs to be met</t>
  </si>
  <si>
    <t>Absence of Monthly sign off on baseline report by client may result in incorrect billing which may further result in client dissatisfaction / reputational risk</t>
  </si>
  <si>
    <t>Absence of Monthly Governance call with client may result in client dissatisfaction / reputational risk</t>
  </si>
  <si>
    <t>Team prepares Governance Deck which is internally reviewed by the Managers and then shared with the Client to be discussed over the call.</t>
  </si>
  <si>
    <t>To ensure governance deck is prepared, shared &amp; discussed with the client on monthly basis.</t>
  </si>
  <si>
    <t>1) Governance Deck PPT 2) Call Invite 3) MOM of the Governance Meeting</t>
  </si>
  <si>
    <t>1) Missing Monthly Governance Deck 2) Meeting Invite not shared 3) MOM not documented &amp; shared with participants</t>
  </si>
  <si>
    <t>Ongoing</t>
  </si>
  <si>
    <t>Subject Matter Expert (SME) is a person is having a specialized knowledge in a specific area. This certification is required to handle the job competencies &amp; to enhance his knowledge &amp; expertise in the operational field.</t>
  </si>
  <si>
    <t>SME knowledge</t>
  </si>
  <si>
    <t>The training team conducts a meeting with the SME where they are asked to present a process topic, which, is then subject to a Q &amp; A. Post the session the training team &amp; Ops evaluate the SME's performance &amp; he/she is certified as an SME.</t>
  </si>
  <si>
    <t>SME base is created</t>
  </si>
  <si>
    <t>To have a specialized knowledge of the process</t>
  </si>
  <si>
    <t>Absence of SME certification may result in not knowing the actual SME base of the team which may further result in processing impact.</t>
  </si>
  <si>
    <t>Non-Financial Risk on account of absence of certified SMEs, leading to client dissatisfaction.</t>
  </si>
  <si>
    <t>The team periodically evaluates processors who have gained an indepth knowledge of the process and they are nominated for being certified as SME through the Training Team evaluation program.</t>
  </si>
  <si>
    <t xml:space="preserve"> 1)Check Governance Deck for last 3 months. 2) Check for the Goverance meeting invite. 3) Check for the Governance meeting MOM</t>
  </si>
  <si>
    <t xml:space="preserve"> 1)Check skill matrix file for last 3 months. 2) Check email of SME certification from Training team</t>
  </si>
  <si>
    <t>To ensure adequate SME strenth is is maintained within each team.</t>
  </si>
  <si>
    <t>1) Skill matrix 2) Email of SME certification from Training Team</t>
  </si>
  <si>
    <t>1) Missing monthly skill matrix file 2) SME ceritification not received from Training Team</t>
  </si>
  <si>
    <t>Activity Description</t>
  </si>
  <si>
    <t>Residual Risk Considering Conrol Effectiveness</t>
  </si>
  <si>
    <t>KRI</t>
  </si>
  <si>
    <t>Green</t>
  </si>
  <si>
    <t>Amber</t>
  </si>
  <si>
    <t>Red</t>
  </si>
  <si>
    <t>Moderate 6</t>
  </si>
  <si>
    <t>Upto 20%</t>
  </si>
  <si>
    <t>Monthly Governance Deck is a collection of data giving, at a glance picture to the client if all mentioned SLAs are being followed. If the work is done with accuracy and productively</t>
  </si>
  <si>
    <t>Operational Risk on account of no audit being conducted as mentioned in the MSA resulting in SLA breach</t>
  </si>
  <si>
    <t>Monthly Governance Deck containing Volume, accuracy &amp; SLA for each process is being shared with the Client. Internal Audit to be conducted on yearly basis is not being adhered to.</t>
  </si>
  <si>
    <t xml:space="preserve">Percentage of SLA breaches reported during the month </t>
  </si>
  <si>
    <t>A consolidated data of all the internal &amp; external errors. Data collated on a monthly basis</t>
  </si>
  <si>
    <t>Financial Risk on account of external errors resulting into claims or penalties</t>
  </si>
  <si>
    <t>Error report is being monitored &amp; discussed with the Onshore client &amp; shared with the BE team since June 2023</t>
  </si>
  <si>
    <t>SME - Subject Matter Expert. A person is having a specialized knowledge in a specific area. This certification is required to handle the job competencies &amp; to enhance his knowledge &amp; expertise in his field.</t>
  </si>
  <si>
    <t>People Risk on account of not having certified SMEs resulting in incompetancy</t>
  </si>
  <si>
    <t>SME strength 7 as on June 2023</t>
  </si>
  <si>
    <t>Total number of non certified SMEs</t>
  </si>
  <si>
    <t xml:space="preserve">20% - 30% </t>
  </si>
  <si>
    <t>Above 30%</t>
  </si>
  <si>
    <t>Percentage of external errors occuring during the month</t>
  </si>
  <si>
    <t>1% - 2%</t>
  </si>
  <si>
    <t xml:space="preserve">3% - 5% </t>
  </si>
  <si>
    <t>5% and above</t>
  </si>
  <si>
    <t xml:space="preserve">PKT - Process Knowledge Test is monthly test conducted to ascertain a competency level of an individual with regards to the process he is working on. </t>
  </si>
  <si>
    <t>People Risk on account of no evaluation done on the basis of PKT resulting in employee dissatisfaction</t>
  </si>
  <si>
    <t>Percentage of employees clearing the PKT during the month</t>
  </si>
  <si>
    <t>100%</t>
  </si>
  <si>
    <t>79% and below</t>
  </si>
  <si>
    <t>A skill matrix a file with the list of employees &amp; their current skill level on an activity level on scale of 1 - 3 (1 - Beginner, 2 - Intermediate &amp; 3 - Expert). Teams are required by the clent to have a minimum level of experts for each activity. This is revised, reviewed &amp; presented to the client on a monthly basis.</t>
  </si>
  <si>
    <t>Operational Risk on number of experts not  being maintained on an activity level resulting in SLA breach</t>
  </si>
  <si>
    <t>Total number of experts required for processing</t>
  </si>
  <si>
    <t>30% and above</t>
  </si>
  <si>
    <t xml:space="preserve">20% - 29% </t>
  </si>
  <si>
    <t>19% and below</t>
  </si>
  <si>
    <t>80% - 99%</t>
  </si>
  <si>
    <t>CORA Offshore</t>
  </si>
  <si>
    <t>Global Plus Client / Comerica Client</t>
  </si>
  <si>
    <t>New CA event set up in G+ application</t>
  </si>
  <si>
    <t>Excel, Outlook, Global Plus, DTCC, IDC 360, MYSS, Adobe Acrobat Reader.</t>
  </si>
  <si>
    <t>High Volume in initial BD's, Mid Month and Month end.</t>
  </si>
  <si>
    <t xml:space="preserve">7
</t>
  </si>
  <si>
    <t xml:space="preserve">This is CA event setup process.  CA events are setup in Global Plus upon verification of notices, response and global plus holdings.
Necessary screen print of global plus event setup page is saved.
EOD Tracker is updated with Maker's initial.  Reviewer also update the EOD tracker upon checking entire CA event with saved backups in the shared drive.
</t>
  </si>
  <si>
    <t>Notice, Response, EOD Tracker.</t>
  </si>
  <si>
    <r>
      <t xml:space="preserve">This of corporate action team - where CA events are setup. Daily morning, notification email is received from onshore that list of events are added in shared drive. Team also run </t>
    </r>
    <r>
      <rPr>
        <b/>
        <sz val="10"/>
        <color theme="1"/>
        <rFont val="Tahoma"/>
        <family val="2"/>
      </rPr>
      <t>DTCC</t>
    </r>
    <r>
      <rPr>
        <sz val="10"/>
        <color theme="1"/>
        <rFont val="Tahoma"/>
        <family val="2"/>
      </rPr>
      <t xml:space="preserve"> and </t>
    </r>
    <r>
      <rPr>
        <b/>
        <sz val="10"/>
        <color theme="1"/>
        <rFont val="Tahoma"/>
        <family val="2"/>
      </rPr>
      <t>MYSS</t>
    </r>
    <r>
      <rPr>
        <sz val="10"/>
        <color theme="1"/>
        <rFont val="Tahoma"/>
        <family val="2"/>
      </rPr>
      <t xml:space="preserve"> for pulling out any partial or full call event. Events details are saved in respective folders in shared drive. Team check notice details like Ex date, record date, payable date, holdings, gross rate, tax rate, market expiration date and Notice type (Pre-notice, full notice, Re-notice, cancel notice), Response, </t>
    </r>
    <r>
      <rPr>
        <b/>
        <sz val="10"/>
        <color theme="1"/>
        <rFont val="Tahoma"/>
        <family val="2"/>
      </rPr>
      <t>G+</t>
    </r>
    <r>
      <rPr>
        <sz val="10"/>
        <color theme="1"/>
        <rFont val="Tahoma"/>
        <family val="2"/>
      </rPr>
      <t xml:space="preserve"> holdings for particular cusip, event type. If everything is Ok, events are setup in Global Plus in two ways.
</t>
    </r>
    <r>
      <rPr>
        <b/>
        <sz val="10"/>
        <color theme="1"/>
        <rFont val="Tahoma"/>
        <family val="2"/>
      </rPr>
      <t>a)</t>
    </r>
    <r>
      <rPr>
        <sz val="10"/>
        <color theme="1"/>
        <rFont val="Tahoma"/>
        <family val="2"/>
      </rPr>
      <t xml:space="preserve"> CA Event setup form is pre filled by </t>
    </r>
    <r>
      <rPr>
        <b/>
        <sz val="10"/>
        <color theme="1"/>
        <rFont val="Tahoma"/>
        <family val="2"/>
      </rPr>
      <t>XSP</t>
    </r>
    <r>
      <rPr>
        <sz val="10"/>
        <color theme="1"/>
        <rFont val="Tahoma"/>
        <family val="2"/>
      </rPr>
      <t xml:space="preserve"> application (backend application). Team has to verify the details are correct and complete, if not then team make necessary changes in </t>
    </r>
    <r>
      <rPr>
        <b/>
        <sz val="10"/>
        <color theme="1"/>
        <rFont val="Tahoma"/>
        <family val="2"/>
      </rPr>
      <t>Global</t>
    </r>
    <r>
      <rPr>
        <sz val="10"/>
        <color theme="1"/>
        <rFont val="Tahoma"/>
        <family val="2"/>
      </rPr>
      <t xml:space="preserve"> </t>
    </r>
    <r>
      <rPr>
        <b/>
        <sz val="10"/>
        <color theme="1"/>
        <rFont val="Tahoma"/>
        <family val="2"/>
      </rPr>
      <t>Plus</t>
    </r>
    <r>
      <rPr>
        <sz val="10"/>
        <color theme="1"/>
        <rFont val="Tahoma"/>
        <family val="2"/>
      </rPr>
      <t xml:space="preserve">.
</t>
    </r>
    <r>
      <rPr>
        <b/>
        <sz val="10"/>
        <color theme="1"/>
        <rFont val="Tahoma"/>
        <family val="2"/>
      </rPr>
      <t>b)</t>
    </r>
    <r>
      <rPr>
        <sz val="10"/>
        <color theme="1"/>
        <rFont val="Tahoma"/>
        <family val="2"/>
      </rPr>
      <t xml:space="preserve"> </t>
    </r>
    <r>
      <rPr>
        <b/>
        <sz val="10"/>
        <color theme="1"/>
        <rFont val="Tahoma"/>
        <family val="2"/>
      </rPr>
      <t>Global plus</t>
    </r>
    <r>
      <rPr>
        <sz val="10"/>
        <color theme="1"/>
        <rFont val="Tahoma"/>
        <family val="2"/>
      </rPr>
      <t xml:space="preserve"> CA event setup form is manually updated. (Ex date, record date, Payable date, Cusip, gross rate, tax rate, fee).
Maker save all the required screen shot of </t>
    </r>
    <r>
      <rPr>
        <b/>
        <sz val="10"/>
        <color theme="1"/>
        <rFont val="Tahoma"/>
        <family val="2"/>
      </rPr>
      <t>global plus</t>
    </r>
    <r>
      <rPr>
        <sz val="10"/>
        <color theme="1"/>
        <rFont val="Tahoma"/>
        <family val="2"/>
      </rPr>
      <t>, Notice, Response. Also updates EOD tracker with maker initials confirming maker's work completion.
Reviewer picks up the event for review. All the details are verified from saved screen print in shared drive and confirm the completion of CA event setup.  He also update EOD tracker with his initials in confirmation of review of CA event setup.</t>
    </r>
  </si>
  <si>
    <t>Corporate Action event setup. EOD tracker updated / reviewed.</t>
  </si>
  <si>
    <t xml:space="preserve">Offshore Processing Team </t>
  </si>
  <si>
    <t>98%
98%</t>
  </si>
  <si>
    <t>Incorrect or Incomplete set up of new event on G+, will lead to potential risk of incorrect cash/stock to be posted to client account. Failed to complete activity or task within specified time may lead to breach of SLA. Incorrect event setup may lead to client dissatisfaction.</t>
  </si>
  <si>
    <t>Financial Risk on account of erroneous or incorrect event setup resulting in incorrect cash/stock to be posting to client account and breach of SLA.</t>
  </si>
  <si>
    <t>Event Setup</t>
  </si>
  <si>
    <t>100% Maker Checker (For Accuracy)
EOD tracker shared with onshore.(for Completeness and for Timeliness)
EOD Email (for Completeness and for Timeliness)</t>
  </si>
  <si>
    <t>For sample
1. Check EOD tracker
2. Check G+ event setup page
3. Check Notices
4. Check Responses</t>
  </si>
  <si>
    <t>1. To ensure that all new events are set up accurately on Market Expiration date into G+ with all details received through Notice and Response
2. EOD report is updated with appropriate comments</t>
  </si>
  <si>
    <t>1. Daily EOD Report
2. Back up saved in the shared drive. (MYSS Notice, Response &amp; G+ Screens)
3. EOD Checklist</t>
  </si>
  <si>
    <t>1. Daily EOD Report is updated correctly or not
2. All necessary back ups are saved in the respective folder.
3. Updated data in G+ is inline with back up (Notice/Response)
4. EOD Checklist signed off or not.</t>
  </si>
  <si>
    <t>1. Instances where incorrect new event setup / no set up done in G+
2. Back ups not saved / incorrect back ups saved
3. EOD checklist not maintained</t>
  </si>
  <si>
    <t>CORA event postings in G+ application</t>
  </si>
  <si>
    <t>This is CA event posting process.  CA events are posted in Global Plus upon verification of notices, response and global plus holdings and PAYNENT ALLOCATION in MySS.
Necessary screen print of global plus event posting and Payment Allocation from MySS are saved.
EOD Tracker is updated with Maker's initial.  Reviewer also update the EOD tracker upon checking entire CA event with saved backups in the shared drive.</t>
  </si>
  <si>
    <t>Re-Notice if any, Mapping, Payment, EOD Tracker.</t>
  </si>
  <si>
    <r>
      <t xml:space="preserve">This of corporate action team - where CA events are posted. Events details are already saved in respective folders in shared drive. Team check Payment allocation in </t>
    </r>
    <r>
      <rPr>
        <b/>
        <sz val="10"/>
        <color theme="1"/>
        <rFont val="Tahoma"/>
        <family val="2"/>
      </rPr>
      <t>MYSS</t>
    </r>
    <r>
      <rPr>
        <sz val="10"/>
        <color theme="1"/>
        <rFont val="Tahoma"/>
        <family val="2"/>
      </rPr>
      <t>/</t>
    </r>
    <r>
      <rPr>
        <b/>
        <sz val="10"/>
        <color theme="1"/>
        <rFont val="Tahoma"/>
        <family val="2"/>
      </rPr>
      <t>DTCC</t>
    </r>
    <r>
      <rPr>
        <sz val="10"/>
        <color theme="1"/>
        <rFont val="Tahoma"/>
        <family val="2"/>
      </rPr>
      <t xml:space="preserve"> as per Re-Notice and response (Ex date, record date, payable date, holdings, gross rate, tax rate, tax amount, currency) if all the information are matching, Team proceed further for processing part. If there is a mismatch in payment allocated, team need to reach out respective client service team for same.
After proper payment allocation, Team run the mapping part in </t>
    </r>
    <r>
      <rPr>
        <b/>
        <sz val="10"/>
        <color theme="1"/>
        <rFont val="Tahoma"/>
        <family val="2"/>
      </rPr>
      <t>G+</t>
    </r>
    <r>
      <rPr>
        <sz val="10"/>
        <color theme="1"/>
        <rFont val="Tahoma"/>
        <family val="2"/>
      </rPr>
      <t xml:space="preserve"> in which team need to validate the processing details as per payment allocation and saving mapping screen in shared drive. 
For Domestic events (USD currency) team post the event and follow the necessary steps. For International event (foreign currency other than USD currency, team validate mapping that Foreign Exchange required or not. If Foreign Exchange required team need to put the event on hold and submit the Foreign Exchange (FX) in </t>
    </r>
    <r>
      <rPr>
        <b/>
        <sz val="10"/>
        <color theme="1"/>
        <rFont val="Tahoma"/>
        <family val="2"/>
      </rPr>
      <t>MYSS</t>
    </r>
    <r>
      <rPr>
        <sz val="10"/>
        <color theme="1"/>
        <rFont val="Tahoma"/>
        <family val="2"/>
      </rPr>
      <t xml:space="preserve"> and get it approved from Onshore team. Next date after FX submission, Event needs to be posted. If Foreign Exchange not required we will post the event on same payment allocation date.
Maker save all the required screen shot of </t>
    </r>
    <r>
      <rPr>
        <b/>
        <sz val="10"/>
        <color theme="1"/>
        <rFont val="Tahoma"/>
        <family val="2"/>
      </rPr>
      <t>global plus</t>
    </r>
    <r>
      <rPr>
        <sz val="10"/>
        <color theme="1"/>
        <rFont val="Tahoma"/>
        <family val="2"/>
      </rPr>
      <t>, Notice, Response. Also updates EOD tracker with maker initials confirming maker's work completion.
Reviewer picks up the event for review. All the details are verified from saved screen print in shared drive and confirm the completion of CA event posting.  He also update EOD tracker with his initial in confirmation of review of CA event setup.</t>
    </r>
  </si>
  <si>
    <t>Corporate Action event Posted. EOD tracker updated / reviewed.</t>
  </si>
  <si>
    <t>Incorrect or Incomplete posting of event on G+, may lead to potential risk of incorrect cash/stock allocated to client account. Failed to complete activity or task within specified time may lead to breach of SLA. Incorrect event posting may lead to client dissatisfaction.</t>
  </si>
  <si>
    <t>Financial Risk on account of erroneous or incorrect event posting resulting in incorrect cash/stock allocation to client account and breach of SLA.</t>
  </si>
  <si>
    <t>Event Posting</t>
  </si>
  <si>
    <t>For sample
1. Check EOD tracker
2. Check mapping in Global plus
3. Check G+ event posting pages
4. Check Payment
5. Check Re-Notice if any</t>
  </si>
  <si>
    <t>1. To ensure that all events are posted correctly on it's pay date into G+ and matching against payment received
2. EOD report is updated with appropriate comments</t>
  </si>
  <si>
    <t>1. Daily EOD Report
2. Back up saved in the shared drive (MYSS Notice, Response, Payment &amp; G+ Screens)
3. EOD Checklist</t>
  </si>
  <si>
    <t>1. Daily EOD Report is updated correctly or not
2. All necessary back ups are saved in the respective folder.
3. Postings matches with payment received or not.
3. EOD Checklist signed off or not.</t>
  </si>
  <si>
    <t>1. Instances where posting miss / incorrect posting done in G+
2. Back ups not saved / incorrect back ups saved
3. EOD checklist not maintained</t>
  </si>
  <si>
    <t>Global Plus Client</t>
  </si>
  <si>
    <t>FX request validation</t>
  </si>
  <si>
    <t>Excel, Outlook, Global Plus, MYSS.</t>
  </si>
  <si>
    <t xml:space="preserve">This is CA event FX posting process.  CA FX events are setup in MySS upon verification of notices, response and global plus holdings, payment allocation and mapping in G+. Necessary screen print of FX setup of MySS and Payment Allocation from MySS are saved.
EOD Tracker is updated with Maker's initial.  Reviewer also update the EOD tracker upon checking entire CA event with saved backups in the shared drive.
</t>
  </si>
  <si>
    <t>Offshore</t>
  </si>
  <si>
    <t>Mapping, Payment, approval email, EOD Tracker.</t>
  </si>
  <si>
    <r>
      <t xml:space="preserve">This is a intermediary step in corporate action event posting, where details of Foreign Exchange transaction are updated in </t>
    </r>
    <r>
      <rPr>
        <b/>
        <sz val="10"/>
        <color theme="1"/>
        <rFont val="Tahoma"/>
        <family val="2"/>
      </rPr>
      <t>MYSS</t>
    </r>
    <r>
      <rPr>
        <sz val="10"/>
        <color theme="1"/>
        <rFont val="Tahoma"/>
        <family val="2"/>
      </rPr>
      <t xml:space="preserve"> (If needed). For foreign event after payment allocation in </t>
    </r>
    <r>
      <rPr>
        <b/>
        <sz val="10"/>
        <color theme="1"/>
        <rFont val="Tahoma"/>
        <family val="2"/>
      </rPr>
      <t>MYSS</t>
    </r>
    <r>
      <rPr>
        <sz val="10"/>
        <color theme="1"/>
        <rFont val="Tahoma"/>
        <family val="2"/>
      </rPr>
      <t xml:space="preserve">, team need to validate the payment in </t>
    </r>
    <r>
      <rPr>
        <b/>
        <sz val="10"/>
        <color theme="1"/>
        <rFont val="Tahoma"/>
        <family val="2"/>
      </rPr>
      <t>global plus</t>
    </r>
    <r>
      <rPr>
        <sz val="10"/>
        <color theme="1"/>
        <rFont val="Tahoma"/>
        <family val="2"/>
      </rPr>
      <t xml:space="preserve"> </t>
    </r>
    <r>
      <rPr>
        <b/>
        <sz val="10"/>
        <color theme="1"/>
        <rFont val="Tahoma"/>
        <family val="2"/>
      </rPr>
      <t>mapping</t>
    </r>
    <r>
      <rPr>
        <sz val="10"/>
        <color theme="1"/>
        <rFont val="Tahoma"/>
        <family val="2"/>
      </rPr>
      <t xml:space="preserve"> and check the Foreign Exchange (FX) amount required. Team need to update the FX screen (foreign exchange amount, foreign currency, equivalent USD currency, Fund, Buy/Sell) in </t>
    </r>
    <r>
      <rPr>
        <b/>
        <sz val="10"/>
        <color theme="1"/>
        <rFont val="Tahoma"/>
        <family val="2"/>
      </rPr>
      <t>MYSS</t>
    </r>
    <r>
      <rPr>
        <sz val="10"/>
        <color theme="1"/>
        <rFont val="Tahoma"/>
        <family val="2"/>
      </rPr>
      <t xml:space="preserve">. After submitting FX in </t>
    </r>
    <r>
      <rPr>
        <b/>
        <sz val="10"/>
        <color theme="1"/>
        <rFont val="Tahoma"/>
        <family val="2"/>
      </rPr>
      <t>MYSS</t>
    </r>
    <r>
      <rPr>
        <sz val="10"/>
        <color theme="1"/>
        <rFont val="Tahoma"/>
        <family val="2"/>
      </rPr>
      <t xml:space="preserve">, team send the email to Onshore for approval and get it approved before 3:30 PM EST.
Maker save all the required screen shot of </t>
    </r>
    <r>
      <rPr>
        <b/>
        <sz val="10"/>
        <color theme="1"/>
        <rFont val="Tahoma"/>
        <family val="2"/>
      </rPr>
      <t>global plus</t>
    </r>
    <r>
      <rPr>
        <sz val="10"/>
        <color theme="1"/>
        <rFont val="Tahoma"/>
        <family val="2"/>
      </rPr>
      <t xml:space="preserve">, Payment allocation from </t>
    </r>
    <r>
      <rPr>
        <b/>
        <sz val="10"/>
        <color theme="1"/>
        <rFont val="Tahoma"/>
        <family val="2"/>
      </rPr>
      <t>MySS</t>
    </r>
    <r>
      <rPr>
        <sz val="10"/>
        <color theme="1"/>
        <rFont val="Tahoma"/>
        <family val="2"/>
      </rPr>
      <t xml:space="preserve">, </t>
    </r>
    <r>
      <rPr>
        <b/>
        <sz val="10"/>
        <color theme="1"/>
        <rFont val="Tahoma"/>
        <family val="2"/>
      </rPr>
      <t>G+ mapping</t>
    </r>
    <r>
      <rPr>
        <sz val="10"/>
        <color theme="1"/>
        <rFont val="Tahoma"/>
        <family val="2"/>
      </rPr>
      <t xml:space="preserve">. Also updates EOD tracker with maker initials confirming maker's work completion.
Reviewer picks up the FX page in </t>
    </r>
    <r>
      <rPr>
        <b/>
        <sz val="10"/>
        <color theme="1"/>
        <rFont val="Tahoma"/>
        <family val="2"/>
      </rPr>
      <t>MySS</t>
    </r>
    <r>
      <rPr>
        <sz val="10"/>
        <color theme="1"/>
        <rFont val="Tahoma"/>
        <family val="2"/>
      </rPr>
      <t xml:space="preserve"> for review. All the details are verified from saved screen print in shared drive and confirm the completion of FX setup.  He also update EOD tracker with his initial in confirmation of review of CA FX setup.</t>
    </r>
  </si>
  <si>
    <t>FX submitted and approved. EOD tracker updated / reviewed.</t>
  </si>
  <si>
    <t>Offshore Processing Team</t>
  </si>
  <si>
    <t>Incorrect or delay in FX submission may lead to potential risk of exchange rate variation to client account. Failed to complete activity or task within specified time may lead to breach of SLA and client dissatisfaction.</t>
  </si>
  <si>
    <t>Financial Risk on account of erroneous or FX submission may lead to potential risk of exchange rate variation and breach of SLA.</t>
  </si>
  <si>
    <t>FX Submission</t>
  </si>
  <si>
    <t>For sample
1. Check EOD tracker
2. Check mapping in Global plus
3. Check FX submitted and approved email
4. Check Payment</t>
  </si>
  <si>
    <t>1. To ensure that Fx submitted on MYSS for International DIVOPS as per payment received
2. EOD report is updated with appropriate comments</t>
  </si>
  <si>
    <t>1. Fx submitted - Notification email sent to Onshore Team
2. Review next day's Current FX Daily Report from MYSS
3. Back up saved in the shared drive (Payment, Fx Rate &amp; G+ Screens)
4. EOD checklist</t>
  </si>
  <si>
    <t>1. Fx submitted - Notification email sent or not
2. Fx is available in next day's Current FX Daily Report or not
3. Back up saved in the shared drive or not
4. EOD checklist is updated or not</t>
  </si>
  <si>
    <t>1. Instances where Fx request not submitted / incorrect Fx request submitted on MYSS
2. Fx not received in the next day's FX Daily Report
3. Back up not saved in shared drive
4. EOD Checklist not maintained</t>
  </si>
  <si>
    <t>G+ Internal Recon</t>
  </si>
  <si>
    <t>Cash Reconciliation</t>
  </si>
  <si>
    <t>Reconciled File with coding and comments</t>
  </si>
  <si>
    <t xml:space="preserve">Onshore Counterpart </t>
  </si>
  <si>
    <t xml:space="preserve">Incorrect or Incomplete coding and commenting of cash breaks will lead to potential risk of delay in resolutions of breaks. Failed to complete activity or task within specified time may lead to breach of SLA. </t>
  </si>
  <si>
    <t>Financial Risk on account of incorrect coding and commenting resulting in risk of delay in break resolution and SLA breach.</t>
  </si>
  <si>
    <t>Cash Recon</t>
  </si>
  <si>
    <t>100% Maker Checker (For Accuracy)
Activity checklist maintained (for Completeness and for Timeliness)
Confirmation Email to Onshore (for Completeness and for Timeliness)</t>
  </si>
  <si>
    <t>To ensure all cash Exceptions have been Coded and commented.</t>
  </si>
  <si>
    <t>1) Coding &amp; commenting of all exceptions done in exception report.
2) Checklist</t>
  </si>
  <si>
    <t>Position Reconciliation</t>
  </si>
  <si>
    <t xml:space="preserve">Incorrect or Incomplete coding and commenting of position breaks will lead to potential risk of delay in resolutions of breaks. Failed to complete activity or task within specified time may lead to breach of SLA. </t>
  </si>
  <si>
    <t>Financial Risk on account of incorrect of coding and commenting lading to potential risk of delay in break resolution and breach of SLA.</t>
  </si>
  <si>
    <t>Position Recon</t>
  </si>
  <si>
    <t>To ensure all position Exceptions have been Coded and commented.</t>
  </si>
  <si>
    <t>DB DDA Cash Balances Reporting</t>
  </si>
  <si>
    <t>This is a reporting activity  where DB cash balances are reported. As per DB client requirement recon team send We (G+) balances and They (MYSS) balances of all funds.</t>
  </si>
  <si>
    <t>DB fund balances</t>
  </si>
  <si>
    <t xml:space="preserve">We and They balance report </t>
  </si>
  <si>
    <t xml:space="preserve">Incorrect recipients, Incorrect data will lead to potential risk of IDD.
Failed to complete activity or task within specified time may lead to breach of SLA. </t>
  </si>
  <si>
    <t>Financial Risk on account of Incorrect recipients, Incorrect data may lead to potential risk of IDD and breach of SLA.</t>
  </si>
  <si>
    <t>DB DDA Cash Balances Report</t>
  </si>
  <si>
    <t>100% Maker Checker (For Accuracy)
Activity checklist maintained (for Completeness and for Timeliness)
DDA Cash Balance Email to Onshore (for Completeness and for Timeliness)</t>
  </si>
  <si>
    <t xml:space="preserve">For Sample: 1. Check Correct DB DDA IBS report has been email to DB client. 
2. Checklist maintained
</t>
  </si>
  <si>
    <t>To ensure correct balances has been sent to DB client.</t>
  </si>
  <si>
    <t>1. DB DDA IBS report 
2. Email
3. Checklist</t>
  </si>
  <si>
    <t>1. Correct DB DDA IBS report has been email to DB client. 
2. Checklist maintained</t>
  </si>
  <si>
    <t>1. Incorrect DB DDA IBS report emailed
2. Checklist not maintained</t>
  </si>
  <si>
    <t>Out of Proof</t>
  </si>
  <si>
    <t>This is a Internal Reconciliation activity where Team need to research and resolve Out of Proof breaks.</t>
  </si>
  <si>
    <t>Out of Proof clearing</t>
  </si>
  <si>
    <t>Resolved Out of Proof</t>
  </si>
  <si>
    <t>Failure to clear out of proof discrepancy would lead to risk of incorrect recon.</t>
  </si>
  <si>
    <t>Financial risk on account of failure to clear out of proof discrepancy would lead to risk of incorrect recon and breach of SLA.</t>
  </si>
  <si>
    <t>100% Maker Checker (For Accuracy)
Activity checklist maintained (for Completeness and for Timeliness)
Email to Onshore (for Completeness and for Timeliness)</t>
  </si>
  <si>
    <t>To ensure that all fund are in proof.</t>
  </si>
  <si>
    <t>MF Internal Recon</t>
  </si>
  <si>
    <t>MF Position Recon</t>
  </si>
  <si>
    <t>Excel, G+ database, FileZilla, Outlook</t>
  </si>
  <si>
    <t>High Volume in initial BD's</t>
  </si>
  <si>
    <t>Position recon for MF is performed on daily basis. Recon raw data is taken from FileZilla (G+ and Fund Balances). Recon is done in an excel template which is protected.</t>
  </si>
  <si>
    <t>G+ balance (accounting) and Fund balances (custody) extracted from FileZilla</t>
  </si>
  <si>
    <t xml:space="preserve">Onshore Client </t>
  </si>
  <si>
    <t xml:space="preserve">Incorrect or Incomplete coding and commenting of MF position breaks, may lead to potential risk of delay in resolutions of breaks. Failed to complete activity or task within specified time may lead to breach of SLA. </t>
  </si>
  <si>
    <t>Financial Risk on account of incorrect of coding and commenting  potential risk of delay in break resolution and breach of SLA.</t>
  </si>
  <si>
    <t>MF Position recon</t>
  </si>
  <si>
    <t>100% Maker Checker (For Accuracy)
Activity checklist maintained (for Completeness and for Timeliness)
Confirmation Email to Onshore (for Completeness and for Timeliness)</t>
  </si>
  <si>
    <t>For Sample: 1. Check that recon files are formatted/ prepared accurately
2. Check the balances from Global plus &amp; email to ensure they tie.
3. Check that recon files are emailed as per time line mentioned in procedure.
4. Checklist is maintained</t>
  </si>
  <si>
    <t>To ensure Recons are formatted, coded. Commented and emailed to Client as per time line mentioned in the procedure accurately.</t>
  </si>
  <si>
    <t>1. Client recon files
2. Global plus
3. Procedure
3. Email
4. Checklist</t>
  </si>
  <si>
    <t xml:space="preserve">1. Reviewer verifies that recon files are formatted/ prepared accurately
2. Reviewer review the balances from Global plus &amp; email to ensure they tie.
3. Reviewer verifies that recon files are emailed as per time line mentioned in procedure.
4. Checklist is maintained
</t>
  </si>
  <si>
    <t>1. Incorrect formatting 
2. Balances are not tie out.
3. Missed to send recon files
4. Delay to send recon files.
5. Checklist is not maintained</t>
  </si>
  <si>
    <t>Position Recon (Daily, Weekly &amp; Monthly)</t>
  </si>
  <si>
    <t>Fundlinx, Weblink, Email, Design application, Shared folders</t>
  </si>
  <si>
    <t>High volume at start of the month</t>
  </si>
  <si>
    <t xml:space="preserve">Once the research for report is done by offshore team, then the report is send to us (Oversight team) then we perform the quality check for that report and if any missed  by offshore team we report and error.  Once the quality check is done we provide the confirmation to Offshore team. </t>
  </si>
  <si>
    <t>Offshore Team (Internal)</t>
  </si>
  <si>
    <t>Reconciled file with coding and commenting along with Fund &amp; Addvantage data</t>
  </si>
  <si>
    <r>
      <t xml:space="preserve">This is an oversight team where work of Atlanta MF recon team is reviewed. Once email notification received from Atlanta MF team, Team start reviewing the recon file to ensure proper Coding, commenting etc. are updated. Team research the movement and transaction in </t>
    </r>
    <r>
      <rPr>
        <b/>
        <sz val="10"/>
        <color theme="1"/>
        <rFont val="Tahoma"/>
        <family val="2"/>
      </rPr>
      <t>Fund</t>
    </r>
    <r>
      <rPr>
        <sz val="10"/>
        <color theme="1"/>
        <rFont val="Tahoma"/>
        <family val="2"/>
      </rPr>
      <t xml:space="preserve"> (Custody) &amp; </t>
    </r>
    <r>
      <rPr>
        <b/>
        <sz val="10"/>
        <color theme="1"/>
        <rFont val="Tahoma"/>
        <family val="2"/>
      </rPr>
      <t>Addvantage</t>
    </r>
    <r>
      <rPr>
        <sz val="10"/>
        <color theme="1"/>
        <rFont val="Tahoma"/>
        <family val="2"/>
      </rPr>
      <t xml:space="preserve"> (Accounting) data in </t>
    </r>
    <r>
      <rPr>
        <b/>
        <sz val="10"/>
        <color theme="1"/>
        <rFont val="Tahoma"/>
        <family val="2"/>
      </rPr>
      <t>Position Manager</t>
    </r>
    <r>
      <rPr>
        <sz val="10"/>
        <color theme="1"/>
        <rFont val="Tahoma"/>
        <family val="2"/>
      </rPr>
      <t xml:space="preserve"> to find the discrepancy and accordingly team do quality check to ensure that commenting and coding department assigning are done correctly for resolving the discrepancy. Upon completion of review, team inform back Atlanta MF recon team.</t>
    </r>
  </si>
  <si>
    <t>After QC Team confirm the status to offshore team which later upload the Recon report on MS Teams for access to various department in respect to it's resolution.</t>
  </si>
  <si>
    <t>Oversight team works as client for other offshore team. Hence, no SLA.</t>
  </si>
  <si>
    <t>Incomplete/No review of coding &amp; Commenting of position exceptions would lead to delay in break resolution. This will ultimately lead to client dissatisfaction</t>
  </si>
  <si>
    <t>Financial Risk on account of incomplete or no review of coding and commenting  will be potential risk of delay in break resolution and breach of SLA.</t>
  </si>
  <si>
    <t>Position Recon(Daily, Weekly &amp; Monthly)</t>
  </si>
  <si>
    <t>1. On daily basis, team send the risk report to onshore team having the complete executive summary with ageing details.
2. EOD checklist is maintained.</t>
  </si>
  <si>
    <t>Detective-Manual</t>
  </si>
  <si>
    <t xml:space="preserve">For Sample: 1) Check Coding &amp; commenting of over one day exception
2) Checklist maintained
</t>
  </si>
  <si>
    <t>To ensure over one day position Exceptions have been Coded and commented.</t>
  </si>
  <si>
    <t>1) Coding &amp; commenting of over one exceptions done in exception report.
2) Checklist</t>
  </si>
  <si>
    <t>Ensure that reconer has completed : 1) Coding &amp; commenting of over one day exception
2) Checklist maintained</t>
  </si>
  <si>
    <t>Instances where: 1) Coding &amp; commenting of over one day exception was not completed
2) Checklist not maintained</t>
  </si>
  <si>
    <t>Exclusion</t>
  </si>
  <si>
    <t>Excel, Uploading folder &amp; Email</t>
  </si>
  <si>
    <t>Data to be processed is received on email by offshore team which include Reg. code, Security type &amp; Database and than it is added in excel file &amp; uploaded in specific folder like Query &amp; Refresh. Notification email is received once the data are uploaded &amp; than update is send to Onshore Team for completion of request.</t>
  </si>
  <si>
    <t>Reg. code, Security type &amp; Data base</t>
  </si>
  <si>
    <r>
      <t xml:space="preserve">Exclusion request received via email from Atlanta MF team then Team check that it should contain three detail like Reg. code, Security Type &amp; Database in the email required for exclusion activity.
The details which has been received for exclusion will not be cross checked with </t>
    </r>
    <r>
      <rPr>
        <b/>
        <sz val="10"/>
        <color theme="1"/>
        <rFont val="Tahoma"/>
        <family val="2"/>
      </rPr>
      <t>addvantage,</t>
    </r>
    <r>
      <rPr>
        <sz val="10"/>
        <color theme="1"/>
        <rFont val="Tahoma"/>
        <family val="2"/>
      </rPr>
      <t xml:space="preserve"> it will be only verified that it does not contain any Mutual Reg. code 30,35,37,130,135,&amp; 137 for Exclusion processing.
Offshore team (internal) need to add all the information like Reg code, Security type and database in previous updated exclusion file.
After the addition to the database, team uses "remove duplicate function" to remove all duplicate item of the file.
Once review is complete, oversight team inform back accounting team.</t>
    </r>
  </si>
  <si>
    <t>Request processed are updated to Onshore team via email which reflect them in there record.</t>
  </si>
  <si>
    <t>Incorrect update of exclusion list on Fundlinx will lead to incorrect reporting for multiple teams.</t>
  </si>
  <si>
    <t>Exclusion of Reg Code</t>
  </si>
  <si>
    <t xml:space="preserve">On daily basis, Reviewer:
1. Ensures that Reg codes are updated as per request (email) received without any space and have placed in Query folder &amp; then Refresh folder.
2. EOD Checklist is maintained.
</t>
  </si>
  <si>
    <t xml:space="preserve">For Sample: 1. Check Reg codes are updated as per request (email) received without any space and have placed in Query folder &amp; then Refresh folder.
2. Checklist has been maintained.
</t>
  </si>
  <si>
    <t>To ensure Reg codes are correctly updated in exclusion file.</t>
  </si>
  <si>
    <t>1. Client email for Exclusion reg code
2. Email Notifications for Query folder and Refresh folder
3. Checklist</t>
  </si>
  <si>
    <t>1. Reviewer verifies Reg codes are updated as per request (email) received without any space and have placed in Query folder &amp; then Refresh folder.
2. Checklist has been maintained.</t>
  </si>
  <si>
    <t>1. Missed to update exclusion file
2. Checklist is not maintained</t>
  </si>
  <si>
    <t>Blackrock</t>
  </si>
  <si>
    <t>Fund website, Addvantage &amp; Excel</t>
  </si>
  <si>
    <t>Data is collected from Fund website &amp; Addvantage &amp; inputted in a recon template to locate the outage &amp; once the reason for outage is identified it is commented and to us (Oversight) for review and than report is send back to the client.</t>
  </si>
  <si>
    <t>Fund &amp; Addvantage data</t>
  </si>
  <si>
    <r>
      <t xml:space="preserve">Oversight team start working on Blackrock recon once team receive notification from accounting team about completion of work. </t>
    </r>
    <r>
      <rPr>
        <b/>
        <sz val="10"/>
        <color theme="1"/>
        <rFont val="Tahoma"/>
        <family val="2"/>
      </rPr>
      <t xml:space="preserve">Fund </t>
    </r>
    <r>
      <rPr>
        <sz val="10"/>
        <color theme="1"/>
        <rFont val="Tahoma"/>
        <family val="2"/>
      </rPr>
      <t xml:space="preserve">(Custody) &amp; </t>
    </r>
    <r>
      <rPr>
        <b/>
        <sz val="10"/>
        <color theme="1"/>
        <rFont val="Tahoma"/>
        <family val="2"/>
      </rPr>
      <t>Addvantage</t>
    </r>
    <r>
      <rPr>
        <sz val="10"/>
        <color theme="1"/>
        <rFont val="Tahoma"/>
        <family val="2"/>
      </rPr>
      <t xml:space="preserve"> (Accounting) data are compared to find the discrepancy and on that basis coding and commenting is done according to the research provided. Once review is done, team inform back accepting team about completion of review activity.</t>
    </r>
  </si>
  <si>
    <t>We (Oversight) give intimation to offshore team after the QC to send the report to client with proper comment.</t>
  </si>
  <si>
    <t>Incomplete/No review of balance update &amp; Commenting of positions would lead to delay in resolution.</t>
  </si>
  <si>
    <t>BlackRock Recon</t>
  </si>
  <si>
    <t>1. On daily basis, Reviewer checks if balance &amp; comments are updated appropriately for all the positions.
2. Checklist is maintained.</t>
  </si>
  <si>
    <t xml:space="preserve">For Sample: 1) Check Balance update &amp; commenting done for all positions.
2) Checklist maintained
</t>
  </si>
  <si>
    <t>To ensure all position balance and comments are updated appropriately.</t>
  </si>
  <si>
    <t>1) Balance update &amp; commenting done for all positions.
2) Checklist</t>
  </si>
  <si>
    <t>Ensure that reconer has completed : 1) Balance update &amp; commenting done for all positions.
2) Checklist maintained</t>
  </si>
  <si>
    <t>Instances where: 1) Balance update &amp; commenting not done for all positions.
2) Checklist not maintained</t>
  </si>
  <si>
    <t>Atlanta MF Recon</t>
  </si>
  <si>
    <t>Position Reconciliation - Coding and Commenting are completed for over one day exceptions</t>
  </si>
  <si>
    <t>Fund &amp; Addvantage data are compared to find the discrepancy and accordingly commented and department assigned for resolving the discrepancy according to research provided in the comment</t>
  </si>
  <si>
    <t>Fund(Custody) &amp; Addvantage data(Accounting)</t>
  </si>
  <si>
    <t>Recon report are uploaded on MS team for access to various department in respect to it's resolution.</t>
  </si>
  <si>
    <t>Downstream team</t>
  </si>
  <si>
    <t>99%
99%</t>
  </si>
  <si>
    <t xml:space="preserve">Incorrect or Incomplete coding and commenting of cash breaks, may lead to potential risk of delay in resolutions of breaks. Failed to complete activity or task within specified time may lead to breach of SLA. </t>
  </si>
  <si>
    <t xml:space="preserve">100% Maker Checker (For Accuracy)
Activity checklist maintained (for Completeness and for Timeliness)
Confirmation Email to Oversight (for Completeness and for Timeliness)
</t>
  </si>
  <si>
    <t>Reg. code, Security type &amp; Data base are added to excel sheet along with previous record &amp; duplicate record are removed which is than uploaded to Query &amp; Refresh folder for which notification is received for successful completion.</t>
  </si>
  <si>
    <r>
      <t xml:space="preserve">This is data maintenance process.  Data to be processed/excluded from MAIN List is received in </t>
    </r>
    <r>
      <rPr>
        <b/>
        <sz val="10"/>
        <color theme="1"/>
        <rFont val="Tahoma"/>
        <family val="2"/>
      </rPr>
      <t>Email</t>
    </r>
    <r>
      <rPr>
        <sz val="10"/>
        <color theme="1"/>
        <rFont val="Tahoma"/>
        <family val="2"/>
      </rPr>
      <t xml:space="preserve"> which include Reg. Code, Security Type &amp; Database. Newly received exclusion data is added into MAIN list maintained in </t>
    </r>
    <r>
      <rPr>
        <b/>
        <sz val="10"/>
        <color theme="1"/>
        <rFont val="Tahoma"/>
        <family val="2"/>
      </rPr>
      <t>Excel</t>
    </r>
    <r>
      <rPr>
        <sz val="10"/>
        <color theme="1"/>
        <rFont val="Tahoma"/>
        <family val="2"/>
      </rPr>
      <t xml:space="preserve"> having previous data.  Then data is checked for any duplicate entry and upon identification, duplicate lines are removed.  Then processor inform reviewer. Updated sheet is reviewed by reviewer/Team Leader, who upload the file in specific folder named as Query folder &amp; Refresh folder.  Once upload is complete, team receive Notification email having updated list on the body of the email. Team send email to Onshore Team for completion of request.</t>
    </r>
  </si>
  <si>
    <t>Request processed are updated to onshore team via email which reflect them in there record.</t>
  </si>
  <si>
    <t>Requestor of service</t>
  </si>
  <si>
    <t xml:space="preserve">On daily basis, Reviewer:
1. Ensures that Reg codes are updated as per request (email) received and have placed in Query folder &amp; then Refresh folder.
2. Checklist has been maintained for Maker Checker(For Accuracy)
3. Job completion email sent to Onshore
</t>
  </si>
  <si>
    <t>Blackrock Recon</t>
  </si>
  <si>
    <t>Fund &amp; Addvantage data are compared to find the discrepancy and accordingly commented according to the research provided.</t>
  </si>
  <si>
    <r>
      <t xml:space="preserve">This is recon process where Blackrock data is reconciled between custody and accounting.  Raw data is collected from </t>
    </r>
    <r>
      <rPr>
        <b/>
        <sz val="10"/>
        <color theme="1"/>
        <rFont val="Tahoma"/>
        <family val="2"/>
      </rPr>
      <t xml:space="preserve">Fund website </t>
    </r>
    <r>
      <rPr>
        <sz val="10"/>
        <color theme="1"/>
        <rFont val="Tahoma"/>
        <family val="2"/>
      </rPr>
      <t xml:space="preserve">(custody) &amp; </t>
    </r>
    <r>
      <rPr>
        <b/>
        <sz val="10"/>
        <color theme="1"/>
        <rFont val="Tahoma"/>
        <family val="2"/>
      </rPr>
      <t>Addvantage</t>
    </r>
    <r>
      <rPr>
        <sz val="10"/>
        <color theme="1"/>
        <rFont val="Tahoma"/>
        <family val="2"/>
      </rPr>
      <t xml:space="preserve"> (accounting) &amp; inputted in a recon template to identify the outage/break.  Outages are worked on by researching on </t>
    </r>
    <r>
      <rPr>
        <b/>
        <sz val="10"/>
        <color theme="1"/>
        <rFont val="Tahoma"/>
        <family val="2"/>
      </rPr>
      <t>Fund website</t>
    </r>
    <r>
      <rPr>
        <sz val="10"/>
        <color theme="1"/>
        <rFont val="Tahoma"/>
        <family val="2"/>
      </rPr>
      <t xml:space="preserve"> (Custody), </t>
    </r>
    <r>
      <rPr>
        <b/>
        <sz val="10"/>
        <color theme="1"/>
        <rFont val="Tahoma"/>
        <family val="2"/>
      </rPr>
      <t>Addvantage</t>
    </r>
    <r>
      <rPr>
        <sz val="10"/>
        <color theme="1"/>
        <rFont val="Tahoma"/>
        <family val="2"/>
      </rPr>
      <t xml:space="preserve"> (Accounting) &amp; than coded &amp; commented appropriately. 
Once update received from reconer about completion of recon than review is performed by reviewer &amp; then oversight team is informed to do further review. Once review confirmation is received from oversight Team, Recon report is sent to Blackrock Team via email. </t>
    </r>
  </si>
  <si>
    <t>Report is email to client with the research &amp; comment for resolution.</t>
  </si>
  <si>
    <t>Incorrect or incomplete balance update &amp; Commenting of positions would lead to delay in resolution.</t>
  </si>
  <si>
    <t>Financial Risk on account of incorrect commenting,  potential risk of delay in break resolution and breach of SLA.</t>
  </si>
  <si>
    <t>DB External Recon</t>
  </si>
  <si>
    <t>Addition &amp; Deletion of accounts</t>
  </si>
  <si>
    <t>Outlook, G+</t>
  </si>
  <si>
    <t>Accounts are added or deleted in Excel MIS available in share drive upon request received from client via email.</t>
  </si>
  <si>
    <t>Details of Account to be added/deleted in PDF/Excel via mail.</t>
  </si>
  <si>
    <t>This is account maintenance team for DB. Mumbai Oversight team receives account addition/deletion request from Onshore team. Which they forward to DB external recon team. Team open the attachment and verify all the details (G+ account number &amp; custody account number etc.) related to account addition/deletion in the attachment and save the email back up in shared drive.  Also if team find any missing details then team reach out to Oversight team to connect with Onshore team. Team also check availability of account into Custodian website. if account is not available then inform back oversight team. If everything is okay, team update that account into MIS available in shared drive.
Then Maker inform to checker to review. once review is done oversight team is informed to do further review. Team update daily checklist with maker and checker name.</t>
  </si>
  <si>
    <t>Updated MIS</t>
  </si>
  <si>
    <t xml:space="preserve">Onshore </t>
  </si>
  <si>
    <t>Incorrect or missed account number update in MIS would lead to unreconciled cash breaks.</t>
  </si>
  <si>
    <t>Financial Risk on account of incorrect or delayed updation into MIS would lead to potential risk of delay in break resolution and breach of SLA.</t>
  </si>
  <si>
    <t>To ensure new accounts are setup correctly and closed account deleted correctly.</t>
  </si>
  <si>
    <t>1) Email received from Oversight. 
2) MIS file 
3) Email request with request form for account setup/ deletion 
4) Checklist</t>
  </si>
  <si>
    <t>Instances where: 
1) Missed to respond email received from Oversight 
2) MIS not updated 
3) Request form is incorrectly filled 
4) Checklist is not maintained.</t>
  </si>
  <si>
    <t>G+ account cash balance &amp; Transactions (accounting) and Ex custody account cash balances &amp; transaction (custody)</t>
  </si>
  <si>
    <t>Cash exception report, Aged report, Trade report and posting file these are sent to oversight team.(internal team)</t>
  </si>
  <si>
    <t>Incorrect Coding &amp; exception not coded for cash exceptions would lead to inaccurate preparation of cash recon.</t>
  </si>
  <si>
    <t>Cash Reconciliation - Accuracy of Coding</t>
  </si>
  <si>
    <t xml:space="preserve">For Sample: 1) Check All the coding's are completed.
2) Checklist is maintained
</t>
  </si>
  <si>
    <t>Need to ensure cash exceptions have been Coded correctly.</t>
  </si>
  <si>
    <t>Ensure that the Reviewer has verified : 1) All the coding's were completed.
2) Checklist is maintained</t>
  </si>
  <si>
    <t>Instances where: 
1) Coding was not completed. 
2) Checklist is not maintained.</t>
  </si>
  <si>
    <t>Cash Posting</t>
  </si>
  <si>
    <t>DB External recon team, Processer would responsible for daily posting in G+ and reviewer needs to be review and approved the same.</t>
  </si>
  <si>
    <t>Oversight team</t>
  </si>
  <si>
    <t>G+ accounts and Custody transactions</t>
  </si>
  <si>
    <t>Daily postable exception are posted, posting status updated/ review</t>
  </si>
  <si>
    <t>Incorrect Cash Posting or posting not done would lead to inaccurate cash balances.</t>
  </si>
  <si>
    <t>Financial Risk on account of erroneous or incorrect posting resulting in incorrect cash/stock to be posting to client account and breach of SLA.</t>
  </si>
  <si>
    <t>Cash Posting - Accuracy &amp; timeliness of postings for Cash breaks.</t>
  </si>
  <si>
    <t xml:space="preserve">For Sample: 1) Check Timeliness and correctness of postings done
2) Checklist is maintained
</t>
  </si>
  <si>
    <t>To ensure posting has been done correctly &amp; timely.</t>
  </si>
  <si>
    <t>1) Posting Files to review all the entries posted 
2) Checklist</t>
  </si>
  <si>
    <t>Ensure that the Reviewer has verified: 
1) Timeliness and correctness of postings done;
2) Checklist is maintained</t>
  </si>
  <si>
    <t>Instances where: 
1) Posting was not done or incorrect posting done
2) Checklist is not maintained</t>
  </si>
  <si>
    <t>Position Reconciliation - Accuracy of Coding</t>
  </si>
  <si>
    <t>G+ account position (accounting) and Ex custody account position (custody)</t>
  </si>
  <si>
    <t>Position exception report, Cash exception report, Aged report, Trade report and posting file these are sent to oversight team.(internal team)</t>
  </si>
  <si>
    <t>Incorrect Coding &amp; exception not coded for cash exceptions would lead to inaccurate preparation of position recon.</t>
  </si>
  <si>
    <t>Chevy External Recon</t>
  </si>
  <si>
    <t>Outlook, G+, JIRA</t>
  </si>
  <si>
    <t>Accounts are added or deleted in Excel MIS available in share drive upon request received from client via JIRA,</t>
  </si>
  <si>
    <t>Details of Account to be added/deleted in PDF/Excel via mail/JIRA.</t>
  </si>
  <si>
    <r>
      <t xml:space="preserve">This is account maintenance team for "Chevy". Mumbai Oversight team receives account addition/deletion request from Onshore team through </t>
    </r>
    <r>
      <rPr>
        <b/>
        <sz val="10"/>
        <rFont val="Tahoma"/>
        <family val="2"/>
      </rPr>
      <t>JIRA</t>
    </r>
    <r>
      <rPr>
        <sz val="10"/>
        <rFont val="Tahoma"/>
        <family val="2"/>
      </rPr>
      <t>. Which they forward to Chevy recon team. Team open the attachment and verify all the details (G+ account number &amp; custody account number etc.) related to account in the attachment and save the email backup in shared drive.  In case of any missing details in the attachment, team reach out to Oversight team to connect with Onshore team. Team also check availability of account into custodian website. if account is not available then inform back Oversight team. Team update that account into MIS available in shared drive.
Then Maker inform checker to review. Once review is done, Oversight team is informed to do further review. Team update daily checklist with maker and checker name.</t>
    </r>
  </si>
  <si>
    <t>Outlook, G+, Evare/website, FileZilla.</t>
  </si>
  <si>
    <t>This is chevy External reconciliation team where cash b/w accounting and External custody is reconciled. Recon between accounting records (G+) and ex- custody (Evare) is performed. It is performed in manually in excel sheet.</t>
  </si>
  <si>
    <t>G+ account cash balance &amp; Transactions (accounting) and Ex custody account cash balances &amp; transaction (Evare/custody)</t>
  </si>
  <si>
    <t>Chevy External recon team, Processer would responsible for daily posting in G+ and reviewer needs to be review and approved the same.</t>
  </si>
  <si>
    <r>
      <t xml:space="preserve">This is Chevy External reconciliation team. After completion of cash recon processer has prepare posting file of postable item like cash receipts, Disbursement, Fees, MF div and MF trades etc. This file is saved in shared drive.
After that processor processes all postable exception in G+ manually. after posting reviewer review all posting Manually in </t>
    </r>
    <r>
      <rPr>
        <b/>
        <sz val="10"/>
        <rFont val="Tahoma"/>
        <family val="2"/>
      </rPr>
      <t>G+</t>
    </r>
    <r>
      <rPr>
        <sz val="10"/>
        <rFont val="Tahoma"/>
        <family val="2"/>
      </rPr>
      <t xml:space="preserve"> and approved the same.
If there is high volumes in posting then processer has prepare </t>
    </r>
    <r>
      <rPr>
        <b/>
        <sz val="10"/>
        <rFont val="Tahoma"/>
        <family val="2"/>
      </rPr>
      <t>autoloader</t>
    </r>
    <r>
      <rPr>
        <sz val="10"/>
        <rFont val="Tahoma"/>
        <family val="2"/>
      </rPr>
      <t xml:space="preserve"> file and save the same in shared drive. Reviewer will review the autoloader file thoroughly and after reviewing processor load the file on </t>
    </r>
    <r>
      <rPr>
        <b/>
        <sz val="10"/>
        <rFont val="Tahoma"/>
        <family val="2"/>
      </rPr>
      <t>FileZilla</t>
    </r>
    <r>
      <rPr>
        <sz val="10"/>
        <rFont val="Tahoma"/>
        <family val="2"/>
      </rPr>
      <t xml:space="preserve"> application. once file disappear from FileZilla processor process the file in </t>
    </r>
    <r>
      <rPr>
        <b/>
        <sz val="10"/>
        <rFont val="Tahoma"/>
        <family val="2"/>
      </rPr>
      <t>G+</t>
    </r>
    <r>
      <rPr>
        <sz val="10"/>
        <rFont val="Tahoma"/>
        <family val="2"/>
      </rPr>
      <t xml:space="preserve"> with the help of </t>
    </r>
    <r>
      <rPr>
        <b/>
        <sz val="10"/>
        <rFont val="Tahoma"/>
        <family val="2"/>
      </rPr>
      <t>AFQ 30.881</t>
    </r>
    <r>
      <rPr>
        <sz val="10"/>
        <rFont val="Tahoma"/>
        <family val="2"/>
      </rPr>
      <t xml:space="preserve"> and </t>
    </r>
    <r>
      <rPr>
        <b/>
        <sz val="10"/>
        <rFont val="Tahoma"/>
        <family val="2"/>
      </rPr>
      <t>AFQ. 17.504</t>
    </r>
    <r>
      <rPr>
        <sz val="10"/>
        <rFont val="Tahoma"/>
        <family val="2"/>
      </rPr>
      <t xml:space="preserve">.
Once autoloader file got processed, then recon team receive autoloader completion notification email. after that reviewer need to  check the </t>
    </r>
    <r>
      <rPr>
        <b/>
        <sz val="10"/>
        <rFont val="Tahoma"/>
        <family val="2"/>
      </rPr>
      <t>G+</t>
    </r>
    <r>
      <rPr>
        <sz val="10"/>
        <rFont val="Tahoma"/>
        <family val="2"/>
      </rPr>
      <t xml:space="preserve"> and make sure that all transactions are processed correctly.
At the EOD Chevy recon team make sure that all </t>
    </r>
    <r>
      <rPr>
        <b/>
        <sz val="10"/>
        <rFont val="Tahoma"/>
        <family val="2"/>
      </rPr>
      <t>G+</t>
    </r>
    <r>
      <rPr>
        <sz val="10"/>
        <rFont val="Tahoma"/>
        <family val="2"/>
      </rPr>
      <t xml:space="preserve"> batch should be closed before logout and there is not any exception are cash transaction are pending for approved on </t>
    </r>
    <r>
      <rPr>
        <b/>
        <sz val="10"/>
        <rFont val="Tahoma"/>
        <family val="2"/>
      </rPr>
      <t>G+</t>
    </r>
    <r>
      <rPr>
        <sz val="10"/>
        <rFont val="Tahoma"/>
        <family val="2"/>
      </rPr>
      <t xml:space="preserve"> with help of  </t>
    </r>
    <r>
      <rPr>
        <b/>
        <sz val="10"/>
        <rFont val="Tahoma"/>
        <family val="2"/>
      </rPr>
      <t>AFQ 3.107.</t>
    </r>
  </si>
  <si>
    <t>This is Chevy External reconciliation team where Global plus(Accounting book) Vs External custody is reconciled. Recon between accounting records (G+) and ex- custody (Evare) is performed. It is performed in manually in excel sheet.</t>
  </si>
  <si>
    <t>G+ account positions (accounting) vs Ex custody account positions (Evare/custody)</t>
  </si>
  <si>
    <t>Incorrect Coding &amp; exception not coded for position exceptions would lead to inaccurate preparation of position recon.</t>
  </si>
  <si>
    <t>CMA (Comerica)</t>
  </si>
  <si>
    <t xml:space="preserve">Cash Posting </t>
  </si>
  <si>
    <t>CMA External recon team, Processer would responsible for daily posting in G+ and reviewer needs to be review and approved the same.</t>
  </si>
  <si>
    <t>Internal</t>
  </si>
  <si>
    <t>Reject report and cash exception report</t>
  </si>
  <si>
    <t>Transaction seen processed in G+ and will clear next day from recon</t>
  </si>
  <si>
    <t>Activity checklist maintained (for Completeness and for Timeliness)
Confirmation Email to Onshore (for Completeness and for Timeliness)</t>
  </si>
  <si>
    <t>We as an Oversight team co-ordinate with DB external recon team (Offshore) and Onshore team by email and get the Accounts added or deleted in Excel MIS available in share drive.</t>
  </si>
  <si>
    <t>Details of Account to be added/deleted in PDF/Excel via mail from Onshore team.</t>
  </si>
  <si>
    <t>99.75%
99.75%</t>
  </si>
  <si>
    <t>Incorrect or missed account number update in MIS would lead to unreconciled cash breaks.
Incomplete/No review for Incorrect or missed account number update in MIS would lead to unreconciled cash breaks. This will ultimately lead to client dissatisfaction</t>
  </si>
  <si>
    <t xml:space="preserve">Activity checklist maintained
Confirmation Email send to Oversight 
</t>
  </si>
  <si>
    <t xml:space="preserve">For Sample: 1) Check MIS has been updated Checklist is maintained.
2) Checklist is maintained
</t>
  </si>
  <si>
    <t>To ensure all account addition and deletion request are actioned correctly.</t>
  </si>
  <si>
    <t>1) Email received from Onshore Team. 
2) MIS file 
3) Checklist</t>
  </si>
  <si>
    <t>Instances where: 
1) Missed to respond email for addition and deletion request
2) MIS not updated 
3) Request form is incorrectly filled 
4) Checklist is not maintained.</t>
  </si>
  <si>
    <t>We as an Oversight team review the reconciliation performed by External reconciliation team. This reconciliation report is related to recon between accounting records (G+) and ex- custody (Evare).</t>
  </si>
  <si>
    <t>Team as an oversight team review the work completed by DB External reconciliation team. Team receive two files Aged Cash Report and Trade Report via email and once received we start our QC on those reports. Team validate the recon date, account number, coding, and commenting are updated correctly. Team also cross check the postable items on Global Plus. Team research the movement and transaction between accounting book (G+) and External Custodian to find the discrepancy and accordingly team do quality check to ensure that commenting and coding are done correctly for resolving the discrepancy. Upon completion of review, team inform back DB External reconciliation team.</t>
  </si>
  <si>
    <t>Cash exception report, and Trade report are sent to Client.</t>
  </si>
  <si>
    <t xml:space="preserve">1. Checklist maintained 
2. Confirmation Email to Recon team.
</t>
  </si>
  <si>
    <t>1) Review for all the coding's are completed.
2) Checklist is maintained</t>
  </si>
  <si>
    <t>Instances where: 
1) No/Incorrect coding and Commenting.</t>
  </si>
  <si>
    <t>As an Oversight team we review whether daily posting are done by DB External recon team,  in G+</t>
  </si>
  <si>
    <t>Team as an oversight team review the work completed by DB External reconciliation team.  We review the cash posting file which was saved in shared drive. As an oversight team, team need to validate the account number, coding and comment from cash posting file as well as cross checking the postable items like cash receipt, disbursement, fees, MF dividend, MF trades, etc. on Global Plus. Upon completion of review, team inform back DB External reconciliation team.</t>
  </si>
  <si>
    <t>Reviewed daily postable exception are posted, posting status updated</t>
  </si>
  <si>
    <t>Activity checklist maintained.
2. Confirmation Email to Recon team.</t>
  </si>
  <si>
    <t xml:space="preserve">For Sample: 1) Review if postings are done
2) Checklist is maintained
</t>
  </si>
  <si>
    <t>We as an Oversight team co-ordinate with Chevy external recon team (Offshore) and Onshore team by email and get the Accounts added or deleted in Excel MIS available in share drive.</t>
  </si>
  <si>
    <t xml:space="preserve">Activity checklist maintained (for Completeness and for Timeliness)
Confirmation Email to Oversight (for Completeness and for Timeliness)
</t>
  </si>
  <si>
    <t xml:space="preserve">1. Checklist maintained.
2. Confirmation Email to Chevy External recon team
</t>
  </si>
  <si>
    <t>As an Oversight team we review whether daily posting are done by Chevy External recon team,  in G+</t>
  </si>
  <si>
    <t>We as an oversight team review the work completed by Chevy External reconciliation team.  We review the cash posting file which was saved in shared drive. As an oversight team, we need to validate the account number, coding and comment from cash posting file as well as cross checking the postable items like cash receipt, disbursement, fees, MF dividend, MF trades, etc. on Global Plus.</t>
  </si>
  <si>
    <t xml:space="preserve">1) Posting Files to review all the entries posted 
</t>
  </si>
  <si>
    <t>MF Internal Recon - Oversight</t>
  </si>
  <si>
    <t>Reconciled file with coding and commenting.</t>
  </si>
  <si>
    <t xml:space="preserve">Reconciled file with coding and commenting and we perform the review with the coding commenting file available with Oversight team. </t>
  </si>
  <si>
    <r>
      <t xml:space="preserve">We get consolidated file in email. </t>
    </r>
    <r>
      <rPr>
        <sz val="10"/>
        <color rgb="FF000000"/>
        <rFont val="Tahoma"/>
        <family val="2"/>
      </rPr>
      <t>Team research the G+ balance and Fund balance to find the discrepancy and accordingly team do quality check to ensure that commenting and coding department assigning are done correctly for resolving the discrepancy. Upon completion of review, team inform back MF recon team (offshore).</t>
    </r>
  </si>
  <si>
    <t>G+ Internal Recon - Oversight</t>
  </si>
  <si>
    <t>We as an Oversight team review the Internal Reconciliation activity done by G+ internal recon team. Once we get an email for Cash Reconciliation report, we start our QC on those reports. We validate the coding, commenting and department assigning are updated correctly. Team researches the movement and transaction between (G+) and custody (MYSS) to find the discrepancy and accordingly team do quality check to ensure that commenting and coding are done correctly for resolving the discrepancy. Upon completion of review, we close the file an if any discrepancy we send an email to internal recon team with details.</t>
  </si>
  <si>
    <t xml:space="preserve">1. Activity checklist maintained 
</t>
  </si>
  <si>
    <t>We as an Oversight team review the Internal Reconciliation activity done by G+ internal recon team. Once we get an email for Security position report, we start our QC on those reports. We validate the coding, commenting and department assigning are updated correctly. Team researches the movement and transaction between (G+) and custody (MYSS) to find the discrepancy and accordingly team do quality check to ensure that commenting and coding are done correctly for resolving the discrepancy. Upon completion of review, we close the file an if any discrepancy we send an email to internal recon team with details.</t>
  </si>
  <si>
    <t xml:space="preserve">1. Activity checklist maintained </t>
  </si>
  <si>
    <t>This is a reporting activity  where DB cash balances are reported by production team. As per DB client requirement recon team send We (G+) balances and They (MYSS) balances of all funds. We just checked the quality of report and review.</t>
  </si>
  <si>
    <t>1. Activity checklist maintained
2. We review DDA Cash Balance Email sent to Onshore team.</t>
  </si>
  <si>
    <t xml:space="preserve">For Sample: 1. We review if Correct DB DDA IBS report has been emailed to DB client. 
2. Checklist maintained
</t>
  </si>
  <si>
    <t>As an Oversight team we review and research the OOP reports prepared by Internal recon team.</t>
  </si>
  <si>
    <t>Failure to clear out of proof discrepancy would lead to risk of incorrect recon and client dissatisfaction</t>
  </si>
  <si>
    <t xml:space="preserve">1. Activity checklist maintained
</t>
  </si>
  <si>
    <t>KPI reporting</t>
  </si>
  <si>
    <t>Galaxy</t>
  </si>
  <si>
    <t>No specific period for High volume</t>
  </si>
  <si>
    <t>The purpose of this procedure is to provide the G+ reports for the respective client and make it available accurate reports within the deadline.</t>
  </si>
  <si>
    <t xml:space="preserve">Onshore Team </t>
  </si>
  <si>
    <r>
      <t xml:space="preserve">We pull the data from </t>
    </r>
    <r>
      <rPr>
        <sz val="10"/>
        <color rgb="FFFF0000"/>
        <rFont val="Tahoma"/>
        <family val="2"/>
      </rPr>
      <t>G+</t>
    </r>
    <r>
      <rPr>
        <sz val="10"/>
        <color theme="1"/>
        <rFont val="Tahoma"/>
        <family val="2"/>
      </rPr>
      <t xml:space="preserve"> and send to the onshore client </t>
    </r>
  </si>
  <si>
    <t>Formatted file for client</t>
  </si>
  <si>
    <t>95%
95%</t>
  </si>
  <si>
    <t>Any discrepancy in report would lead to risk of incorrect reporting and client dissatisfaction</t>
  </si>
  <si>
    <t xml:space="preserve">Activity checklist maintained
Reports are shared with Onshore
</t>
  </si>
  <si>
    <t>To ensure that Proper report is sent.</t>
  </si>
  <si>
    <t>Correct report, sorting and formatting</t>
  </si>
  <si>
    <t>1. Correct report, sorting and formatting
2. Checklist maintained</t>
  </si>
  <si>
    <t>FFTAM Check Report (Morning, Afternoon)</t>
  </si>
  <si>
    <t>MTWMS</t>
  </si>
  <si>
    <t>FIS needs To Provide check report to FFTAM and Reliance Printing Room on daily basis.
Check report detailing checks cut that day to be printed by Reliance Printing Room.</t>
  </si>
  <si>
    <r>
      <t xml:space="preserve">We pull the data from </t>
    </r>
    <r>
      <rPr>
        <sz val="10"/>
        <color rgb="FFFF0000"/>
        <rFont val="Tahoma"/>
        <family val="2"/>
      </rPr>
      <t>G+</t>
    </r>
    <r>
      <rPr>
        <sz val="10"/>
        <color theme="1"/>
        <rFont val="Tahoma"/>
        <family val="2"/>
      </rPr>
      <t xml:space="preserve"> and send to the onshore client / End Client.</t>
    </r>
  </si>
  <si>
    <t>Onshore Client/ End client</t>
  </si>
  <si>
    <t>Oversight - TAX Services</t>
  </si>
  <si>
    <t>1099, IRA and Fiduciary Return</t>
  </si>
  <si>
    <t>We receive the forms in liquid office and the main output of doing this we have to verify whether the transactions are matching or not with OneSource and WSC.</t>
  </si>
  <si>
    <t>Incomplete/No review of Commenting of forms would lead to delay in resolution. This will ultimately lead to client dissatisfaction.</t>
  </si>
  <si>
    <t>Financial Risk on account of incomplete or no review of forms and commenting will be potential risk of delay in resolution and breach of SLA.</t>
  </si>
  <si>
    <t>TAX Services</t>
  </si>
  <si>
    <t>1. On daily basis, the files are reviewed internally to avoid any error.
2. EOD checklist is maintained.</t>
  </si>
  <si>
    <t xml:space="preserve">For Sample: 1) Need to validate form with 3270.
2) Checklist maintained
</t>
  </si>
  <si>
    <t>1) Details of accounts and commenting should be proper.
2) Checklist</t>
  </si>
  <si>
    <t>Ensure that performer has completed : All the forms which has been assigned on daily basis.
2) Checklist maintained</t>
  </si>
  <si>
    <t>Instances where: 1) Both the account opening and closing files need to report (Onshore team)
2) Checklist not maintained</t>
  </si>
  <si>
    <t>Oversight - FundOps</t>
  </si>
  <si>
    <t>Reporting</t>
  </si>
  <si>
    <t>IMS, Spectra, Database &amp; Website.</t>
  </si>
  <si>
    <t>Twice daily i.e. 1st run and 2nd run</t>
  </si>
  <si>
    <t>FundOps Recon</t>
  </si>
  <si>
    <t xml:space="preserve">For Sample: 1) Check a/c no., date and formatting for all the reports.
2) Checklist maintained
</t>
  </si>
  <si>
    <t>To ensure account no., date and formatting done appropriately.</t>
  </si>
  <si>
    <t>1) Correct date updated before pulling of data. 2) Data formatted as per client requirements. 3) Checklist.</t>
  </si>
  <si>
    <t>Ensure that reconer has completed : 1) All the reports has been prepared.
2) Checklist maintained.</t>
  </si>
  <si>
    <t>Instances where: 1) Any report missed to prepare.
2) Checklist not maintained</t>
  </si>
  <si>
    <t>Oversight - Cash Recon Resolution</t>
  </si>
  <si>
    <t>Cash Recon (Daily)</t>
  </si>
  <si>
    <t xml:space="preserve">Advantage, RFT, Blotter </t>
  </si>
  <si>
    <t>The Cash recon process is a reconciliation between Advantage and bank. We perform research for the exception assigned to the CSM(Client Service Management) RIS1, RIS2 and RTC</t>
  </si>
  <si>
    <t>Incomplete/No review of Commenting of Cash exceptions would lead to delay in break resolution. This will ultimately lead to client dissatisfaction</t>
  </si>
  <si>
    <t>Cash Recon Daily</t>
  </si>
  <si>
    <t>1. On daily basis, the files is reviewed internally to avoid any error.
2. EOD checklist is maintained.</t>
  </si>
  <si>
    <t xml:space="preserve">For Sample: 1) Check commenting of over one day exception and old aged breaks
2) Checklist maintained
</t>
  </si>
  <si>
    <t>1) Commenting of over all exception done in exception report.
2) Checklist</t>
  </si>
  <si>
    <t>Ensure that reconer has completed : 1) Commenting and research of over all exception
2) Checklist maintained</t>
  </si>
  <si>
    <t>Instances where: 1) Commenting of over all exception was not completed
2) Checklist not maintained</t>
  </si>
  <si>
    <t>MF Revenue</t>
  </si>
  <si>
    <t>Invoice</t>
  </si>
  <si>
    <t>Fundlinx, Shared folders, Email.</t>
  </si>
  <si>
    <t>Monthly/Quarterly</t>
  </si>
  <si>
    <t>High volume at start of the Quarter.</t>
  </si>
  <si>
    <t>Invoice of various FIS Clients (Atlanta MF and Milwaukee "MKE") are prepared after received invoice details (Participant Count "PC") from Onshore.</t>
  </si>
  <si>
    <t>Incorrect invoice generation and formatting of invoice will lead to incorrect fee amount to be paid by client.</t>
  </si>
  <si>
    <t>Financial Risk on account of erroneous or incorrect data submitted resulting in client disapproval and may lead to breach of SLA</t>
  </si>
  <si>
    <t>Invoice formatting</t>
  </si>
  <si>
    <t>100% maker checker
EOD Checklist is maintained
Invoices/Output is shared with Client</t>
  </si>
  <si>
    <t>1) Check the Invoices has been formatted correctly and for accurate billing date.
2) Checklist maintained.</t>
  </si>
  <si>
    <t>To ensure accurate invoice has been sent to correct client within deadline.</t>
  </si>
  <si>
    <t>1) Period and invoice data.
2) Formatting of invoice.
3) Invoice deadline.</t>
  </si>
  <si>
    <t>Posting</t>
  </si>
  <si>
    <t>Posting of Fees</t>
  </si>
  <si>
    <t>RTC, Database, Shared folders, Email</t>
  </si>
  <si>
    <t>Quarterly &amp; Monthly payment after quarter end.</t>
  </si>
  <si>
    <t>Team receive the payments through various source such as Wire, ACH, Check and Comserv and then team start with the processing of payments in Revenue Manager and uploading the payment confirmation details on Addvantage.</t>
  </si>
  <si>
    <t>Posting details, Revenue Manager and Addvantage.</t>
  </si>
  <si>
    <r>
      <t xml:space="preserve">Once Invoices has been sent to Client, team start receiving the payments via various sources like </t>
    </r>
    <r>
      <rPr>
        <b/>
        <sz val="10"/>
        <rFont val="Tahoma"/>
        <family val="2"/>
      </rPr>
      <t>Wire, ACH, Check and Comserv</t>
    </r>
    <r>
      <rPr>
        <sz val="10"/>
        <rFont val="Tahoma"/>
        <family val="2"/>
      </rPr>
      <t xml:space="preserve">. Team receive payment confirmation notification from Onshore which they receive from MF Clients.  Post this team check </t>
    </r>
    <r>
      <rPr>
        <b/>
        <sz val="10"/>
        <rFont val="Tahoma"/>
        <family val="2"/>
      </rPr>
      <t>REFT</t>
    </r>
    <r>
      <rPr>
        <sz val="10"/>
        <rFont val="Tahoma"/>
        <family val="2"/>
      </rPr>
      <t xml:space="preserve"> website to check actual money movement/payment. Then team post the payment on </t>
    </r>
    <r>
      <rPr>
        <b/>
        <sz val="10"/>
        <rFont val="Tahoma"/>
        <family val="2"/>
      </rPr>
      <t xml:space="preserve">Revenue Manager </t>
    </r>
    <r>
      <rPr>
        <sz val="10"/>
        <rFont val="Tahoma"/>
        <family val="2"/>
      </rPr>
      <t>for</t>
    </r>
    <r>
      <rPr>
        <b/>
        <sz val="10"/>
        <rFont val="Tahoma"/>
        <family val="2"/>
      </rPr>
      <t xml:space="preserve"> ATLANTA MF (</t>
    </r>
    <r>
      <rPr>
        <sz val="10"/>
        <rFont val="Tahoma"/>
        <family val="2"/>
      </rPr>
      <t>Not for</t>
    </r>
    <r>
      <rPr>
        <b/>
        <sz val="10"/>
        <rFont val="Tahoma"/>
        <family val="2"/>
      </rPr>
      <t xml:space="preserve"> MKE),</t>
    </r>
    <r>
      <rPr>
        <sz val="10"/>
        <rFont val="Tahoma"/>
        <family val="2"/>
      </rPr>
      <t xml:space="preserve"> team export the files from </t>
    </r>
    <r>
      <rPr>
        <b/>
        <sz val="10"/>
        <rFont val="Tahoma"/>
        <family val="2"/>
      </rPr>
      <t>Revenue Manager</t>
    </r>
    <r>
      <rPr>
        <sz val="10"/>
        <rFont val="Tahoma"/>
        <family val="2"/>
      </rPr>
      <t xml:space="preserve"> into </t>
    </r>
    <r>
      <rPr>
        <b/>
        <sz val="10"/>
        <rFont val="Tahoma"/>
        <family val="2"/>
      </rPr>
      <t>Excel</t>
    </r>
    <r>
      <rPr>
        <sz val="10"/>
        <rFont val="Tahoma"/>
        <family val="2"/>
      </rPr>
      <t xml:space="preserve"> and do the formatting as per Client specific need. Review is performed for completed file and completed files are posted/uploaded on </t>
    </r>
    <r>
      <rPr>
        <b/>
        <sz val="10"/>
        <rFont val="Tahoma"/>
        <family val="2"/>
      </rPr>
      <t xml:space="preserve">Addvantage </t>
    </r>
    <r>
      <rPr>
        <sz val="10"/>
        <rFont val="Tahoma"/>
        <family val="2"/>
      </rPr>
      <t>application. At the end of the day, team send payment confirmation email to Onshore for the Clients whose payment has been processed during the day.</t>
    </r>
  </si>
  <si>
    <t>Payments processed are updated to onshore team via email which reflect them in there record.</t>
  </si>
  <si>
    <t>Financial Risk on account of erroneous or incorrect data submitted resulting in client disapproval and breach of SLA</t>
  </si>
  <si>
    <t>Postings</t>
  </si>
  <si>
    <t>100% maker checker
EOD Checklist is maintained</t>
  </si>
  <si>
    <t>1) Check whether the posting is done correctly as per procedure and within the deadline.
2) Checklist maintained.</t>
  </si>
  <si>
    <t>To ensure errors are rectified and processed on Addvantage</t>
  </si>
  <si>
    <t>1) Raw CRT &amp; DIS file
2) Final CRT &amp; DIS file
3) Posting notification file
4) Checklist</t>
  </si>
  <si>
    <t>Instances where: 
1) Missed to rectify errors identified in CRT &amp; DIS file 
2) Missing posting notification file
3) Checklist is not maintained.</t>
  </si>
  <si>
    <t>Payment formatting</t>
  </si>
  <si>
    <t>Fundlinx, Shared folders, Revenue Manager, Email.</t>
  </si>
  <si>
    <t>Once the payment notification is received than we need to do formatting part as per procedure and update the Onshore Team.</t>
  </si>
  <si>
    <t>Payments formatting details, Fundlinx, Email</t>
  </si>
  <si>
    <t>Payments formatted are updated to onshore team via email which reflect them in there record.</t>
  </si>
  <si>
    <t>Payments formatted</t>
  </si>
  <si>
    <t>100% maker checker
EOD Checklist is maintained
Activity confirmation email is sent to Onshore</t>
  </si>
  <si>
    <t>1) Check the payments has been formatted as per set procedure.
2) Checklist maintained</t>
  </si>
  <si>
    <t>To ensure that the correct data is formatted &amp; saved in designated folder and updated to Onshore Team.</t>
  </si>
  <si>
    <t>1) Data
2) Data formatting
3) Deadline
4) Checklist</t>
  </si>
  <si>
    <t>1) The data which has been pulled is accurate.
2) Need check the formatting of data is accurate.
3) Correct data has been saved in shared folder.</t>
  </si>
  <si>
    <t>1) Incorrect data and period has been pulled .
2) Incorrect formatting of data.
3) Data been saved in wrong shared folder.
3) Data not send as per deadline.</t>
  </si>
  <si>
    <t>Price updation</t>
  </si>
  <si>
    <t>Fundlinx, Shared folders, Weblink, Trade Manager, Email, Trust desk</t>
  </si>
  <si>
    <t>We need to update the price for particular CUSIP in trade manager and Trust desk as per procedure.</t>
  </si>
  <si>
    <t>Price updation details, Trade Manager, Email, Trust desk.</t>
  </si>
  <si>
    <t>Price updation done are updated to onshore team via email which reflect them in there record.</t>
  </si>
  <si>
    <t>Incorrect rate updating leads to incorrect fee calculation and may result to financial loss.</t>
  </si>
  <si>
    <t>Price updated</t>
  </si>
  <si>
    <t>100% maker checker (6 eye check is done)
EOD Checklist is maintained
Confirmation email to Onshore for Stiffel securities.</t>
  </si>
  <si>
    <t>1) Check the price has been updated correctly for correct CUSIP as per procedure.
2) Checklist maintained.</t>
  </si>
  <si>
    <t>To ensure that proper rates has been taken from file with accurate CUSIP and updated the same on Trust Desk/Trade Manager.</t>
  </si>
  <si>
    <t>1) Price and Date updated on Trade manager/Trust desk for security are matching with the records.
2) Query raised for price not available for particular date.
3) Email response for data updation.
4) Checklist is updated for completion</t>
  </si>
  <si>
    <t>1) The data which has been received through email/website is correctly updated on Trust Desk/Trade Manager.
2) Email response for data updation.
3) Checklist</t>
  </si>
  <si>
    <t>1) Incorrect data has been updated on Trust Desk/Trade Manager.
2) Email not responded.
3) Query not raised for price not available for particular date.
4) Checklist not updated.</t>
  </si>
  <si>
    <t>Internal UDE</t>
  </si>
  <si>
    <t>Fundlinx &amp; Shared folder</t>
  </si>
  <si>
    <t>We need to run a report from the assigned path and then need to sent the individual email to client as per the email list. Also this activity helps to reduce the UDE errors which we get in formatting files.</t>
  </si>
  <si>
    <t>Database, Email list and Email.</t>
  </si>
  <si>
    <t>Email has been sent to Various client for UDE errors resolution.</t>
  </si>
  <si>
    <t>Incorrect data down loaded and files sent to incorrect client may result to financial loss.</t>
  </si>
  <si>
    <t>UDE errors</t>
  </si>
  <si>
    <t>EOD Checklist is maintained</t>
  </si>
  <si>
    <t>1) Check the data has been correctly extracted and sent to correct client.
2) Checklist maintained.</t>
  </si>
  <si>
    <t>To ensure accurate files has been sent to correct client within deadline.</t>
  </si>
  <si>
    <t>1) Files are downloaded for all recipients.
2) Send the files to respective recipients.
3) Checklist.</t>
  </si>
  <si>
    <t>1) Files are sent to correct recipients.
2) Checklist.</t>
  </si>
  <si>
    <t>1) Incorrect data has been sent to client.
2) Incorrect dates data has been sent to client.
3) Checklist not updated.</t>
  </si>
  <si>
    <t>Atlanta MF Recon - Oversight</t>
  </si>
  <si>
    <t>Chevy External - Oversight</t>
  </si>
  <si>
    <t>DB External Recon - Oversight</t>
  </si>
  <si>
    <t>Oversight - CLSV Reporting</t>
  </si>
  <si>
    <t>Inherent Risk Score</t>
  </si>
  <si>
    <t>Very High Risk</t>
  </si>
  <si>
    <t>High Risk</t>
  </si>
  <si>
    <t>Moderate Risk</t>
  </si>
  <si>
    <t>Low Risk</t>
  </si>
  <si>
    <t>Very Low Risk</t>
  </si>
  <si>
    <t>FIS - RCSA Summary</t>
  </si>
  <si>
    <t>Total Risk</t>
  </si>
  <si>
    <t>Residual Risk (Control Effectiveness)</t>
  </si>
  <si>
    <t>Financial Risk on account of incomplete or no review of coding and commenting  will be potential risk of delay in break resolution.</t>
  </si>
  <si>
    <t>Financial risk as missed the data to be added to exclusion list will result in undue utilization of productive hours.</t>
  </si>
  <si>
    <r>
      <t xml:space="preserve">Team login into </t>
    </r>
    <r>
      <rPr>
        <b/>
        <sz val="10"/>
        <color theme="1"/>
        <rFont val="Tahoma"/>
        <family val="2"/>
      </rPr>
      <t>G+ Mt1wms</t>
    </r>
    <r>
      <rPr>
        <sz val="10"/>
        <color theme="1"/>
        <rFont val="Tahoma"/>
        <family val="2"/>
      </rPr>
      <t xml:space="preserve"> Data base and pull the report using </t>
    </r>
    <r>
      <rPr>
        <b/>
        <sz val="10"/>
        <color theme="1"/>
        <rFont val="Tahoma"/>
        <family val="2"/>
      </rPr>
      <t>AFQ</t>
    </r>
    <r>
      <rPr>
        <sz val="10"/>
        <color theme="1"/>
        <rFont val="Tahoma"/>
        <family val="2"/>
      </rPr>
      <t xml:space="preserve"> and parameters after that paste the out put data in the Excel and format as per client requirement. Once all the sorting and formatting are done we send the report to client.</t>
    </r>
  </si>
  <si>
    <t>Financial Risk on account of erroneous or incorrect posting of cash would result in incorrect representation of cash position to the client account and my lead to breach of SLA</t>
  </si>
  <si>
    <t>Attrition</t>
  </si>
  <si>
    <t>A skip-level meeting is a meeting where a 1-0-1 Manager meets directly with employees. The benefits of such meetings are obvious: Unfiltered access to information about what's really going on in the organization</t>
  </si>
  <si>
    <t xml:space="preserve">People Risk on account of Higher number of Attrition resulting in failure to retain best talent in the organisation. </t>
  </si>
  <si>
    <t xml:space="preserve">SKIP meeting to be held by senior leadership on quarterly basis and need to look into early warning indicator triggered by team members. Also one to one meetings to be held by HRBP on Quarterly basis </t>
  </si>
  <si>
    <t>Percentage of Attrition during the Quarter</t>
  </si>
  <si>
    <t>Up to 20%</t>
  </si>
  <si>
    <t xml:space="preserve">20% - 40% </t>
  </si>
  <si>
    <t>Above 40%</t>
  </si>
  <si>
    <t>Frequency (daily/weekly/monthly)</t>
  </si>
  <si>
    <t>Customer (end client? Onshore? Or biz?)</t>
  </si>
  <si>
    <t>No. Of errors</t>
  </si>
  <si>
    <t>Type of Errors</t>
  </si>
  <si>
    <t>Risk Statement (I have added this column as required for RCSA)</t>
  </si>
  <si>
    <t>Business Continuity</t>
  </si>
  <si>
    <t>BCP Plan</t>
  </si>
  <si>
    <t>To maintain Business continuity plan which helps to continue operating during an unplanned event.</t>
  </si>
  <si>
    <t>BCP plan should be reviewed at least Annually  or  as and when there is change in BCP strategy or  with relevant details</t>
  </si>
  <si>
    <t xml:space="preserve">
BCP stands for Business Continuity Plan. It is a documented strategy or set of procedures that an organization puts in place to ensure essential business functions can continue during and after a disaster, crisis, or any event that disrupts normal operations. The primary goal of a Business Continuity Plan is to minimize downtime, maintain critical operations, and limit financial losses during such adverse events.</t>
  </si>
  <si>
    <t>As described in Client MSA.</t>
  </si>
  <si>
    <t xml:space="preserve">1. BCP requirement as per MSA.
2. Identification of Critical Process in accordance with Client.
3. List down Critical employee details.
4. Co-ordination with enabling function.
5. Segregation of duties.
6. Communication with Sr. Management and Client.
7. Necessary approvals  if required. </t>
  </si>
  <si>
    <t>fill up the excel sheet standard template approval process.
1. Description of the Project
2. Threat Matrix
3. List down critical processes
4. Steps to follow at actual Disaster Day.
5. Reason to Evacuate facility
6. Employee contact details.
7. Activities needs to perform at Primary  and Recovery sites.
8. Tools requirement.
9. List down Department Dependencies.
10. Disaster recovery plan.
11. Sign off from Sr. Management.</t>
  </si>
  <si>
    <t>1. Updated BCP Plan as per BCP strategy and with necessary required  details.
2. BCP Plan is reviewed and signed by Sr. Manager or above (Delivery).
3. BCP Plan should be reviewed and Approved by Client. (if required)</t>
  </si>
  <si>
    <t>Client &amp; Delivery team</t>
  </si>
  <si>
    <t>At least annual or as and when there are changes</t>
  </si>
  <si>
    <t>Annual</t>
  </si>
  <si>
    <t>A business that does not have a contingency plan to deal with emergencies may find it more challenging to recover compared to one that has a BCP in place. 
Business will not be able to achieve its RTO (Recovery Time Objective)
Critical Operations will suffer.
It may result into Financial losses.</t>
  </si>
  <si>
    <t>Financial/Compliance</t>
  </si>
  <si>
    <t>Compliance  risk on account of Non existence of BCP plan resulting in loss of business/ non recovery of business in stipulated time. Non adherence to MSA requirements. It may result into Financial loss.</t>
  </si>
  <si>
    <t>1. Updated BCP Plan
2. Version control.
3. Annual review / sign off
4. Reviewed and Approved by Client.</t>
  </si>
  <si>
    <t>Preventive Manual</t>
  </si>
  <si>
    <t>1. Check BCP clause in MSA.
2. Check BCP plan are in line with MSA requirements.
3. Check amendments in MSA (if any) are updated in BCP plan.
4. Check for Version control.
5. Annual review / sign off
6. Completeness of BCP plan</t>
  </si>
  <si>
    <t>For business Continuity purpose &amp; to ensure smooth running of business.</t>
  </si>
  <si>
    <t xml:space="preserve">Approved BCP Plan </t>
  </si>
  <si>
    <t xml:space="preserve">Completeness and Accuracy </t>
  </si>
  <si>
    <t>BCP Testing</t>
  </si>
  <si>
    <t>Conducting actual BCP testing as per frequency mentioned in BCP plan / MSA.</t>
  </si>
  <si>
    <t>Word</t>
  </si>
  <si>
    <t xml:space="preserve">Annually  </t>
  </si>
  <si>
    <t>To perform alternate site testing  as defined frequency and with agreed number of staff as mentioned in BCP plan.</t>
  </si>
  <si>
    <t xml:space="preserve">1. Approved BCP plan with recovery strategy.
2. Well equipped alternate site with agreed BCP seats
3. Details of  staff.
4. Transport arrangement for staff.
5. Basic amenities. 
6. Secured working area as per the  MSA requirements.
7. Secured n/w connectivity.
8. Systems fulfilling project requirements.
9. Technical Support at BCP site.
</t>
  </si>
  <si>
    <t>1. Recovery strategy  to meet the RTO .
2. Physical movement of  staff to BCP site location.
3. Initial setup with the help of TSG team (i..e. user profile etc.) 
4. Deputed staff complete the give testing task from BCP site.
5. Staff will take the screen shots of necessary  evidences.
6. staff will  update about testing feedback to their Sr. Management. 
7. Delivery will to prepare and submit BCP test report with feedback and evidences to ORM team and to Client (if required)</t>
  </si>
  <si>
    <t>Final copy of BCP test Report.</t>
  </si>
  <si>
    <t>If BCP test not performed we will not be able to test the readiness of our business resilience capacities</t>
  </si>
  <si>
    <t>Compliance</t>
  </si>
  <si>
    <t>Compliance Risk on  account of failed to perform test as per MSA requirement</t>
  </si>
  <si>
    <t>1. Final BCP Testing Report.
2. Resolutions Issues Faced.
3. Implementations on Suggestions and Recommendations
4. Client interaction</t>
  </si>
  <si>
    <t>1. To check BCP completion report.
2. Check the details of BCP report like (date of test, application/tools tested, number of staff participated, RTO effectiveness, signing authority, success rate, client communication if applicable) are in line with BCP plan.</t>
  </si>
  <si>
    <t>To check the effectiveness of BCP plan.</t>
  </si>
  <si>
    <t>Details of BCP report are in line with BCP plan.</t>
  </si>
  <si>
    <t>any deviation in BCP report and BCP plan.</t>
  </si>
  <si>
    <t>Non Adherence or inability to perform the test as per the Plan</t>
  </si>
  <si>
    <t xml:space="preserve">Call Tree </t>
  </si>
  <si>
    <t>To maintain contact details of all the team members and  perform Call tree testing twice  in a year.</t>
  </si>
  <si>
    <t>Bi-annual</t>
  </si>
  <si>
    <t>Master contact details of all the staff member at account level is to be maintained by the biz-ops operations team.
Conduct call tree testing  : Employee are contacted and a message is passed while doing call tree testing</t>
  </si>
  <si>
    <t>Staff details (name, contact number, address, email id)
Call tree test message to conduct call tree testing</t>
  </si>
  <si>
    <t xml:space="preserve">Employee detail information is maintained &amp; updated if there are any resignations or new joiner. Capture employee details and update for resign and new joiner staff.
ORM team passes call tree test message to Account Head / Account Manager then he pass on the message to his direct reportees and subsequently they passion the message to their reportees </t>
  </si>
  <si>
    <t>Up to date employee information list
Call tree testing Report</t>
  </si>
  <si>
    <t>Onshore/Offshore</t>
  </si>
  <si>
    <t>Monthly
Biannual</t>
  </si>
  <si>
    <t>Compliance Risk on account Non-maintenance of  contact details or inaccurate contact details with management will result in lack of communication in case of emergency, resulting in loss of business or breach of SLA</t>
  </si>
  <si>
    <t>Compliance risk on account Non-maintenance of  contact details or inaccurate contact details will result in lack of communication in case of emergency, resulting in probable loss of business or breach of SLA</t>
  </si>
  <si>
    <t>Call Tree</t>
  </si>
  <si>
    <t xml:space="preserve">Regular broadcasts and awareness through team huddles.
</t>
  </si>
  <si>
    <t>1. To check latest Call Tree file
2. Reconcile it with actual headcount file.</t>
  </si>
  <si>
    <t>For smooth running of business call tree data should be updated at regular interval</t>
  </si>
  <si>
    <t>Call tree file and headcount file</t>
  </si>
  <si>
    <t>Missing employee details</t>
  </si>
  <si>
    <t xml:space="preserve">Emergency Response Team </t>
  </si>
  <si>
    <t>To have trained Emergency Response Team setup</t>
  </si>
  <si>
    <t>Identification of Emergency Response Team (ERT) Member's roles and responsibilities</t>
  </si>
  <si>
    <t xml:space="preserve">1. Team member details.
2. Roles and responsibilities.
3. Identification 
4. Training
</t>
  </si>
  <si>
    <t xml:space="preserve">To ensure ERT list is updated.
Updated ERT member list is displayed at Floor.
ERT Training records.
</t>
  </si>
  <si>
    <t>Updated ERT Member List</t>
  </si>
  <si>
    <t>In case of non presence or presence of inefficient trained ERT, employees safety will be at toss in case of an emergency situation on work floor.</t>
  </si>
  <si>
    <t>People Risk</t>
  </si>
  <si>
    <t>People risk  on account of Less effective/Non present ERT protocol resulting in employees casualty</t>
  </si>
  <si>
    <t>ERT Protocol</t>
  </si>
  <si>
    <t xml:space="preserve">Awareness through team huddles.
</t>
  </si>
  <si>
    <t>1. Check Emergency Response Protocol and Team setup
2. Check Training details of ERT members
3. Check markups near ERT members are visible</t>
  </si>
  <si>
    <t>To ensure ERT protocol in case of actual emergency situation</t>
  </si>
  <si>
    <t>ERT Protocol
Mock drill report
Markups near ERT members</t>
  </si>
  <si>
    <t>Non presence of protocol
Non presence of drill report
Markups not present</t>
  </si>
  <si>
    <t>Information Security</t>
  </si>
  <si>
    <t>Information Asset Inventory</t>
  </si>
  <si>
    <t>To maintain details of important  documents required for Project.</t>
  </si>
  <si>
    <t>Inventory of all IMP information assets (as applicable) like 1) Daily Check List, 2) SOP, 3) Call tree, 4) Monthly KPI  -  Key Performance Index, 5) Monthly Baseline Data , 6) FOB key checklist, 7) Escalation Matrix, 8) MIP – Monthly Incentive Plan</t>
  </si>
  <si>
    <t>List  of all important document required in project.</t>
  </si>
  <si>
    <t>Project PMO or Manger will list down the details of all important document required in project with proper version control and classification in prescribe format and get it approved by Sr. Management at least once in a year or as and when changes are made.</t>
  </si>
  <si>
    <t>Complete inventory with document classification, version control and approval from Sr. Management.</t>
  </si>
  <si>
    <t>Offshore
Is the Business responsible for this? Re-evaluate if this needs to be part of RCSA.</t>
  </si>
  <si>
    <t>Adhoc.</t>
  </si>
  <si>
    <t>If Asset inventory in place is not maintained then there is dependency in case concerned staff members Resigned, Absconded or there is actual disaster situation.</t>
  </si>
  <si>
    <t>Financial Risk on account of lack of appropriate details required to run the business.</t>
  </si>
  <si>
    <t>awareness through team huddles.
Information asset inventory should be reviewed and approved by Sr. Manager at least annually or as and when there is change in inventory.
Regular checks done by ORM team</t>
  </si>
  <si>
    <t>1. Check version history of Information Asset Inventory.
2. Cross check inventory with actual process documents.
3. Approval from Sr. Management or Client.</t>
  </si>
  <si>
    <t>All process related documents are listed down in the inventory.</t>
  </si>
  <si>
    <t>Review by senior manager, correctness of data (at least once a year) or as and when changes are done</t>
  </si>
  <si>
    <t xml:space="preserve">Inventory of Information assets 
 </t>
  </si>
  <si>
    <t>Non completeness or inaccurate inventory</t>
  </si>
  <si>
    <t>Macro Inventory (to keep track on Macro addition &amp; deletion)</t>
  </si>
  <si>
    <t>To maintain details of macros and offline tools used in Project with criticality also to  ensure that latest Macros are used by staff members</t>
  </si>
  <si>
    <t>Macro Inventory  which includes macro, spread sheet, small offline application with Criticality.</t>
  </si>
  <si>
    <t>Details of Macro and Offline tools used in process.</t>
  </si>
  <si>
    <t>Project PMO or Manger will list down the details of all macros and offline tools used in the Project with their criticality, purpose and ownership in prescribed format.</t>
  </si>
  <si>
    <t>Complete inventory with criticality, version control and approval from Sr. Management or Client.</t>
  </si>
  <si>
    <t>Offshore/Onshore</t>
  </si>
  <si>
    <t xml:space="preserve">Risk of erroneous or wrong macro or tool  being used for processing </t>
  </si>
  <si>
    <t>Financial Risk on account of use of Non approved  Macros or Formulae resulting in  wrong data processing</t>
  </si>
  <si>
    <t>Macro Inventory</t>
  </si>
  <si>
    <t xml:space="preserve">awareness through team huddles.
Macro inventory should be reviewed and approved by Sr. Manager at least annually or as and when there is change in inventory.
Macro output is as expected purpose of the Macro.
All macros should be approved by Client. </t>
  </si>
  <si>
    <t>1. Check version history of Macro Inventory.
2. Cross check inventory with actual Macros or Offline tools used for Automation.
3. Approval from Sr. Management or Client.</t>
  </si>
  <si>
    <t>To track the Macros or Offline tools used for Automation are Valid.</t>
  </si>
  <si>
    <t>Mail confirmation from BU for all in-house developed macros</t>
  </si>
  <si>
    <t>Inventory of Macros Look for criticality assessment and control implementation</t>
  </si>
  <si>
    <t>Macros without criticality assigned</t>
  </si>
  <si>
    <t>Information Classification</t>
  </si>
  <si>
    <t>To classify each and every document as per organization guidelines.</t>
  </si>
  <si>
    <t>All modes of information used, processed &amp; produced must have information classification as per organization documentation classification policy.</t>
  </si>
  <si>
    <t>Criticality of Document Prepared or used in Process</t>
  </si>
  <si>
    <t xml:space="preserve">Respective staff member will classify all newly created or processed documents. </t>
  </si>
  <si>
    <t>Document is Classified as per Document Classification Guidelines.</t>
  </si>
  <si>
    <t>If Classification is not done as per the Criticality of Document then there are chances of Confidential data may get compromised.</t>
  </si>
  <si>
    <t>Compliance Risk if Sensitive Information of Project is Leaked leading client escalation</t>
  </si>
  <si>
    <t>Document Classification</t>
  </si>
  <si>
    <t>Regular broadcasts and awareness through team huddles.
Awareness Posters on Operational Floors.
CBT (Computer Based Training)</t>
  </si>
  <si>
    <t>1. Check Information Asset Inventory.
2. Cross check if actual documents are classified as per mentioned in Information Asset Inventory.</t>
  </si>
  <si>
    <t>To control the misuse of Sensitive Information</t>
  </si>
  <si>
    <t>Look for actual classification of documents (as listed in inventory) and also check the level of protection.</t>
  </si>
  <si>
    <t>Document classification and their protection level</t>
  </si>
  <si>
    <t>Access Control of Documents</t>
  </si>
  <si>
    <t>To maintain documentation control  on need to know basis.</t>
  </si>
  <si>
    <t>All classified documents should have appropriate access control.  Documentation control should be in place and data can be accessible to authorized users only.</t>
  </si>
  <si>
    <t>Onshore  &amp; Offshore (if required)</t>
  </si>
  <si>
    <t>Segregation of Duties &amp; Classification of all Documents.</t>
  </si>
  <si>
    <t>Access to the document is provided to Authorized users only.</t>
  </si>
  <si>
    <t>Client Data can be accessible to authorized users only.</t>
  </si>
  <si>
    <t>Offshore / Onshore</t>
  </si>
  <si>
    <t>sensitive information may get compromised and Business can be impacted</t>
  </si>
  <si>
    <t>Compliance risk  if Sensitive Information of Project is Leaked or Tempered resulting in breach of SLA / privacy</t>
  </si>
  <si>
    <t xml:space="preserve">Access Control of Documents </t>
  </si>
  <si>
    <t>Regular broadcasts and awareness through team huddles.
Awareness Posters on Operational Floors.
CBT (Computer Based Training)
Regular checks by Delivery and ORM team.</t>
  </si>
  <si>
    <t>Onshore / Offshore</t>
  </si>
  <si>
    <t>1. Ensure Data classification is applied to all documents.
2. Access Level is in sync with hierarchy of staff.</t>
  </si>
  <si>
    <t>To ensure Data Privacy</t>
  </si>
  <si>
    <t>Check Access level at individuals desk</t>
  </si>
  <si>
    <t>Access level should be on need to know basis.</t>
  </si>
  <si>
    <t>User Access Activation &amp; Revocation</t>
  </si>
  <si>
    <t xml:space="preserve">To maintain user access management. </t>
  </si>
  <si>
    <t>All access are raised on the defined timelines for new staff members.
All accesses related to systems, applications, third party accesses etc. should be removed and access revocation mails should be sent to concerned teams within 24 hours from the last working day of the employee</t>
  </si>
  <si>
    <t>Onshore &amp; Offshore</t>
  </si>
  <si>
    <t>Account level Head count with New Joiners, Resigned and Transfer details.
Team wise staff details.
Request raised or mail communication  for  Access revocation and addition. BGV checks, Necessary training, Project Specific Non- Disclosure Agreement</t>
  </si>
  <si>
    <t xml:space="preserve">Responsible spoc 1st confirmed  if BGV checks, Project Specific Non- Disclosure Agreement &amp; required trainings are completed by respective staff members and then accordingly raised ticket or sends mail to  concerned team for new joiners, transfer staff members. For  resigned employees access revocation process followed by responsible spoc.
</t>
  </si>
  <si>
    <t>If user access revocation is not done in timely manner  then  there are chances of Confidential data may get compromised on the other hand there are chances of work may get impacted if there is delay in granting access to authorized users.</t>
  </si>
  <si>
    <t>Financial &amp; Compliance risk  if transaction/activity is performed by unauthorized /untrained /resigned employees resulting erroneous transaction or data leakage</t>
  </si>
  <si>
    <t xml:space="preserve">
SOP along with the time lines
CBT (Computer Based Training)
Regular checks by Delivery and ORM team.</t>
  </si>
  <si>
    <t>Responsible spoc raised ticket or sends mail to  concerned team for new joiners, transfer and resigned employees after confirming if BGVA checks done, necessary trainings completed, project specific NDS singed if required</t>
  </si>
  <si>
    <t>To ensure Proper Access Management</t>
  </si>
  <si>
    <t>Mails or tickets from managers to BU for removing or granting  accesses</t>
  </si>
  <si>
    <t>Missing mails or tickets  for access revocation or addition from managers to onshore/appropriate authorities related</t>
  </si>
  <si>
    <t>No mail communication with client for removal  or granting of accesses as applicable</t>
  </si>
  <si>
    <t>Local Storage of Data</t>
  </si>
  <si>
    <t>To maintain data protection norms as per Information Security.</t>
  </si>
  <si>
    <t>Any client operations data should not be stored locally</t>
  </si>
  <si>
    <t>Client data</t>
  </si>
  <si>
    <t>Client data should not be saved on local drive (Desktop or C drive).  This is in order to ensure that data should be accessible to all the team members and also to avoid any unauthorized access.</t>
  </si>
  <si>
    <t>Clean desktop and local drive</t>
  </si>
  <si>
    <t>Client data saved on local drive may lead to unauthorized access.  Also it may lead to delay in processing as desktop data can not be accessed by other team members</t>
  </si>
  <si>
    <t>Financial/Regulatory</t>
  </si>
  <si>
    <t>Compliance risk on account of data stored on local drive</t>
  </si>
  <si>
    <t>1. Check local drive for any client data
2. Check desktop for any client's data</t>
  </si>
  <si>
    <t>To ensure that data is not available to unauthorized user. Also data is available to other team member</t>
  </si>
  <si>
    <t>Local C drive (Hard Disk) drive and desktops to be checked. No electronic data related to BU operations should be stored locally in India.</t>
  </si>
  <si>
    <t>Whether client related data as mentioned has been stored locally.</t>
  </si>
  <si>
    <t>Official Email &amp; Communicator  Usage</t>
  </si>
  <si>
    <t>To maintain Email &amp; Chat communication for official purpose only.</t>
  </si>
  <si>
    <t>No chain mailing, usage of email &amp; communicator should be only  for official purpose.</t>
  </si>
  <si>
    <t>Official Data provider</t>
  </si>
  <si>
    <t>Outlook</t>
  </si>
  <si>
    <t>Individuals outlook &amp; chats  is being checked for ensuring that Data has not been shared with unauthorized recipient. In outlook search option, other domain (gmail, yahoo etc.) typed to check other domain recipient.</t>
  </si>
  <si>
    <t>Clean outlook &amp; chat</t>
  </si>
  <si>
    <t>Client data shared with any unauthorized recipient will lead to regulatory breach.</t>
  </si>
  <si>
    <t>Regulatory</t>
  </si>
  <si>
    <t>Regulatory risk on account sharing Client data with unauthorized recipient resulting in fines /penalties</t>
  </si>
  <si>
    <t>Official Email Usage</t>
  </si>
  <si>
    <t>1. Check outlook mail boxes for recipient.
2. Sent items should not contain any  unauthorized recipient.
3. Chat history</t>
  </si>
  <si>
    <t>To ensure data confidentiality is maintained.</t>
  </si>
  <si>
    <t>Check mail box &amp; Chat history</t>
  </si>
  <si>
    <t>Chain emails and emails to other domains. 
Suspicious chats</t>
  </si>
  <si>
    <t>Unofficial chain mails &amp; chats</t>
  </si>
  <si>
    <t>Clean Desk policy</t>
  </si>
  <si>
    <t>To maintain Clean desk as per Information Security guidelines.</t>
  </si>
  <si>
    <t>Desk should be clean</t>
  </si>
  <si>
    <t xml:space="preserve">Desktop screen and employee workstation </t>
  </si>
  <si>
    <t>Ensure individuals desktop screen should not contain any Client data / files. Also there should not be any sticky notes on workstation (drawers, work station surrounding). Sensitive data should always be kept in lock and key.</t>
  </si>
  <si>
    <t>Clear Desk</t>
  </si>
  <si>
    <t>Sensitive data not kept in lock &amp; key may lead to data being compromised by unauthorized person.</t>
  </si>
  <si>
    <t>Compliance risk on non clear desk   or data lying unattended leading to data leakage with unauthorized recipient resulting breach of MSA/SLA</t>
  </si>
  <si>
    <t>1. Ensure that no client's data/file is saved on desktop
2. Workstation should be checked for sticky notes/other notes with client's data.</t>
  </si>
  <si>
    <t xml:space="preserve">To ensure data confidentiality and availability is maintained. </t>
  </si>
  <si>
    <t>Loose papers</t>
  </si>
  <si>
    <t>Look for documents lying around</t>
  </si>
  <si>
    <t>Report the day when this control failed</t>
  </si>
  <si>
    <t>Training &amp; Awareness</t>
  </si>
  <si>
    <t xml:space="preserve">To maintain and fulfill  Training  &amp; Awareness related requirements </t>
  </si>
  <si>
    <t>Process owners must ensure that all mandatory training relating to InfoSec, ERT, BCP, etc. been attended by the respective personnel</t>
  </si>
  <si>
    <t>Training Tracker maintained with team</t>
  </si>
  <si>
    <t>Ensure that training tracker for Infosec, ERT, BCP is up to date with employees training needs.  Also employees are being questioned for participation and completion of InfoSec related training</t>
  </si>
  <si>
    <t>Upton date training tracker</t>
  </si>
  <si>
    <t>Unaware employee (from Company's InfoSec and other related policies and manuals) may lead to serious personal security issue</t>
  </si>
  <si>
    <t>Compliance risk on account of non training staff on InfoSec and other related topics resulting breach on internal controls</t>
  </si>
  <si>
    <t>Taring tracker is maintained to track the trainings
Regular broadcasts and awareness through team huddles.
CBT (Computer Based Training)
Regular checks by Delivery and ORM team.</t>
  </si>
  <si>
    <t>To ensure that all the staff are aware of InfoSec policies</t>
  </si>
  <si>
    <t>Training nominations</t>
  </si>
  <si>
    <t>Training records of nominated users</t>
  </si>
  <si>
    <t>Any nominated member missing scheduled training</t>
  </si>
  <si>
    <t>Escalation Matrix</t>
  </si>
  <si>
    <t xml:space="preserve">To maintain Escalation Matrix for Client and inhouse support. </t>
  </si>
  <si>
    <t>Support contacts in the event of technical incidents</t>
  </si>
  <si>
    <t>Escalation matrix of internal support team and onshore team</t>
  </si>
  <si>
    <t>Both the matrix (Support team and Onshore team) should be verified with latest contact person's name and contact information</t>
  </si>
  <si>
    <t>Upton date escalation matrix</t>
  </si>
  <si>
    <t>Non maintenance or non updatation of escalation matrix may result in delay in issue resolution which may ultimately lead to Client's dis-satisfaction</t>
  </si>
  <si>
    <t>Financial risk on account of non maintenance of escalation matrix resulting non resolution of critical/aged issues on time resulting in delay in production.</t>
  </si>
  <si>
    <t>Escalation matrix is maintained and updated on quarterly basis or as and when required. Regular checks by Delivery and ORM team.</t>
  </si>
  <si>
    <t>Team management maintain escalation matrix.  They also keep on updating with any change in contact staff</t>
  </si>
  <si>
    <t>To ensure that escalation persons contact information is handy in case of any emergency use</t>
  </si>
  <si>
    <t>Check document and awareness. Document should have detailed contact details of application support staff</t>
  </si>
  <si>
    <t>Offshore &amp; Onshore contacts softcopy and hardcopy of application support staff</t>
  </si>
  <si>
    <t>Non-existent or incomplete escalation matrix</t>
  </si>
  <si>
    <t>Email Distribution List Internal / External</t>
  </si>
  <si>
    <t>To maintain Email distribution list managed by organization &amp; client</t>
  </si>
  <si>
    <t>all  DL's should be updated</t>
  </si>
  <si>
    <t>Teamwise updated details of New joiners, resigned &amp; transfer  staff members any changes requested by Client</t>
  </si>
  <si>
    <t>Cross check with Team Leader if DL is properly updated. New joiners names are added and Resigned and transfer staff members are removed from DL</t>
  </si>
  <si>
    <t>DL is updated as on date</t>
  </si>
  <si>
    <t>Sensitive data  may get shared with unauthorized staff in case employee is active but moved to different Team / process. 
Other way work may get impacted if concerned staff is not included in respective  DL.</t>
  </si>
  <si>
    <t>Compliance risk on account of data being shared with unauthorize persons</t>
  </si>
  <si>
    <t>Email Distribution List Internal / Client</t>
  </si>
  <si>
    <t>Distribution List is maintained and updated by concerned spoc.
Regular checks by Delivery and ORM team.
awareness through team huddles.</t>
  </si>
  <si>
    <t>In person cross check if  authorized Team members are part of DL.</t>
  </si>
  <si>
    <t>To ensure that email communication is restricted within authorized staff members only in timely manner</t>
  </si>
  <si>
    <t>All recipients of DL</t>
  </si>
  <si>
    <t>Transferred/Resigned users.
Any instructions from Client</t>
  </si>
  <si>
    <t>Transferred/Resigned users appearing in DL</t>
  </si>
  <si>
    <t>E-Mail Classification</t>
  </si>
  <si>
    <t>To maintain Email classification as described.</t>
  </si>
  <si>
    <t>All Emails should be classified as per Organization / Client mandate, if any.</t>
  </si>
  <si>
    <t xml:space="preserve">Check sent items to verify if all emails have proper disclaimer's as required by organization or Client </t>
  </si>
  <si>
    <t>Email with proper disclaimer</t>
  </si>
  <si>
    <t xml:space="preserve">Onshore &amp; Offshore </t>
  </si>
  <si>
    <t>If required disclaimer has not been used then due to lack of clarity about sensitivity of email there is Risk of mishandling of sensitive data.</t>
  </si>
  <si>
    <t>Compliance risk on account of erroneous classification of email due to lack of criticality resulting breach on guidelines on data /email classification</t>
  </si>
  <si>
    <t>Regular checks by Delivery and ORM team.
awareness through team huddles.</t>
  </si>
  <si>
    <t>In person cross check if all emails are sent with appropriate disclaimer as described by organization or client. Sensitive information should be password protected while sending through emails.</t>
  </si>
  <si>
    <t>To ensure there is no mishandling of emails.</t>
  </si>
  <si>
    <t>Classification on the outgoing emails and attachments</t>
  </si>
  <si>
    <t>Mails &amp; attachments</t>
  </si>
  <si>
    <t>Non classified emails. Sensitive attachments w/o protection</t>
  </si>
  <si>
    <t>Generic ID Usage and required Approvals</t>
  </si>
  <si>
    <t>To maintain use of generic ids in project &amp; password related issues.</t>
  </si>
  <si>
    <t>Are any generic IDs used for processing. If yes, necessary approvals from client side should be in place (Sr. Management &amp; InfoSec)
Password should be reset for Generic ID used by the team as soon as the employee within the team has resigned/absconded/terminated. In case of no attrition, password must be changed within 90 days. If generic id is assigned to individual, then old generic id should be deleted and new ID request should be made OR it should be reassigned to another individual and inventory should be updated. If generic id is assigned to a group, then inventory should be updated and password should be reset.</t>
  </si>
  <si>
    <t>Inventory list of Generic ids with purpose and criticality.
Staff details who all are using particular Unique Id.
New Joiners, Resigned  &amp; Transfer  employee details. Client approval to use Generic  ID's.</t>
  </si>
  <si>
    <t>Check if approval in place from Client to use generic Ids.
Check if password  is changed immediately after every  resigned or transfer is happened.
Check if Escalations are done as and when required</t>
  </si>
  <si>
    <t>Streamline process for use of Generic ids.
Generic Ids Password Management is secured</t>
  </si>
  <si>
    <t>Onshore /Offshore</t>
  </si>
  <si>
    <t>use of generic id without proper approval from client may lead to Legal / regulatory implications.
Unauthorized person can login with the help of Generic Id and sensitive data may get compromised.</t>
  </si>
  <si>
    <t>Financial and regulatory risk on account using generic id without proper approval from Client or by unauthorized staff member.</t>
  </si>
  <si>
    <t xml:space="preserve">Inventory is Maintained with Restricted access. 
SOP for use of Generic ID
Approval from Client to use Generic ID.
Password is change on regular basic as and when there is revocation case. </t>
  </si>
  <si>
    <t>Check if inventory in place for use of Generic Ids.
 If any generic ID  used for processing. 
then check  necessary approvals from client in place. (Sr. Management &amp; InfoSec).
Check Leavers &amp; Transfer cases with dates.
Check evidence for Password has been reset for relevant Generic  ids.</t>
  </si>
  <si>
    <t>To control the misuse of generic ids.
Generic ID access is restricted to authorized users only</t>
  </si>
  <si>
    <t>Generic ID approvals 
Mail request for password reset in case of attrition. In case of no attrition, password should be reset within 90 days. If generic id is assigned to individual, then check if new request is made for fresh generic id OR reassignment request is made to third party. If generic id is assigned to a group, then check if the password is reset. In all above cases, check if inventory is updated.</t>
  </si>
  <si>
    <t>If approvals are not received, look for escalations made by the team leader
Emails sent to concerned teams for password change or request made for new generic id and re-assignments. Also look for updated inventory.</t>
  </si>
  <si>
    <t>If the process has not initiated the request for approvals for usage of generic IDs And/or pending approvals are not escalated within 7 days
Report missing emails for password request for password reset in case of attrition. In case of no attrition, password should be reset within 90 days. If generic id is assigned to individual, then report if new request is not made for fresh generic id OR reassignment request is not made to third party. If generic id is assigned to a group, then report if the password is not reset. In all above cases, report if inventory is not updated. Report if operations has escalated for pending generic id requests.</t>
  </si>
  <si>
    <t>Mobile Phone Usage</t>
  </si>
  <si>
    <t>To maintain use of mobile phones as per policy.</t>
  </si>
  <si>
    <t>Check if user are authorized to use mobile phones on the production floor as approved by the client. Also check if Mobile phone usage policy for BizOps is followed as applicable</t>
  </si>
  <si>
    <t>List of employees</t>
  </si>
  <si>
    <t>Randomly check staff members for keeping mobile phone in the work area with respect to client approved personal.  Any staff who is not supposed to carry mobile phone on floor as per client's direction may lead to data leakage/compromised and ultimately lead to client's dissatisfaction</t>
  </si>
  <si>
    <t>All staff sticking to mobile phone policy</t>
  </si>
  <si>
    <t>Keeping mobile phones by non approved team members may lead to data leakage and intimately result in client's dissatisfaction</t>
  </si>
  <si>
    <t xml:space="preserve">Compliance risk on account of keeping mobile phones leading to breach in SLA/MSA guidelines </t>
  </si>
  <si>
    <t>Awareness through team huddles.
Awareness Posters on Operational Floors.
Regular checks by Delivery and ORM team.</t>
  </si>
  <si>
    <t>To control misuse of Mobile phone by unauthorized staff.</t>
  </si>
  <si>
    <t>Unauthorized mobile phone usage</t>
  </si>
  <si>
    <t>Client approval to phone usage on the floor as applicable 
Check for unauthorized users carry phones.
Mobile phone stickers pasted on he phone for authorized users</t>
  </si>
  <si>
    <t>Report missing client approval on Mobile phone usage, unauthorized user using mobile phone &amp; authorized users without mobile stickers</t>
  </si>
  <si>
    <t>Screen Shot &amp; Snipping tool access (Data Portability)</t>
  </si>
  <si>
    <t>To maintain portability of data between Client &amp; organization  network</t>
  </si>
  <si>
    <t xml:space="preserve">Check if user are authorized to have screen shot &amp; Snipping tool access to copy &amp; save information in form of image, as approved by the client.  Also check if staff can copy &amp; paste data from Client’s domain to Local domain and vice versa. </t>
  </si>
  <si>
    <t xml:space="preserve">Staff Members with their Systems </t>
  </si>
  <si>
    <t>Check if staff can take snip of data from Client domain and paste it on to Local machine and vice versa.</t>
  </si>
  <si>
    <t>There is no Data Portability</t>
  </si>
  <si>
    <t>Sensitive data may get compromised if Data portability is not restricted.</t>
  </si>
  <si>
    <t>Financial risk on account of sending sensitive data out of Client domain due to Data Portability issue leading to penalties.</t>
  </si>
  <si>
    <t>Awareness through team huddles.
Regular checks by Delivery and ORM team.</t>
  </si>
  <si>
    <t>Data Protection</t>
  </si>
  <si>
    <t>Unauthorized screen shot  access  &amp; Data Portability</t>
  </si>
  <si>
    <t>Client approval for screen shot &amp; Snipping tool access.
Check for unauthorized users having screen shot &amp; Snipping tool access.  Check if Data can be copy &amp; Paste from Client Domain to Local Machine and vise versa.</t>
  </si>
  <si>
    <t>Report missing client approval for screen shot &amp; Snipping tool access and unauthorized user having screen shot &amp; Snipping tool access. If Data Portability observed</t>
  </si>
  <si>
    <t>Fob Key Storage</t>
  </si>
  <si>
    <t>To maintain details of Fob key / RSA tokens used  within project.</t>
  </si>
  <si>
    <t>Are all the FOB keys / RSA tokens  stored in house with Proper Inventory.</t>
  </si>
  <si>
    <t>Inventory of Fob Key / RSA token with Purpose</t>
  </si>
  <si>
    <t xml:space="preserve">In person cross check if FOB key used by staff is matching with Inventory.
At the EOD all Fob keys are submitted with concerned spoc and kept under lock and key. </t>
  </si>
  <si>
    <t>Fob key management process is followed</t>
  </si>
  <si>
    <t>Mishandling of Fob key may lead to data leakage or may create protentional risk to business.</t>
  </si>
  <si>
    <t>Financial and regulatory risk on account of Mishandling of Fob key</t>
  </si>
  <si>
    <t>Maintain Fob key tracker.
Awareness through team huddles.
Regular checks by Delivery and ORM team.</t>
  </si>
  <si>
    <t>Secured Login</t>
  </si>
  <si>
    <t>Look for daily Fob Key tracking sheet</t>
  </si>
  <si>
    <t>Sign in / Sign out records - especially for users who are on leave</t>
  </si>
  <si>
    <t>Incident management</t>
  </si>
  <si>
    <t>Timely reporting of ORM, BCP and Infosec incidents</t>
  </si>
  <si>
    <t>Process owner to ensure that InfoSec incident are captured and reported on time.</t>
  </si>
  <si>
    <t>Information Security related Incident Tracker</t>
  </si>
  <si>
    <t>Check if Security related Incident Tracker is Maintained.
Check if all Security related incidents are logged, communicated, closed &amp; escalated on time.
Cross check with delivery about any missing incident.</t>
  </si>
  <si>
    <t>All security incidents are tracked with resolved on time</t>
  </si>
  <si>
    <t>If Security incidents are not reported on time it may lead to Potential or Actual loss to Business</t>
  </si>
  <si>
    <t>Financial &amp; Regulatory  risk on account of  Business disruption or Data breach if Security incident not treated in timely manner.</t>
  </si>
  <si>
    <t>Incident Tracker.
Regular broadcasts and awareness through team huddles.
Awareness Posters on Operational Floors.
Regular checks by Delivery and ORM team.</t>
  </si>
  <si>
    <t>for BAU</t>
  </si>
  <si>
    <t>Implementation of Incident Management System</t>
  </si>
  <si>
    <t>Incident Log, Communication of Incident report to stake holders</t>
  </si>
  <si>
    <t>Missing Incident Log or Communication of Incident report to stake holders</t>
  </si>
  <si>
    <t xml:space="preserve">Audit observation closure </t>
  </si>
  <si>
    <t>To ensure timely closure of audit observations.</t>
  </si>
  <si>
    <t>Process owner to ensure that correction and corrective action are taken to close all observations and finding of various InfoSec and M&amp;T audit conducted by the ISMS and the ORM team respectively</t>
  </si>
  <si>
    <t>Details of Audit Observations / Recommendations pertaining to InfoSec &amp; BCP with Management comments &amp; closure date</t>
  </si>
  <si>
    <t>Check previous Audit reports with Observations / Recommendations pertaining to InfoSec &amp; BCP with Management comments &amp; closure date.
Check if given Observations / Recommendations are Closed as per Closure date or Escalated if required</t>
  </si>
  <si>
    <t>All Audit Observations / Recommendations are tracked and Closed  on Time.</t>
  </si>
  <si>
    <t>If  Observations / Recommendations / NC's are not closed on time it may lead to Security Incidents and can caused Threat to Business .</t>
  </si>
  <si>
    <t xml:space="preserve"> Compliance risk on account  audit Observations not tracked and closed on time</t>
  </si>
  <si>
    <t>Action tracker ensuring closer Date
Regular checks by Delivery and ORM team.</t>
  </si>
  <si>
    <t>To ensure Process is comply with all Security and Compliance related requirements</t>
  </si>
  <si>
    <t>Closure of all audit observation/ findings as per the agreed timelines</t>
  </si>
  <si>
    <t>1. Previous Audit reports 
2. Evidence for completeness (intent, implementation &amp; effectiveness) of the of correction &amp; corrective action of the audit observation/ findings</t>
  </si>
  <si>
    <t>1. Non closure of audit observation/ findings
2. Ineffectiveness of the correction &amp; corrective action of the audit observation/ findings</t>
  </si>
  <si>
    <t>Physical Security</t>
  </si>
  <si>
    <t>Operational Floor</t>
  </si>
  <si>
    <t>To maintain working area as per client requirement.
To maintain security guards as per client requirement.
To maintain CCTV footage backup as per client requirement.</t>
  </si>
  <si>
    <t>Staff should carry out project related work  in the working environment  as described by Client.
Security guard should be deputed as per Client requirement.
CCTV backup data should be maintain for the period as described by Client (30 days / 90 days)</t>
  </si>
  <si>
    <t>MSA requirement for working environment  to perform Project related activity.
Security guard attendance register
CCTV Footage available with BMS</t>
  </si>
  <si>
    <t>Check MSA requirement for Working Environment to perform specific Project related activities.
Security guard attendance register should be checked for any irregularities/incompleteness.  Security points should be inspected for presence of security personal with matching details from the register.
CCTV footage file available with BMS team should be checked for the period mentioned in MSA. Also ensure that all the cameras for the account is working.</t>
  </si>
  <si>
    <t>Staff is working in the Environment as mentioned in the MSA.
Clean security register data with actual presence of security guard
Saved file with CCTV footage for specific period for the account.</t>
  </si>
  <si>
    <t xml:space="preserve">There is risk of Data breach &amp; Non compliance to the security requirements described by Client in MSA.
</t>
  </si>
  <si>
    <t>Financial / Regulatory  risk on account of performing Client related work in insecure environment.</t>
  </si>
  <si>
    <t>Working Area</t>
  </si>
  <si>
    <t>CCTV footage backup file is checked periodically.
Monthly reconciliation of Operational floor access with BMS team
Taring tracker is maintained to track the trainings
Regular broadcasts and awareness through team huddles.
CBT (Computer Based Training)
Regular checks by Delivery and ORM team.</t>
  </si>
  <si>
    <t>Check MSA requirement for Working Environment to perform specific Project related activities.</t>
  </si>
  <si>
    <t>To Comply with Regulatory and Compliance requirement</t>
  </si>
  <si>
    <t>Check the MSA for Secured working area description</t>
  </si>
  <si>
    <t>Check if staff is working from office or Home.
Is there any approval from Client
Check if necessary controls are followed by Security personal as per MSA guidelines
Check if all Cameras are up and running.
CCTV Surveillance of 24 x 7.
all issues with CCTV are reported and close in timely manner
Check if backup of CCTV recording is available for the specific period (i.e. 30/60/90) days as mentioned in the MSA. 
Operational floor access list</t>
  </si>
  <si>
    <t>project specific work is not carried out as per MSA guidelines.
Security Guard not deployed  even there is specific Project requirement.
Security guarded awareness issue.
Not performing necessary task as required.
Faulty Cameras.
Non availability of Security guard to check live  CCTV survivivalnce.
Operations area is not properly covered.
Backup of CCTV recording is not available as per MSA requirement.
Any unauthorized access</t>
  </si>
  <si>
    <t>1% and below</t>
  </si>
  <si>
    <t xml:space="preserve">2% - 5% </t>
  </si>
  <si>
    <t>Count</t>
  </si>
  <si>
    <t xml:space="preserve">Financial Risk on account of erroneous or missed proof package &amp; posting resulting in client disapproval and breach of SLA  </t>
  </si>
  <si>
    <t>SOP
Timeliness
Accuracy</t>
  </si>
  <si>
    <t>The Offshore team receives daily prices for 40 CUSIPS (Funds) from the client in the form of PDF/Excel files. These files need to be screened for the price of a particular CUSIP for a particular date and this data needs to be saved in a particular format (Pricing Template). Hence, the team creates a daily folder in the Shared Drive with the Business Date &amp; within the folder the required data is saved in the template provided by the client.</t>
  </si>
  <si>
    <t>100% Maker/Checker
EOD mail is sent to Onshore team of the status of the  activity</t>
  </si>
  <si>
    <t>The processor checks for the mail received from client for the daily prices in the form of PDF/Excel files. Then logs into CGS Online using the Region Code (e.g. CICSBG for Bank JH), further opens the SPRM screen using the Tran Code SPRM. Once on the screen enters the CUSIP into the Security field  to open the screen where the Market Price &amp; Market Date for the Current Day is updated. This manual updation of prices on the SPRM screen is done for 1 CUSIP under Bank JH &amp; 14 CUSIPs under Bank Z7)  For the 25 CUSIPs under Bank 98 the processor runs the macro to get the prices from the PDF/Excel files received from the client. Once done a template in txt format is created having details (CUSIP, Price, NAV  Date).This txt file is then uploaded to Trust Desk to update the prices for the 25 CUSIPS. The processor further checks under Master File upload to verify if the upload was successful, if there is any error that can be seen &amp; corrected to upload the file again. This is a daily activity that needs to be completed before 18:00 EST. Currently a partially automated process that does involve a maker/checker.</t>
  </si>
  <si>
    <t>The SME/TL will check the activity report saved daily on the Shared Drive for all the activities listed. Then prepare a report of the volumes for the activities received for the day &amp; were completed. They will further highlight the pending activities with appropriate comments. Once one the EOD mail will be sent to the Onshore team with the list of activities completed &amp; pending.</t>
  </si>
  <si>
    <t>Timeliness
Accuracy</t>
  </si>
  <si>
    <t>The Data Management team receives a request in JIRA, Email &amp; DB Force to set up a security on Global Plus
A member of the team will take ownership of request.
The individual taking ownership of request or task will obtain and save all applicable vendor backup to support the request.
First he/she will check if the security exist on Global Plus. Then he/she checks if all the required details  are available on vendor source(IDC,DTC QUOOD).
Then he/she will proceed with the set up of the security &amp; will save all backup in the designated public folder.
Another member of the team will process a secondary review of the processed data .
Both the processor and secondary review will sign off the processed work via various methods (Email, JIRA or DB Force).</t>
  </si>
  <si>
    <t>1) Back up is not saved 
2) Security incorrectly or not set up
3) Checklist is not present 
4) No sign off Email or JIRA confirmation</t>
  </si>
  <si>
    <t>1) Check the daily back up of the prices saved on the Shared Drive
2) Check the confirmation of the reviewer confirming all prices have been correctly updated</t>
  </si>
  <si>
    <t>For Income processing, Offshore team receives data on Email from Onshore Team. At SOD onshore team shares wire details, that consists of client wise wire amounts. Later in the morning, offshore team receives client wise Custody instructions on separates Emails from onshore. Processor has to match the client wise wire amounts with the cash payments on custody files. If that amount matches then processor will save those Custody instruction files on specified Shared Drive path. If the no of payments is higher then the SME / TL will allocate the payments across the team members. At the month start number of payments received is very high as compared to the later part of the month. 
Team processes payments (Dividend, Reinvestment &amp; Capital Gains) for clients: FFTAM, Chevy, SNBT, Galaxy, MT, AMAL &amp; Comerica on difference databases on Global Plus. Dividend and Reinvest payments are received on regular basis, where as Capital gain payments are received on Quarterly basis. User needs to login on different databases as per the client for whom the instructions are received. 
If team is getting more difference than the acceptable tolerance limit (AMAL - $10, MT &amp; Galaxy - $50, FFTAM, Chevy, SNBT - $25, Comerica - $10) then team reaches out to onshore with all available details. If onshore provides approval then team will process the payment with difference.</t>
  </si>
  <si>
    <t>In house maker-checker system has been set up by the team. Also the onshore team reviews the set up.
(For each income posting processor takes screen shot of each step he/she performs and saves it on a Word file. This file is named with the security / CUSIP for which the payment is processed and saved on the respective day's folder.
Reviewer/ Checker will go through the payment back up and make sure all the steps are being followed  by the processor to make sure payment has been performed as per the custody instructions received.)</t>
  </si>
  <si>
    <t>Team will update daily rates for the securities for which Sweep month end posting is done. 
Team will fetch Daily rates from QUODD application and will update the Template. 
These rates are then updated on Global Plus. 
Few rates will be received on Email from onshore and same will be updated on template and on Global Plus.
If team do not see any Day's rates on QUODD, team will inform the same to onshore while sending confirmation Email.
If there is delay on the rates received from onshore, offshore team will chase them for the rate details. 
Upon completion of the rate update activity, same will be informed to onshore via confirmation Email. 
Checker will review all the rates updated on template and on Global Plus, before sending out confirmation Email to onshore.</t>
  </si>
  <si>
    <t>Incorrectly updated rates for Sweep accrual will create a difference between Global Plus and fund interest leading to financial loss &amp; client dissatisfaction.</t>
  </si>
  <si>
    <t xml:space="preserve">If checklist has incorrect data, or if the sender missed to send the checklist, it will lead to dissatisfaction of the client. </t>
  </si>
  <si>
    <t xml:space="preserve">Pre-Balancing is the first step towards posting of payments. In Pre-Balancing activity, team receives custody data from onshore team and sort the data. They run the tool for overnight process and after validating the data get actual posting data and post the remaining payments manually. They use AFQ 5.17.2 for checking the event, if the event is set then they check details like Rate, PD, ADR FEE, TAX by running the map using AFQ 5.113)  Post that they reconcile the posting data with custody data and unrelease the event using AFQ 5.1 </t>
  </si>
  <si>
    <t xml:space="preserve"> In the Pre-Balancing activity we receive data from onshore team. Posting is done on PD which is due on Pre-Balancing day. The purpose of this process is to setup the event in Global Plus using the details from Custody and process the payment to clients account on PD. If the processor misses to setup the event in Global Plus, the event cannot be process via Global Plus and it may cause delay in processing payment to the client account. In order to create the  event in Global Plus, team need to refer the event details from custody like Ex-Date, Record Date, Pay Date, Gross Rate. They can get updated rates from DTC. After processing a mail is sent to the SME/TL for review and after review mail is sent to the onshore team. The deadline for posting is 12.30 IST. </t>
  </si>
  <si>
    <t>Incorrect set up of event on Global Plus will lead to delay in processing the payment to client account leading to financial loss client dissatisfaction.</t>
  </si>
  <si>
    <t>The team receives custody details from Cash forecast mail in different currencies and need to post the payment as per client requirement. Additionally, need to ensure that on Global Plus the payment is set up as per the exchange rate.</t>
  </si>
  <si>
    <t>We receive custody details from Cash forecast mail in different currencies and need to post the payment as per client requirement. Additionally, need to ensure that on Global Plus the payment is set up as per the exchange rate. Post this send an Email to review the FX instruction to sell the correct foreign currency amount with the offsetting currency being USD. Once the review is done the payment is posted on Global Plus using the AFQ 5.17.2)  Inputting a Foreign Exchange and ensuring the payment event on Global Plus is set up correctly is important to making sure the client receives the payment accurately. After processing the payment send a mail to the SME/TL to review.</t>
  </si>
  <si>
    <t xml:space="preserve">IntelliMatch 
Excel
Outlook
</t>
  </si>
  <si>
    <t xml:space="preserve"> To extract all the INCOME pending breaks from IntelliMatch. Research &amp; comment on IntelliMatch, why break is pending and what is the resolution. Further action or assign the breaks to another team as per the research. The aim is to research between custody and accounting and to resolve &amp; clear the breaks from DDA recon .
</t>
  </si>
  <si>
    <t xml:space="preserve">IntelliMatch </t>
  </si>
  <si>
    <t>The team extracts all the Income pending breaks from IntelliMatch. Then research &amp; update the comments on IntelliMatch in the End User comment section and Source section, as to why the break is pending and what is the resolution and according to the research. The breaks are also coded if the action needs to be taken by another team. Based on the commentary it becomes clear why the exception is pending and what action is necessary to clear the break from DDA recon. Further perform and research between custody and accounting and to resolve the breaks from recon. Once done with all coding and commenting into recon we need to extract  EOD report  from IntelliMatch.</t>
  </si>
  <si>
    <t xml:space="preserve"> 1) Check IntelliMatch report 
2) Check TL EOD checklist
</t>
  </si>
  <si>
    <t>1) IntelliMatch report 
2) TL EOD checklist</t>
  </si>
  <si>
    <t>Team receives data from onshore team and then updates the rate for the TIPS on Global Plus using the AFQ 5.21.2 . Once they have updated the rate a confirmation mail is sent to onshore team.</t>
  </si>
  <si>
    <t xml:space="preserve">Team receives excel file from onshore team and then updates the rate for the TIPS on Global Plus using the AFQ 5.21.2 . Once they have updated the rate a confirmation mail is sent to onshore team. This activity is performed on the last business day of the month. The purpose of this document is to outline the requirements processing federal cost adjustments for each account and tax lot for TIPS securities. </t>
  </si>
  <si>
    <t>Incorrectly updated rates for TIPS will create an impact on the client account leading to financial loss &amp; client dissatisfaction.</t>
  </si>
  <si>
    <t>PDF attachment from DB Force</t>
  </si>
  <si>
    <t xml:space="preserve">  New account setup is done only for client Deutsche Bank. The account needs to be opened same day for all the cases received. Team receives New Account setup forms via DB Force application under State street NAO queue. They work on all the tickets under new status. They open the PDF attachment from DB Force around 16 pages form and upload all information manually on the request form in Global Plus database. At the same time create JIRA ticket and assign this ticket to internal team member to check for quality. Once that is done they close the case on DB Force and JIRA ticket along with signoff from both processor &amp; reviewer. The Deadline for new account setup is 04.00 PM EST. </t>
  </si>
  <si>
    <t>Incorrect setup of an account will lead to inaccurate details  &amp; client dissatisfaction.</t>
  </si>
  <si>
    <t>Incorrect processing on Global Plus  various request received DB Force along with quality check and signoff. Errors.</t>
  </si>
  <si>
    <t>Global Plus
JIRA
DB Force (only in case of client DB)
FileZilla
Outlook
Excel
Word
PDF
Shared Drive</t>
  </si>
  <si>
    <t>Process all maintenance across all the clients in team as per instructions received through DB Force/JIRA application daily. DB Force/JIRA/FileZilla and Global Plus applications are used to process maintenance as per procedure document. The tickets get closed once done with internal quality check along with processor &amp; reviewer signoff.</t>
  </si>
  <si>
    <t xml:space="preserve"> PDF/Word/Excel attachment from DB Force/JIRA application</t>
  </si>
  <si>
    <t xml:space="preserve"> Any modification in existing account is referred to as Account Maintenance. Account maintenance is performed across all the clients in team. They receive all instructions in JIRA and DB Force application under State street - Account Open/Main queue. They open the PDF/Word/Excel attachment from DB Force/JIRA application and process all information manually on Global Plus database. Further they update comments in JIRA/DB Force ticket and assign this ticket to internal team member to check for quality. Once that is done they close the DB Force/JIRA case along with signoff from both processor &amp; reviewer. Deadline for client Deutsche Bank is 02.00 PM EST; Deadline for other clients is 04.00 PM EST. Whatever tickets they have in signatory approved (DB Force) status &amp; Approved/New (JIRA) status have to be closed same day (Queries - Exception).</t>
  </si>
  <si>
    <t xml:space="preserve">Missing to process maintenance instruction on given date will lead to breach of SLA &amp; client dissatisfaction. </t>
  </si>
  <si>
    <t>1.	Global Plus
2.	DB Force
3.	Outlook
4.	Daily Allocation Tracker
5.	JIRA
6.	FileZilla</t>
  </si>
  <si>
    <t>Incorrect processing on Global Plus  various request received DB Force/JIRA along with quality check and signoff. Errors.</t>
  </si>
  <si>
    <t>PDF/Word/Excel attachment from DB Force/JIRA application</t>
  </si>
  <si>
    <t>This activity is done across all the clients. Receive Account closing instructions via JIRA &amp; DB Force. Team receives all instructions in JIRA and DB Force application under State street - Account Open/Main queue. Team opens the PDF/Word/Excel attachment from DB Force/JIRA application and close the requested accounts manually on Global Plus database. Further they update comments in JIRA/DB Force ticket and assign this ticket to internal team member to check for quality. Once that is done they close the DB Force/JIRA case along with signoff  from both processor &amp; reviewer. Deadline for closing the accounts is 04.00 PM EST. Whatever tickets they have in signatory approved (DB Force) status &amp; Approved/New (JIRA) status have to be closed same day (Queries - Exception). Further they have to ensure balances are zeroed out once the account is closed on Global Plus.</t>
  </si>
  <si>
    <t>Missing to close the account on given date will lead to breach of SLA &amp; client dissatisfaction.</t>
  </si>
  <si>
    <t>Send the detailed synopsis report to onshore along with DB force &amp; JIRA application tickets status with reason for pending items.</t>
  </si>
  <si>
    <t>The team receives new fee requests  on JIRA with client instruction (client sends instructions along with Account Number, Frequency of Fee Charge, Description Code, Tax Code, Fee Schedule &amp; Dates) Post verification  by onshore team, the team get the new setup instructions updated on Global Plus using AFQ's (11.27.1, 11.27.3,). Post internal review, team updates the JIRA accordingly and reassigns it to onshore for final review along with projection report (projection report can download from Global Plus by using AFQ. 11.104).
The team receives Maintenance requests on DB Force with client instruction (client sending instructions along with Account Number, Frequency of Fee Charge, Description Code, Tax Code, Fee Schedule &amp; Dates). The team creates a new ticket on JIRA  get the instructions updated on Global Plus by using  AFQ's (11.27.2, 11.31, 11.43.1, 11.43.2, 11.43.4). Post internal review, team updates the JIRA accordingly and reassigns it to onshore for final review along with projection report (projection report can download from Global Plus by using AFQ. 11.104). Once onshore has reviewed, they send mail to DB along with projection and update it on DB Force according to client confirmation.</t>
  </si>
  <si>
    <t>Missing to update the event as per client instructions will lead to breach of SLA &amp; client dissatisfaction.</t>
  </si>
  <si>
    <t>To ensure Final Fee requests processed on Global Plus as per details mentioned in JIRA/DB Force/Email
JIRA ticket to be assigned &amp; updated appropriately</t>
  </si>
  <si>
    <t>Incorrectly updated Final Fee will create an impact on the client account leading to financial loss &amp; client dissatisfaction.</t>
  </si>
  <si>
    <t xml:space="preserve"> 1)  Check Final Fee requests in Global Plus tie with JIRA/DB Force/Email
2)  Check Work trail of processing review is present in JIRA/DB Force
3)  Check Correct back ups are sent to client / BU.
4)  Check EOD Checklist
</t>
  </si>
  <si>
    <t>1)  To ensure Final Fee requests processed on Global Plus as per details mentioned in JIRA/DB Force/Email
2)  JIRA ticket to be assigned &amp; updated appropriately</t>
  </si>
  <si>
    <t xml:space="preserve">1)  Instances where Final Fee requests are processed incorrectly
2)  Work trail of processing &amp; review not present in JIRA/DB Force
3)  Back ups not sent to client / BU.
4)  EOD Checklist </t>
  </si>
  <si>
    <t xml:space="preserve">Daily the reviewer will take EOD screenshots of JIRA &amp; DB Force to ensure all items received for the day have been actioned &amp; pending items are updated with appropriate comments.
</t>
  </si>
  <si>
    <t xml:space="preserve">Daily at EOD the Reviewer takes screenshots of JIRA and DB Force to ensure completion of all instructions received prior deadline. Further to check that any pending tickets are updated with the appropriate comments. These are then reviewed by the TL/SME and shared further with the Oversight team. </t>
  </si>
  <si>
    <t xml:space="preserve">To ensure that new events /maintenance requests are timely processed.
</t>
  </si>
  <si>
    <t>On monthly basis, the team extracts all process reports from Global Plus. The reviewer checks &amp; ensures that all required reports are extracted. The reports are then formatted as per client requirement, reviewed and then sent to onshore team for approval. Once approval is received, the reports are shared with the End Client.</t>
  </si>
  <si>
    <t>Missing to send the report of performed activities will lead to client dissatisfaction</t>
  </si>
  <si>
    <t>Incorrect proof packages and posting for the funds will lead to incorrect NAV reporting, financial loss &amp; client dissatisfaction.</t>
  </si>
  <si>
    <t>Delay in processing of the proof packages will lead client dissatisfaction &amp; breach of SLA.</t>
  </si>
  <si>
    <t>Non-Financial risk on account of delayed or missed proof packages resulting in client disapproval &amp; breach of SLA</t>
  </si>
  <si>
    <t>Cheque, Wire, Automated Clearing House (ACH), Account Number, Amount, Tax Code, Description Code</t>
  </si>
  <si>
    <t>Incorrect receipt processing will lead to incorrect entry in account which will create break in reconciliation</t>
  </si>
  <si>
    <t>Incorrect posting for incoming wire may create a break in the reconciliation</t>
  </si>
  <si>
    <t>In Non-USD international wire Day 1 activity, the team receive requests on applications JIRA, DB Force and Outlook. Once they receive the request, they start inputting information on Cash Manager for the  wire.</t>
  </si>
  <si>
    <t>In Non-USD international wire Day 1 activity, the team receive requests on applications JIRA, DB Force and Outlook. Once they receive the request, they start inputting information on Cash Manager for the wire. Once it is processed by the processor he/she assigns the request to the approver. The approver cross checks all information with instructions received in the request, approves the payment on Cash Manager and saves MYSS screenshot on the Shared Drive and updates comments on JIRA and DB Force.</t>
  </si>
  <si>
    <t>Incorrect book entry will lead to incorrect entry in account creating break in reconciliation</t>
  </si>
  <si>
    <t>100% Maker/Checker
Mail confirmation is sent to Client Service team post completion of the activity</t>
  </si>
  <si>
    <t>Incorrect reversal will lead to discrepancy in client account &amp; create a break in reconciliation</t>
  </si>
  <si>
    <t>The team transfers the amount from one account to other account. We receive request on applications JIRA &amp; DB Force. Processor inputs details on Global Plus using AFQ 3.18.1 and assign it to approver. The approver cross check all the information in Global Plus using AFQ 3.18.81 approves the request and closes it on JIRA</t>
  </si>
  <si>
    <t xml:space="preserve">1)  Internal Transfers posted accurately in Global Plus &amp; review work trail
2)  Shared Drive screen print  backup
3)  JIRA ticket have been assigned &amp; updated accurately. 
</t>
  </si>
  <si>
    <t>The team receive the requests on JIRA from the Account Services team to close the account. They process it as per the details provided &amp; reassign the request to the Account Services team.</t>
  </si>
  <si>
    <t xml:space="preserve"> 1)  Check Accounts are closed accurately in Global Plus
2)  Check Shared Drive for screen print backup
3)  Check JIRA ticket is assigned &amp; updated accurately. 
4)  Check Checklist is maintained
</t>
  </si>
  <si>
    <t xml:space="preserve">1)  Accounts closed accurately in Global Plus &amp; review work trail
2)  Shared Drive screen print  backup
3)  JIRA ticket have been assigned &amp; updated accurately. 
</t>
  </si>
  <si>
    <t xml:space="preserve"> 1)  Check Accounts are closed accurately in Trust Desk
2)  Check Shared Drive for screen print backup
3)  Check Checklist is maintained
</t>
  </si>
  <si>
    <t>1)  Accounts closed accurately in Trust Desk &amp; review work trail
2)  Shared Drive screen print  backup</t>
  </si>
  <si>
    <t>The team receives request on JIRA and need to verify the details as per the request form. Once that is done they reverse the said transactions on Global Plus and then post a purchase entry.</t>
  </si>
  <si>
    <t>The team receives request on JIRA and need to verify the details as per the request form. Once that is done they reverse the said transactions on Global Plus and then post a sell entry.</t>
  </si>
  <si>
    <t>Post receipts &amp; payments on Global Plus
Update FX rates
Send confirmation mail to Client Service Team</t>
  </si>
  <si>
    <t>Incorrect/Missing to update the transactions on Global Plus will lead to client dissatisfaction &amp; breach of SLA.</t>
  </si>
  <si>
    <t xml:space="preserve"> 1)  Check all Incoming ACH &amp; Wire Activities are accurately processed
2)  Check Shared Drive for report as backup
3)  Check report downloaded from Cash Manager is updated accurately. 
4)  Check mail confirmation is sent to Client Service team
</t>
  </si>
  <si>
    <t>Morning proving Reconciliation for ACH &amp; Cheque Payment</t>
  </si>
  <si>
    <t>Cash Manager
Outlook
PDF
Notepad
Excel
FileZilla
Shared Drive</t>
  </si>
  <si>
    <t>In Morning proving Reconciliation for ACH &amp; Check payment (MT, DB, Galaxy), the team uses the same report that they have download for Cashbook activity. Post comparing it with the data from the Client, Global Plus &amp; FileZilla for the previous day transaction for ACH &amp; Cheque payment,  they fill the details in the Excel file on the Shared Drive and processor assign it to the reviewer. Once reviewer reviews the file a mail is sent Client Service Team for completion of activity.</t>
  </si>
  <si>
    <t>Check, Incoming Wire, ACH Count CAM</t>
  </si>
  <si>
    <t>To ensure all Cheques, Incoming Wires, Incoming ACH, Stale Date &amp; Stop Payment details are correctly reported to Client Services team via email.</t>
  </si>
  <si>
    <t xml:space="preserve">1) Cash Manager report with incorrect count of Cheques, Incoming Wires, Incoming ACH, Stale Date &amp; Stop Payment
2) Approval not received from Reviewed
3) Mail not sent to Client Services team </t>
  </si>
  <si>
    <t>Outlook
FileZilla
Excel
Shared Drive</t>
  </si>
  <si>
    <t xml:space="preserve">Report from FileZilla
</t>
  </si>
  <si>
    <t>The team extract the report from FileZilla and save it on Shared Drive. After moving report to Shared Drive, they run the macro to set batches and wits for all clients. A mail is also sent  after review of the request by the reviewer to cash processing every 30 minute to inform them of the progress</t>
  </si>
  <si>
    <t xml:space="preserve"> 1) Check FileZilla report for Batch &amp; Wits details
2) Check for approval from reviewer
3) Check mail confirmation sent to the Cash Processing team 
</t>
  </si>
  <si>
    <t xml:space="preserve">1) FileZilla
2) Shared Drive
3) Mail
</t>
  </si>
  <si>
    <t>1) FileZilla Report
2) Macro formatted report in Shared Drive
3) Mail is sent to Cash Processing team</t>
  </si>
  <si>
    <t xml:space="preserve">1) Incorrect FileZilla report
2) Incorrectly formatted report
3) Mail not sent to Cash Processing team </t>
  </si>
  <si>
    <t>Account number, Transaction ID, ABA number, Amount, Reason, Case ID</t>
  </si>
  <si>
    <t>The team receives notification for Cancel Wire on mail from SSB. They cross check all details with the Batch and Wits report to check if all details are matching. They send Account number, Transaction ID, ABA number, Amount, Reason, Case ID over mail to Client Service Team  after review of the request by the reviewer. If the request is for DB then they create a DB Force case and send a notification to Client Service Team.</t>
  </si>
  <si>
    <t xml:space="preserve">OMP (Online memo posting) </t>
  </si>
  <si>
    <t>Outlook
JIRA
DB Force
Cash Manager
Shared Drive</t>
  </si>
  <si>
    <t>Outlook
JIRA
Excel
Cash Manager 
Global Plus
Shared Drive</t>
  </si>
  <si>
    <t>The team receives Excel file from Client Service team &amp; they run a macro to segregate data for all client in a single file. On the next business day they post Cash Disbursement using AFQ 4.36.1 and Cash Receipt using AFQ 3.15.1 and assign request to the approver. The approver cross checks all the details with the output of the macro and approves the transaction. After this they post OMP for USD currency on Cash Manager and assign the OMP to the approver. The approver reviews &amp; approves all the transactions on Cash Manager to complete the request &amp; send a confirmation mail to the Client Service team.</t>
  </si>
  <si>
    <t xml:space="preserve"> 1) Check Excel file received from Client Services team with Over &amp; Short requests
2) Check Global Plus postings for Cash Disbursement, Cash Receipts &amp; Cash Manager postings for OMP
3) Check for approval from reviewer
4) Check mail confirmation sent to the Client Service team 
</t>
  </si>
  <si>
    <t>Ad hoc</t>
  </si>
  <si>
    <t>The team receive request over JIRA, DB Force &amp; Email. They cross check with client and if they do not verify the wire it needs to be returned to the sender. The processor inputs all the details on Cash Manager to DK the wire and assigns it to the approver. The approver cross checks all details with the request form and approves the request and saves the backup on the Shared Drive. Once the entire process is completed they update comment on the request and close the request.</t>
  </si>
  <si>
    <t>Outlook
JIRA
DB force
Global Plus
ABA verification app</t>
  </si>
  <si>
    <t>The receives request on applications JIRA and DB Force. The processor checks all information of ABA number on ABA verification app and once all information is verified updates the ABA number on Global Plus using AFQ 9.87.1)  The request is then assigned to the reviewer who cross checks all details with the request form and attaches screenshot of the ABA number update on the request and closes it.</t>
  </si>
  <si>
    <t>The team extracts all transactions received for the day on Cash Manager and send a mail to SSB for any transaction over 10 million.</t>
  </si>
  <si>
    <t>Outlook
Cash Manager
Global Plus
Excel
JIRA
FileZilla
Shared Drive</t>
  </si>
  <si>
    <t>The team extracts a report from FileZilla to obtain the data for all cheques for over 180 days for all clients. The data is segregated, reviewed &amp; mail sent to the Client Service Team.</t>
  </si>
  <si>
    <t xml:space="preserve">The team extracts a file from FileZilla which contains the cheque details of all clients. They run a macro to segregate the data as per pre-described format, which provides them with cheques that are more than 180 days old. The data is reviewed by the reviewer and sub files created as per the client. Then an email is sent to the Client Service for the confirmation on stale cheques which are more than 180 days old &amp; need to be stopped. </t>
  </si>
  <si>
    <t xml:space="preserve"> 1) Check file for Stale Date on Shared Drive
2) Check FileZilla work trail
3) Check for approval from reviewer
4) Check mail sent to Client Service team</t>
  </si>
  <si>
    <t>1) Stale Date file on Shared Drive
2) FileZilla work trail
3) Mail</t>
  </si>
  <si>
    <t xml:space="preserve">1) Instances where Stale Date file wasn't extracted from FileZilla
2) Stale Date file not saved on Shared Drive
3) Mail not sent to Client Services team </t>
  </si>
  <si>
    <t>Excel
Notepad
Cash Manager
FileZilla
JIRA
Shared Drive</t>
  </si>
  <si>
    <t xml:space="preserve">The team extracts a file from FileZilla, cross verify the details with the HG00 report and fill the Excel sheet to save it on the Shared Drive. </t>
  </si>
  <si>
    <t>Details from the FileZilla report</t>
  </si>
  <si>
    <t>The team extracts a file from FileZilla and saves it to Shared Drive. They cross verify details with the HG00 report and fill an Excel sheet. If there is any exception they wait till next month and check if the transaction has hit the account and update the Excel. The report is reviewed by the reviewer &amp; a mail is sent to the Client Service team for completion of the activity.</t>
  </si>
  <si>
    <t xml:space="preserve"> 1) Check file for Planned Gift on Shared Drive
2) Check FileZilla work trail
3) Check for approval from reviewer
4) Check mail sent to Client Service team</t>
  </si>
  <si>
    <t>1) Planned Gift file on Shared Drive
2) FileZilla work trail
3) Mail</t>
  </si>
  <si>
    <t xml:space="preserve">1) Instances where Planned Gift file wasn't extracted from FileZilla
2)  Planned Gift file not saved on Shared Drive
3) Mail not sent to Client Services team </t>
  </si>
  <si>
    <t xml:space="preserve">At SOD the team will login to IO and then using the BGTG function generate all the transactions that are added, reversed, deleted post the cut off (15:00 CST) on the previous day to the start of the new day. Once that is done the transactions are matched with the report from Unity. </t>
  </si>
  <si>
    <t>Transactions are generated for the current day</t>
  </si>
  <si>
    <t xml:space="preserve">1) Closing prices for the previous day from IO on Shared Drive
2) Morning Work OLE
4) Prices from Global Plus
5) Approval received from reviewer </t>
  </si>
  <si>
    <t>1) Supply Price report on Shared Drive
2) Unity work trail &amp; report
3) Buy/Sell bookings in IO
4) EOD Mail</t>
  </si>
  <si>
    <t xml:space="preserve"> 1) Check for current day transactions report from Global Plus
2) Check Unity Report
3) Check for approval from reviewer
4) Check if mail is sent to Onshore team</t>
  </si>
  <si>
    <t xml:space="preserve"> 1) Check for current day transactions report from Global Plus
2) Check Unity Report
3) Check for approval from reviewer
4) Check if pending transactions are push to the next day on IO</t>
  </si>
  <si>
    <t>1) Instances where current day transactions from Global Plus report weren't checked 
2)  Unity Report not saved on Shared Drive
3) Mail not sent to Onshore team for discrepancies
4) Pending transactions not pushed to the next day on IO</t>
  </si>
  <si>
    <t>The processor logs into the CTF screen on CGS Online using Trans code4-4-2. Then they input the Trans code for related bank [Bank 98 (CICSBD), Bank F7 (CICSBN), Bank RD (CICSBE)] which will generate the transactions for all CUSIPs (funds) under the bank. The processor checks if the Settlement Date for each transaction is for the previous day &amp; the Trade Date is for the current Day. Then inputs 'i' which opens a screen for the pending transactions. Then go to the end of the list and input 'EX' under the action &amp; enter 'Y' to execute the trades. Then  go to the home screen &amp; use Trans code 4-4-3 and zero out the Principal &amp; Income by entering 'Y' to post all the trades. The processor takes a print out and saves it on the Shared Drive for future reference, this is a non review activity.</t>
  </si>
  <si>
    <t>EOD mail is sent to Onshore team of the status of the  activity</t>
  </si>
  <si>
    <t>The team run the report from database to obtain the amortization for 1 Bond fund assigned to them.</t>
  </si>
  <si>
    <t>The processor logs into the Database and chooses the Daily Bond Verification option. Then input the Bank Number, Account Number, Accrual Date &amp; Business Date into the screen (the Accrual &amp; Business Date should always be for the previous business day). Once this is done, create a new table &amp; view results, the screen will display the report for the Bond fund. The report is saved in the Shared Drive, which is reviewed by the reviewer following all the previous steps.</t>
  </si>
  <si>
    <t>The processor logs into the Trust Desk under SACM. Then input the Trans code for related bank [Bank 98 (CICSBD), Bank F7 (CICSBN), Bank RD (CICSBE)] and the account number, then input 'Y' under CALC ACCR/WRKSHEET and hit enter till the report status shows completed. The report gets generated &amp; is saved on the Shared Drive. This needs to be done for all the banks &amp; accounts serviced by the offshore team. The processor takes screenshots and saves it on the Shared Drive for audit purpose. The reviewer checks the report saved by the processor to  review the actions taken.</t>
  </si>
  <si>
    <t xml:space="preserve">1) To ensure the Accruals for the current day is received for all funds
2)  To ensure the report &amp; print outs of 1st &amp; 2nd Calc are saved on the Shared Drive
3) Approval is received
4) Mail confirmation is sent to the Onshore team
 </t>
  </si>
  <si>
    <t>The processor logs into the Trust Desk under LSNL. Then input the Trans code for related bank [Bank 98 (CICSBD), Bank F7 (CICSBN), Bank RD (CICSBE)] which will generate the different transactions for all CUSIPs (funds) under the bank. Then check for the securities marked with 'A', check if the pledged units &amp; CTF beginning accrual is matching. If they are not matching, then an adjustment needs to be posted (Pledged Units - CTF Beginning Accrual = CTF Income Accrual. The processor takes screenshots and saves it on the Shared Drive for audit purpose. The reviewer follows the entire process &amp; compares it with the screenshots saved by the processor to  review the actions taken &amp; approve the postings.</t>
  </si>
  <si>
    <t>The team view different Hall transactions across multiple screens spanning up to 150, 4 times a day in Trust Desk to acquire the transactions that need adjustment &amp; post the adjustment.</t>
  </si>
  <si>
    <t xml:space="preserve"> 1) Check for the Trust Desk Report for the HALL transactions saved on the Shared Drive
2) Check Macro output with segregated transactions saved on the Shared Drive
3) Check Screenshots of HALL Transactions saved on the Shared Drive
3) Approval received from reviewer
3) Check EOD mail sent to Onshore team</t>
  </si>
  <si>
    <t>1) Trust Desk Report for the HALL transactions saved on the Shared Drive
2) Macro output with segregated transactions saved on the Shared Drive
3) Screenshots of the HALL transactions saved on Shared Drive
4) Approval from the reviewer
5) EOD Mail</t>
  </si>
  <si>
    <t>IntelliMatch, Excel, MYSS, Global Plus, Outlook, FileZilla</t>
  </si>
  <si>
    <t>This is a Internal reconciliation team where cash b/w accounting and custody is reconciled. Recon between accounting records (G+) and custody (MYSS) is performed. It is performed in IntelliMatch.</t>
  </si>
  <si>
    <t xml:space="preserve">IntelliMatch recon Breaks related to cash </t>
  </si>
  <si>
    <t xml:space="preserve">This is a Internal reconciliation team where cash is reconciled. Recon between accounting records (G+) and custody (MYSS) is performed in IntelliMatch application. Onshore counterpart run MYSS file. Upon completion of the run, Pune team receive MYSS files in their application. They move it to FileZilla application. Pune IntelliMatch team load this files in IntelliMatch and run the job in IntelliMatch. Mumbai G+ recon team receive email notification once job completed. 
Mumbai G+ Team validate the data (Date, Out of Proof, Previous days breaks comments carry forwarded or not? etc.). Team compare G+ and MYSS cash balances between Source data (Onshore files) and IntelliMatch. 
Team remove Pre file (excel download) from IntelliMatch for work allocation to team member and also for back up. Team leader allocate funds to processor. 
Processor start recon work in IntelliMatch by matching off all possible breaks. Remaining unmatched breaks are researched to check responsible unit and reason of break.  Research is done in 2.502 report/excel based macro which pulls G+ transactions detail and in MYSS reports. Accordingly items are coded to respective responsible departments with appropriate comments. 
Maker inform reviewer through IM about completion of work. Reviewer review the all coded items to ensure correctness and completeness of coding and commenting.
Oncer review is complete Team Leader/Senior Team Members send job completion email to Onshore counterpart. 
</t>
  </si>
  <si>
    <t xml:space="preserve">For Sample: 1) Check Coding &amp; commenting of all exception are done in IntelliMatch.
2) Check Checklist maintained
</t>
  </si>
  <si>
    <t>Ensure that reckoner has completed : 1) Coding &amp; commenting of all exception are done in IntelliMatch.
2) Checklist maintained</t>
  </si>
  <si>
    <t>Instances where: 1) Coding &amp; commenting of exception was not completed in IntelliMatch.
2) Checklist not maintained</t>
  </si>
  <si>
    <t>IntelliMatch, Excel, MYSS, Global Plus, Outlook</t>
  </si>
  <si>
    <t>This is a Internal reconciliation team where security holding position is reconciled. Recon between accounting records (G+) and custody (MYSS) is performed. It is performed in IntelliMatch.</t>
  </si>
  <si>
    <t>Security position breaks in IntelliMatch</t>
  </si>
  <si>
    <t xml:space="preserve">This is a Internal reconciliation team where cash is reconciled. Recon between accounting records (G+) and custody (MYSS) is performed in IntelliMatch application. Onshore counterpart run MYSS file. Upon completion of the run, Pune team receive MYSS files in their application. They move it to FileZilla application. Pune IntelliMatch team load this files in IntelliMatch and run the job in IntelliMatch. Mumbai G+ recon team receive email notification once job completed. 
G+ team validate the IntelliMatch data (Date, KPI (position IntelliMatch page screen), Previous day breaks comments carry forwarded or not). 
Team remove Pre files (excel download) from IntelliMatch for work allocation to staff or and also back up. Team leader allocate work as per Client (DB, MT, Galaxy, RTC, AMAL,&amp; CMA position) to processor. 
Processor start recon of security position where he need to work on coding and commenting of outstanding items by using All trade file from MYSS and G+ database.
Maker inform reviewer over IM about completion of work. Reviewer review the all coding and commenting to ensure correctness and completeness. 
Once review is complete Team Leader/Senior Team Members send job completion email to Onshore client. 
</t>
  </si>
  <si>
    <t>IntelliMatch, Excel, Outlook</t>
  </si>
  <si>
    <r>
      <t>This is a reporting activity where all DB fund balances "We" (</t>
    </r>
    <r>
      <rPr>
        <b/>
        <sz val="10"/>
        <rFont val="Tahoma"/>
        <family val="2"/>
      </rPr>
      <t>G+</t>
    </r>
    <r>
      <rPr>
        <sz val="10"/>
        <rFont val="Tahoma"/>
        <family val="2"/>
      </rPr>
      <t>) balances and "They" (</t>
    </r>
    <r>
      <rPr>
        <b/>
        <sz val="10"/>
        <rFont val="Tahoma"/>
        <family val="2"/>
      </rPr>
      <t>MYSS</t>
    </r>
    <r>
      <rPr>
        <sz val="10"/>
        <rFont val="Tahoma"/>
        <family val="2"/>
      </rPr>
      <t xml:space="preserve">) balances are emailed to DB client. Onshore counterpart run </t>
    </r>
    <r>
      <rPr>
        <b/>
        <sz val="10"/>
        <rFont val="Tahoma"/>
        <family val="2"/>
      </rPr>
      <t>MYSS</t>
    </r>
    <r>
      <rPr>
        <sz val="10"/>
        <rFont val="Tahoma"/>
        <family val="2"/>
      </rPr>
      <t xml:space="preserve"> file. Upon completion of the run, Pune team receive </t>
    </r>
    <r>
      <rPr>
        <b/>
        <sz val="10"/>
        <rFont val="Tahoma"/>
        <family val="2"/>
      </rPr>
      <t>MYSS</t>
    </r>
    <r>
      <rPr>
        <sz val="10"/>
        <rFont val="Tahoma"/>
        <family val="2"/>
      </rPr>
      <t xml:space="preserve"> files in their application. They move it to </t>
    </r>
    <r>
      <rPr>
        <b/>
        <sz val="10"/>
        <rFont val="Tahoma"/>
        <family val="2"/>
      </rPr>
      <t>FileZilla</t>
    </r>
    <r>
      <rPr>
        <sz val="10"/>
        <rFont val="Tahoma"/>
        <family val="2"/>
      </rPr>
      <t xml:space="preserve"> application. Pune IntelliMatch team load this files in </t>
    </r>
    <r>
      <rPr>
        <b/>
        <sz val="10"/>
        <rFont val="Tahoma"/>
        <family val="2"/>
      </rPr>
      <t>IntelliMatch</t>
    </r>
    <r>
      <rPr>
        <sz val="10"/>
        <rFont val="Tahoma"/>
        <family val="2"/>
      </rPr>
      <t xml:space="preserve"> and run the job in </t>
    </r>
    <r>
      <rPr>
        <b/>
        <sz val="10"/>
        <rFont val="Tahoma"/>
        <family val="2"/>
      </rPr>
      <t>IntelliMatch</t>
    </r>
    <r>
      <rPr>
        <sz val="10"/>
        <rFont val="Tahoma"/>
        <family val="2"/>
      </rPr>
      <t xml:space="preserve">. Mumbai G+ recon team receive email notification once job completed. 
Once DB cash data has been loaded in </t>
    </r>
    <r>
      <rPr>
        <b/>
        <sz val="10"/>
        <rFont val="Tahoma"/>
        <family val="2"/>
      </rPr>
      <t>IntelliMatch</t>
    </r>
    <r>
      <rPr>
        <sz val="10"/>
        <rFont val="Tahoma"/>
        <family val="2"/>
      </rPr>
      <t xml:space="preserve"> and data validation done (date, out of proof column), Processor start to prepare report. 
Processor export data in </t>
    </r>
    <r>
      <rPr>
        <b/>
        <sz val="10"/>
        <rFont val="Tahoma"/>
        <family val="2"/>
      </rPr>
      <t>excel</t>
    </r>
    <r>
      <rPr>
        <sz val="10"/>
        <rFont val="Tahoma"/>
        <family val="2"/>
      </rPr>
      <t xml:space="preserve">.  "We" and "They" balances are exported from </t>
    </r>
    <r>
      <rPr>
        <b/>
        <sz val="10"/>
        <rFont val="Tahoma"/>
        <family val="2"/>
      </rPr>
      <t>IntelliMatch</t>
    </r>
    <r>
      <rPr>
        <sz val="10"/>
        <rFont val="Tahoma"/>
        <family val="2"/>
      </rPr>
      <t xml:space="preserve"> and formatting of data is done in </t>
    </r>
    <r>
      <rPr>
        <b/>
        <sz val="10"/>
        <rFont val="Tahoma"/>
        <family val="2"/>
      </rPr>
      <t>excel</t>
    </r>
    <r>
      <rPr>
        <sz val="10"/>
        <rFont val="Tahoma"/>
        <family val="2"/>
      </rPr>
      <t xml:space="preserve"> as per client requirement (</t>
    </r>
    <r>
      <rPr>
        <b/>
        <sz val="10"/>
        <rFont val="Tahoma"/>
        <family val="2"/>
      </rPr>
      <t>template</t>
    </r>
    <r>
      <rPr>
        <sz val="10"/>
        <rFont val="Tahoma"/>
        <family val="2"/>
      </rPr>
      <t xml:space="preserve"> available).
Once report is ready processor send draft IDD email with attachment to Senior team member/Team leader for review. Reviewer confirm back on email to processor. Once review done processor send report to DB client.</t>
    </r>
  </si>
  <si>
    <r>
      <t xml:space="preserve">This is an Internal Reconciliation activity where Out of Proof cash balances between </t>
    </r>
    <r>
      <rPr>
        <b/>
        <sz val="10"/>
        <rFont val="Tahoma"/>
        <family val="2"/>
      </rPr>
      <t>G+</t>
    </r>
    <r>
      <rPr>
        <sz val="10"/>
        <rFont val="Tahoma"/>
        <family val="2"/>
      </rPr>
      <t xml:space="preserve"> and </t>
    </r>
    <r>
      <rPr>
        <b/>
        <sz val="10"/>
        <rFont val="Tahoma"/>
        <family val="2"/>
      </rPr>
      <t>MYSS</t>
    </r>
    <r>
      <rPr>
        <sz val="10"/>
        <rFont val="Tahoma"/>
        <family val="2"/>
      </rPr>
      <t xml:space="preserve"> is reconciled. 
When there is a difference of We balance and They balance for fund, which is not matching even after auto adjustment from backend transactions, then OOP line item is generated.
So every day once cash data loaded in </t>
    </r>
    <r>
      <rPr>
        <b/>
        <sz val="10"/>
        <rFont val="Tahoma"/>
        <family val="2"/>
      </rPr>
      <t>IntelliMatch</t>
    </r>
    <r>
      <rPr>
        <sz val="10"/>
        <rFont val="Tahoma"/>
        <family val="2"/>
      </rPr>
      <t xml:space="preserve">, processor check is there any OOP (In OOP column) or not in </t>
    </r>
    <r>
      <rPr>
        <b/>
        <sz val="10"/>
        <rFont val="Tahoma"/>
        <family val="2"/>
      </rPr>
      <t>IntelliMatch</t>
    </r>
    <r>
      <rPr>
        <sz val="10"/>
        <rFont val="Tahoma"/>
        <family val="2"/>
      </rPr>
      <t xml:space="preserve">. If there is OOP for any fund, processor send email to Onshore informing about OOP. If there is OOP, processor check reason for OOP in particular fund. There may be many reason of OOP like, Duplicate transactions, timing issue, Failed and/or Cancelled trade on the recon etc.
For the research team check </t>
    </r>
    <r>
      <rPr>
        <b/>
        <sz val="10"/>
        <rFont val="Tahoma"/>
        <family val="2"/>
      </rPr>
      <t>MYSS</t>
    </r>
    <r>
      <rPr>
        <sz val="10"/>
        <rFont val="Tahoma"/>
        <family val="2"/>
      </rPr>
      <t xml:space="preserve"> transactions file. if team find the reason for break, processor prepare a </t>
    </r>
    <r>
      <rPr>
        <b/>
        <sz val="10"/>
        <rFont val="Tahoma"/>
        <family val="2"/>
      </rPr>
      <t>excel</t>
    </r>
    <r>
      <rPr>
        <sz val="10"/>
        <rFont val="Tahoma"/>
        <family val="2"/>
      </rPr>
      <t xml:space="preserve"> working with transaction details which is submitted to Team lead for review. After review TL insert the breaks in </t>
    </r>
    <r>
      <rPr>
        <b/>
        <sz val="10"/>
        <rFont val="Tahoma"/>
        <family val="2"/>
      </rPr>
      <t>IntelliMatch</t>
    </r>
    <r>
      <rPr>
        <sz val="10"/>
        <rFont val="Tahoma"/>
        <family val="2"/>
      </rPr>
      <t xml:space="preserve"> in opposite direction (Dr entry for Cr and vice versa) manually and clear the OOP and confirm back to processor.  Then processor send email to Onshore with screen print of </t>
    </r>
    <r>
      <rPr>
        <b/>
        <sz val="10"/>
        <rFont val="Tahoma"/>
        <family val="2"/>
      </rPr>
      <t>excel</t>
    </r>
    <r>
      <rPr>
        <sz val="10"/>
        <rFont val="Tahoma"/>
        <family val="2"/>
      </rPr>
      <t xml:space="preserve"> working file with transaction details.</t>
    </r>
  </si>
  <si>
    <t xml:space="preserve">For Sample: 1. Check IntelliMatch for any fund has "Out of Proof".
2. Check on Global plus &amp; MYSS to find missing transaction.
3. Checklist maintained
</t>
  </si>
  <si>
    <t>1. IntelliMatch
2. Global Plus
3. MYSS
4. Checklist</t>
  </si>
  <si>
    <t>1. IntelliMatch to check any fund has "Out of Proof".
2. Investigate on Global plus &amp; MYSS to find missing transaction.
3. Checklist maintained</t>
  </si>
  <si>
    <t>1. Miss to check IntelliMatch for any fund having "Out of Proof". 
2. Investigation is not completed.
3. Checklist not maintained.</t>
  </si>
  <si>
    <r>
      <t xml:space="preserve">This is a recon activity where security positions are reconciled between </t>
    </r>
    <r>
      <rPr>
        <b/>
        <sz val="10"/>
        <color theme="1"/>
        <rFont val="Tahoma"/>
        <family val="2"/>
      </rPr>
      <t>Fund website</t>
    </r>
    <r>
      <rPr>
        <sz val="10"/>
        <color theme="1"/>
        <rFont val="Tahoma"/>
        <family val="2"/>
      </rPr>
      <t xml:space="preserve"> (Custody), </t>
    </r>
    <r>
      <rPr>
        <b/>
        <sz val="10"/>
        <color theme="1"/>
        <rFont val="Tahoma"/>
        <family val="2"/>
      </rPr>
      <t>Addvantage</t>
    </r>
    <r>
      <rPr>
        <sz val="10"/>
        <color theme="1"/>
        <rFont val="Tahoma"/>
        <family val="2"/>
      </rPr>
      <t xml:space="preserve"> (Accounting) for all the funds. Once email notification for data upload (Custody &amp; Accounting) in </t>
    </r>
    <r>
      <rPr>
        <b/>
        <sz val="10"/>
        <color theme="1"/>
        <rFont val="Tahoma"/>
        <family val="2"/>
      </rPr>
      <t>Fundlinx</t>
    </r>
    <r>
      <rPr>
        <sz val="10"/>
        <color theme="1"/>
        <rFont val="Tahoma"/>
        <family val="2"/>
      </rPr>
      <t xml:space="preserve"> (</t>
    </r>
    <r>
      <rPr>
        <b/>
        <sz val="10"/>
        <color theme="1"/>
        <rFont val="Tahoma"/>
        <family val="2"/>
      </rPr>
      <t>Position</t>
    </r>
    <r>
      <rPr>
        <sz val="10"/>
        <color theme="1"/>
        <rFont val="Tahoma"/>
        <family val="2"/>
      </rPr>
      <t xml:space="preserve"> </t>
    </r>
    <r>
      <rPr>
        <b/>
        <sz val="10"/>
        <color theme="1"/>
        <rFont val="Tahoma"/>
        <family val="2"/>
      </rPr>
      <t>Manager</t>
    </r>
    <r>
      <rPr>
        <sz val="10"/>
        <color theme="1"/>
        <rFont val="Tahoma"/>
        <family val="2"/>
      </rPr>
      <t xml:space="preserve">) application for separate batches received, Recon team extract raw recon data in </t>
    </r>
    <r>
      <rPr>
        <b/>
        <sz val="10"/>
        <color theme="1"/>
        <rFont val="Tahoma"/>
        <family val="2"/>
      </rPr>
      <t>Excel</t>
    </r>
    <r>
      <rPr>
        <sz val="10"/>
        <color theme="1"/>
        <rFont val="Tahoma"/>
        <family val="2"/>
      </rPr>
      <t xml:space="preserve"> from </t>
    </r>
    <r>
      <rPr>
        <b/>
        <sz val="10"/>
        <color theme="1"/>
        <rFont val="Tahoma"/>
        <family val="2"/>
      </rPr>
      <t>Fundlinx</t>
    </r>
    <r>
      <rPr>
        <sz val="10"/>
        <color theme="1"/>
        <rFont val="Tahoma"/>
        <family val="2"/>
      </rPr>
      <t xml:space="preserve"> (</t>
    </r>
    <r>
      <rPr>
        <b/>
        <sz val="10"/>
        <color theme="1"/>
        <rFont val="Tahoma"/>
        <family val="2"/>
      </rPr>
      <t>Position</t>
    </r>
    <r>
      <rPr>
        <sz val="10"/>
        <color theme="1"/>
        <rFont val="Tahoma"/>
        <family val="2"/>
      </rPr>
      <t xml:space="preserve"> </t>
    </r>
    <r>
      <rPr>
        <b/>
        <sz val="10"/>
        <color theme="1"/>
        <rFont val="Tahoma"/>
        <family val="2"/>
      </rPr>
      <t>Manager</t>
    </r>
    <r>
      <rPr>
        <sz val="10"/>
        <color theme="1"/>
        <rFont val="Tahoma"/>
        <family val="2"/>
      </rPr>
      <t xml:space="preserve">) application.  Data is pulled into an </t>
    </r>
    <r>
      <rPr>
        <b/>
        <sz val="10"/>
        <color theme="1"/>
        <rFont val="Tahoma"/>
        <family val="2"/>
      </rPr>
      <t>Excel</t>
    </r>
    <r>
      <rPr>
        <sz val="10"/>
        <color theme="1"/>
        <rFont val="Tahoma"/>
        <family val="2"/>
      </rPr>
      <t xml:space="preserve"> from backend after running Query Report Tool (input is client name &amp; date) available in shared drive.  Breaks are allocated to team member &amp; count of breaks for each team member are published on MS Teams. Team cross check the formula for the Outage/breaks. </t>
    </r>
    <r>
      <rPr>
        <b/>
        <sz val="10"/>
        <color theme="1"/>
        <rFont val="Tahoma"/>
        <family val="2"/>
      </rPr>
      <t>Excel</t>
    </r>
    <r>
      <rPr>
        <sz val="10"/>
        <color theme="1"/>
        <rFont val="Tahoma"/>
        <family val="2"/>
      </rPr>
      <t xml:space="preserve">  is formatted using VLOOKUP for pulling out Aged outages comments. New outages are worked on by researching on </t>
    </r>
    <r>
      <rPr>
        <b/>
        <sz val="10"/>
        <color theme="1"/>
        <rFont val="Tahoma"/>
        <family val="2"/>
      </rPr>
      <t xml:space="preserve">Fund website </t>
    </r>
    <r>
      <rPr>
        <sz val="10"/>
        <color theme="1"/>
        <rFont val="Tahoma"/>
        <family val="2"/>
      </rPr>
      <t>(Custody), A</t>
    </r>
    <r>
      <rPr>
        <b/>
        <sz val="10"/>
        <color theme="1"/>
        <rFont val="Tahoma"/>
        <family val="2"/>
      </rPr>
      <t xml:space="preserve">ddvantage </t>
    </r>
    <r>
      <rPr>
        <sz val="10"/>
        <color theme="1"/>
        <rFont val="Tahoma"/>
        <family val="2"/>
      </rPr>
      <t xml:space="preserve">(Accounting) &amp; </t>
    </r>
    <r>
      <rPr>
        <b/>
        <sz val="10"/>
        <color theme="1"/>
        <rFont val="Tahoma"/>
        <family val="2"/>
      </rPr>
      <t>Position Manager</t>
    </r>
    <r>
      <rPr>
        <sz val="10"/>
        <color theme="1"/>
        <rFont val="Tahoma"/>
        <family val="2"/>
      </rPr>
      <t xml:space="preserve"> application &amp; than coded &amp; commented appropriately. 
Review is performed by reviewer after receiving confirmation from processor for responsible department, comment &amp; count of the breaks etc. are correct &amp; then Oversight team is informed to do further review. Once review confirmation is received from Oversight Team, Recon report is uploaded on </t>
    </r>
    <r>
      <rPr>
        <b/>
        <sz val="10"/>
        <color theme="1"/>
        <rFont val="Tahoma"/>
        <family val="2"/>
      </rPr>
      <t>MS Teams</t>
    </r>
    <r>
      <rPr>
        <sz val="10"/>
        <color theme="1"/>
        <rFont val="Tahoma"/>
        <family val="2"/>
      </rPr>
      <t xml:space="preserve"> from which other department (downstream teams) can access the report to work on resolution on the basis of research provided in the comments section for the outage. </t>
    </r>
  </si>
  <si>
    <t xml:space="preserve">For Sample: 1) Check Email received from Oversight for account set up/closure 
2) Check MIS has been updated 
3) Check Request form updated correctly and send it to IntelliMatch team 
4) Checklist is maintained.
</t>
  </si>
  <si>
    <t>Ensure that reviewer has checked: 
1) Email received from Oversight for account set up/closure 
2) MIS has been updated 
3) Request form updated correctly and send it to IntelliMatch team 
4) Checklist is maintained.</t>
  </si>
  <si>
    <t>This is a External reconciliation team where cash b/w accounting and External custody is reconciled. Recon between accounting records (G+) and ex- custody (Evare) is performed. It is performed in IntelliMatch.</t>
  </si>
  <si>
    <t>1) Cash report extracted from IntelliMatch
2) Checklist</t>
  </si>
  <si>
    <t>G+, Excel, FileZilla</t>
  </si>
  <si>
    <r>
      <t xml:space="preserve">This is DB External reconciliation team. After completion of cash recon processer extract the excel file from </t>
    </r>
    <r>
      <rPr>
        <b/>
        <sz val="10"/>
        <rFont val="Tahoma"/>
        <family val="2"/>
      </rPr>
      <t>IntelliMatch</t>
    </r>
    <r>
      <rPr>
        <sz val="10"/>
        <rFont val="Tahoma"/>
        <family val="2"/>
      </rPr>
      <t xml:space="preserve"> and prepare posting file of postable item like Cash receipts, Disbursement, Fees, MF div and MF trades etc. This file is saved in shared drive.
After that processor processes the all postable exception in G+ manually. After posting, reviewer review all posting manually in </t>
    </r>
    <r>
      <rPr>
        <b/>
        <sz val="10"/>
        <rFont val="Tahoma"/>
        <family val="2"/>
      </rPr>
      <t>G+</t>
    </r>
    <r>
      <rPr>
        <sz val="10"/>
        <rFont val="Tahoma"/>
        <family val="2"/>
      </rPr>
      <t xml:space="preserve">.
If there is high volumes in posting then processer prepare </t>
    </r>
    <r>
      <rPr>
        <b/>
        <sz val="10"/>
        <rFont val="Tahoma"/>
        <family val="2"/>
      </rPr>
      <t>autoloader</t>
    </r>
    <r>
      <rPr>
        <sz val="10"/>
        <rFont val="Tahoma"/>
        <family val="2"/>
      </rPr>
      <t xml:space="preserve"> </t>
    </r>
    <r>
      <rPr>
        <b/>
        <sz val="10"/>
        <rFont val="Tahoma"/>
        <family val="2"/>
      </rPr>
      <t>file</t>
    </r>
    <r>
      <rPr>
        <sz val="10"/>
        <rFont val="Tahoma"/>
        <family val="2"/>
      </rPr>
      <t xml:space="preserve"> and save the same in shared drive. Reviewer will review the autoloader file thoroughly and after review, processor load the file on FileZilla application. Once file disappear from </t>
    </r>
    <r>
      <rPr>
        <b/>
        <sz val="10"/>
        <rFont val="Tahoma"/>
        <family val="2"/>
      </rPr>
      <t>FileZilla</t>
    </r>
    <r>
      <rPr>
        <sz val="10"/>
        <rFont val="Tahoma"/>
        <family val="2"/>
      </rPr>
      <t xml:space="preserve">, processor process the file in </t>
    </r>
    <r>
      <rPr>
        <b/>
        <sz val="10"/>
        <rFont val="Tahoma"/>
        <family val="2"/>
      </rPr>
      <t>G+</t>
    </r>
    <r>
      <rPr>
        <sz val="10"/>
        <rFont val="Tahoma"/>
        <family val="2"/>
      </rPr>
      <t xml:space="preserve"> with the help of </t>
    </r>
    <r>
      <rPr>
        <b/>
        <sz val="10"/>
        <rFont val="Tahoma"/>
        <family val="2"/>
      </rPr>
      <t>AFQ 30.881</t>
    </r>
    <r>
      <rPr>
        <sz val="10"/>
        <rFont val="Tahoma"/>
        <family val="2"/>
      </rPr>
      <t xml:space="preserve"> and </t>
    </r>
    <r>
      <rPr>
        <b/>
        <sz val="10"/>
        <rFont val="Tahoma"/>
        <family val="2"/>
      </rPr>
      <t>AFQ. 17.504</t>
    </r>
    <r>
      <rPr>
        <sz val="10"/>
        <rFont val="Tahoma"/>
        <family val="2"/>
      </rPr>
      <t xml:space="preserve"> function available in </t>
    </r>
    <r>
      <rPr>
        <b/>
        <sz val="10"/>
        <rFont val="Tahoma"/>
        <family val="2"/>
      </rPr>
      <t>G+</t>
    </r>
    <r>
      <rPr>
        <sz val="10"/>
        <rFont val="Tahoma"/>
        <family val="2"/>
      </rPr>
      <t xml:space="preserve">
Once autoloader file got processed, then recon team receive autoloader completion notification email. After that reviewer need to  check the </t>
    </r>
    <r>
      <rPr>
        <b/>
        <sz val="10"/>
        <rFont val="Tahoma"/>
        <family val="2"/>
      </rPr>
      <t>G+</t>
    </r>
    <r>
      <rPr>
        <sz val="10"/>
        <rFont val="Tahoma"/>
        <family val="2"/>
      </rPr>
      <t xml:space="preserve"> and make sure that all transactions are processed correctly.
At EOD, DB recon team make sure that all G+ batch should be closed before logout and there is no exception related to cash transaction are pending for approved on </t>
    </r>
    <r>
      <rPr>
        <b/>
        <sz val="10"/>
        <rFont val="Tahoma"/>
        <family val="2"/>
      </rPr>
      <t>G+</t>
    </r>
    <r>
      <rPr>
        <sz val="10"/>
        <rFont val="Tahoma"/>
        <family val="2"/>
      </rPr>
      <t xml:space="preserve"> with help of </t>
    </r>
    <r>
      <rPr>
        <b/>
        <sz val="10"/>
        <rFont val="Tahoma"/>
        <family val="2"/>
      </rPr>
      <t>AFQ 3.107</t>
    </r>
    <r>
      <rPr>
        <sz val="10"/>
        <rFont val="Tahoma"/>
        <family val="2"/>
      </rPr>
      <t>.</t>
    </r>
  </si>
  <si>
    <t>This is a External position reconciliation team where cash b/w accounting and External custody is reconciled. Recon between accounting records (G+) and ex- custody (Evare) is performed. It is performed in IntelliMatch.</t>
  </si>
  <si>
    <t>CMA External recon team, Processer would responsible for daily posting in G+ and reviewer needs to  review and approved the same.
Team perform processing of different transaction which is not processed thought re-mapper and by income and corporate action event manually and using autoloader. No secondary review performed.</t>
  </si>
  <si>
    <t>Oversight team get request of account addition and deletion of account from Onshore as well as DB external recon team via email. 
Once the form is received from onshore, will check all the forms details and forwarded to DB external recon team(offshore). Afterwards, recon team will validate all the forms details such as G+ and custody account number, custody name, account holder name, etc. 
DB external recon team will get back to us if any discrepancies in details and then we reach out to onshore team for the further details which was requested by recon team. Once we received the details, will circle back to recon team. 
Once all activities are done then the recon team will make correction as addition or deletion in MIS and they will give us the confirmation by sending an email. 
upon which we review all the details like (G+ account number &amp; custody account number etc.) and if all good we confirm the same to Onshore team by email.</t>
  </si>
  <si>
    <t>Ensure that reviewer has checked: 
1) Email received from DB external recon team (Offshore) 
2) MIS has been updated 
3) Request form updated correctly and send it to IntelliMatch team 
4) Checklist is maintained.</t>
  </si>
  <si>
    <t>1) Proper coding and Commenting is done</t>
  </si>
  <si>
    <t>Team as an Oversight receives account addition/deletion request from onshore team via JIRA or email. Once the form is received from onshore, will check all the forms details and forwarded to Chevy external recon team (offshore). Afterwards, recon team will validate all the forms details such as G+ and custody account number, custody name, account holder name, etc. 
Chevy external recon team will get back to us if any discrepancies in details and then we reach out to onshore team for the further details which was requested by recon team. Will circle back to recon team, once we received the details.
Once all activities are done then the recon team will make correction as addition or deletion in MIS and they will give us the confirmation by sending an email. 
upon which we review all the details like (G+ account number &amp; custody account number etc.) and if all good we confirm give the confirmation on JIRA to onshore team and close the JIRA ticket.</t>
  </si>
  <si>
    <t>We as an oversight team review the work completed by Chevy External reconciliation team. We receive two files Chevy Cash Exception Report and posting file via email and once received we start our QC on those reports. We validate the recon date, account number, coding, and commenting are updated we also cross check the postable items on Global Plus. Team researches the movement and transaction between accounting book (G+) and External Custodian to find the discrepancy and accordingly team do quality check to ensure that commenting and coding are done correctly for resolving the discrepancy. Upon completion of review, team inform back Chevy External reconciliation team.</t>
  </si>
  <si>
    <t>1) If all coding commenting are done correctly
2) Checklist</t>
  </si>
  <si>
    <t>1. Checklist maintained
2. Confirmation Email to Offshore</t>
  </si>
  <si>
    <t xml:space="preserve">1. On daily basis, we get an console report which has complete detail of particular tabs which we had reviewed. Once the console is reviewed we send the file to Client having the complete executive summary with ageing details
</t>
  </si>
  <si>
    <t xml:space="preserve">This is a Internal reconciliation team where cash b/w accounting and custody is reconciled. Recon between accounting records (G+) and custody (MYSS) is performed. It is performed in IntelliMatch. We only checked the quality that’s we have to checked all breaks one by one &amp; check the coding and commenting will be the perfect. </t>
  </si>
  <si>
    <t xml:space="preserve">As an Oversight team we validate if proper Coding and Commenting is done or not for all breaks.
</t>
  </si>
  <si>
    <t>We as an Oversight team review the Internal Reconciliation activity done by G+ internal recon team where all DB fund balances "We" (G+) balances and "They" (MYSS) balances are emailed to DB client. Once they complete this activity, we start reviewing the report. We opened the report available in excel format in email and check if  all data formatting has been done in excel as per client requirement (template available). Mainly checked the correctness of "We" and "They" balances with the help of IntelliMatch. We checked the DB cash recon in IntelliMatch. If all good, we close the file but if any discrepancy or error found we send an email to Internal recon team with details.</t>
  </si>
  <si>
    <t>We as an Oversight team review the Internal Reconciliation activity done by G+ internal recon team where Out of Proof cash balances between G+ and MYSS is reconciled. We get an email with the  Out of Proof (OOP) details we start our review process. We validate the OOP’s for Cash recon available in IntelliMatch system. If there is an OOP break available, we validate the reason like Duplicate transactions, timing issue, Failed and/or Cancelled trade on the recon etc. If Internal recon finds any research the sends the email to us with the details post which we validate those research with the help of MYSS transactions file. Once all the research is done and all the OOP’s are in proof we close the file. While our review and research if we found any discrepancy we send an email to Internal recon team with those details.</t>
  </si>
  <si>
    <t>All funds are in proof</t>
  </si>
  <si>
    <r>
      <t xml:space="preserve">Team login into </t>
    </r>
    <r>
      <rPr>
        <b/>
        <sz val="10"/>
        <color theme="1"/>
        <rFont val="Tahoma"/>
        <family val="2"/>
      </rPr>
      <t>Galaxy</t>
    </r>
    <r>
      <rPr>
        <sz val="10"/>
        <color theme="1"/>
        <rFont val="Tahoma"/>
        <family val="2"/>
      </rPr>
      <t xml:space="preserve"> Database and run </t>
    </r>
    <r>
      <rPr>
        <b/>
        <sz val="10"/>
        <color theme="1"/>
        <rFont val="Tahoma"/>
        <family val="2"/>
      </rPr>
      <t>AFQ</t>
    </r>
    <r>
      <rPr>
        <sz val="10"/>
        <color theme="1"/>
        <rFont val="Tahoma"/>
        <family val="2"/>
      </rPr>
      <t xml:space="preserve"> function to pull the reports.  This activity consist of five reports. </t>
    </r>
    <r>
      <rPr>
        <sz val="10"/>
        <rFont val="Tahoma"/>
        <family val="2"/>
      </rPr>
      <t>Galaxy 33.029, Cam overdraft, Cam actual Overdraft, Galaxy ranson Overdraft , un-invested cash.</t>
    </r>
    <r>
      <rPr>
        <sz val="10"/>
        <color theme="1"/>
        <rFont val="Tahoma"/>
        <family val="2"/>
      </rPr>
      <t xml:space="preserve"> Team  save these reports in respective path in shared drive and send the same files to client.</t>
    </r>
  </si>
  <si>
    <t>Financial risk on account of discrepancy in report would lead to incorrect reporting to client and may lead to breach of SLA.</t>
  </si>
  <si>
    <t xml:space="preserve">For Sample: 1. We review the report if Sorting and formatting of report is done correctly.
2. Checklist maintained
</t>
  </si>
  <si>
    <t>1. Incorrect report, sorting and formatting
2. Checklist not maintained.</t>
  </si>
  <si>
    <t>Tax Service is a process where the forms are assigned into liquid office and according to that we process the forms in particular application i.e., 3270.</t>
  </si>
  <si>
    <t>Team receive the TAX form into the system named Liquid Office with given initials of Bank. After opening that form, we know whether its opening or closing request with other details like Bank Number, Bank Name, Acct No., Acct Name etc. Once the form is reviewed we update those details in excel file saved in specific path. Later with the help of TAX form we process the details in our system named 3270. We validate the data updated in various screen and compare those data with TAX form. . Once, everything is verified and details has been updated we will submit the form as “Submit Done” and “Complete” then login into our Front End Database. We need to update "Bank Number” and “Account Number” in our FE Database and click on “Add to Review Complete Table” and close the database.
FYI : in case of death scenario we need to click on “Preparer Notes” and add Information in case of Death scenario. After updating the preparer notes we need to check the last transaction in One Source by clicking on “Transactions and Funds”. Sort the page by Newest to Oldest to check the last transaction in “Posting Date”. The Date of Last transaction in OneSource should match with the Date of Last Transaction in 3270 Online Session.</t>
  </si>
  <si>
    <t>After performing the account opening and closing forms file is internally reviewed by the reviewer and if any discrepancy he/she send the email with the details and we amend the file accordingly. Once the confirmation is received we send the file to Client (onshore team).</t>
  </si>
  <si>
    <t>To ensure the details are correctly updated.</t>
  </si>
  <si>
    <t>Data is collected from Addvantage, IMS and website then it is consolidated through database and after that data is formatted and discrepancy is highlighted on which onshore team works.</t>
  </si>
  <si>
    <t>Investone, Addvantage &amp; IMS</t>
  </si>
  <si>
    <t>After preparation of recon, team run various reports and format the same as per client requirement.  
Two sides data is required to perform the recon. For first side team pull the data from investone website by running a/c no. and the data is pulled through spectra and the second side we pull from the system called IMS then both side data is consolidated through database. After that file is formatted and highlighted as per the client requirements.  Upon preparation of report, team inform onshore team.</t>
  </si>
  <si>
    <t>We (Oversight) give intimation to onshore team after all the reports are run and formatted.</t>
  </si>
  <si>
    <t>Incorrect a/c's no. data pulled or any step missed will leads to incorrect recon and  delay in resolution.</t>
  </si>
  <si>
    <t>Financial Risk on account of non preparation of reports or incorrect preparation of reports as this may lead to SLA breach</t>
  </si>
  <si>
    <t>1. Performer verify a/c no. and date updated appropriately before pulling the data. 2. Checklist has been maintained.</t>
  </si>
  <si>
    <t>We receive the reconciliation file in excel format save in an specific path (drive) from where we pick the file and perform the reconciliation on breaks.</t>
  </si>
  <si>
    <t>We open the excel file save in the specific path and copy paste the data in new excel which is later save in another path. Once the data is pasted in excel file we use the VLOOKUP formula to sort the data as per client wise and to carry forward the previous breaks and comment. Once the sorting is done we start with the reconciliation process. First we identify the source of break (Bank side or Trust side) after we research on REFT, Advantage and blotter if any specific transaction is available related to the breaks. If yes/no we update the comment according to the research and save the file.</t>
  </si>
  <si>
    <t>After the research is completed the file is internally reviewed by the reviewer and if any discrepancy he send the email with the details and we amend the file accordingly. Once the confirmation for review is received we send the file to Client (onshore team)</t>
  </si>
  <si>
    <t>To ensure over one day Cash Exceptions have been  commented correctly.</t>
  </si>
  <si>
    <t>Invoice Preparation</t>
  </si>
  <si>
    <t>Participant count and Invoice formatting</t>
  </si>
  <si>
    <r>
      <t xml:space="preserve">This is a invoice generation process where invoices of various FIS MF Clients viz </t>
    </r>
    <r>
      <rPr>
        <b/>
        <sz val="10"/>
        <rFont val="Tahoma"/>
        <family val="2"/>
      </rPr>
      <t>ATLANTA</t>
    </r>
    <r>
      <rPr>
        <sz val="10"/>
        <rFont val="Tahoma"/>
        <family val="2"/>
      </rPr>
      <t xml:space="preserve"> MF and </t>
    </r>
    <r>
      <rPr>
        <b/>
        <sz val="10"/>
        <rFont val="Tahoma"/>
        <family val="2"/>
      </rPr>
      <t>MILWAUKEE</t>
    </r>
    <r>
      <rPr>
        <sz val="10"/>
        <rFont val="Tahoma"/>
        <family val="2"/>
      </rPr>
      <t xml:space="preserve"> are prepared and uploaded onto </t>
    </r>
    <r>
      <rPr>
        <b/>
        <sz val="10"/>
        <rFont val="Tahoma"/>
        <family val="2"/>
      </rPr>
      <t>REVENUE MANAGER</t>
    </r>
    <r>
      <rPr>
        <sz val="10"/>
        <rFont val="Tahoma"/>
        <family val="2"/>
      </rPr>
      <t xml:space="preserve"> application.  Team start working on invoice preparation after receiving invoice related details of Clients which is also called as </t>
    </r>
    <r>
      <rPr>
        <b/>
        <sz val="10"/>
        <rFont val="Tahoma"/>
        <family val="2"/>
      </rPr>
      <t>Participant Count</t>
    </r>
    <r>
      <rPr>
        <sz val="10"/>
        <rFont val="Tahoma"/>
        <family val="2"/>
      </rPr>
      <t xml:space="preserve"> "PC" through email.  Team input the invoice details in </t>
    </r>
    <r>
      <rPr>
        <b/>
        <sz val="10"/>
        <rFont val="Tahoma"/>
        <family val="2"/>
      </rPr>
      <t>Excel template</t>
    </r>
    <r>
      <rPr>
        <sz val="10"/>
        <rFont val="Tahoma"/>
        <family val="2"/>
      </rPr>
      <t xml:space="preserve"> available in shared drive.  Then updated template has to be formatted as per Client specific requirements which are also mentioned on Participant Count document. Team also uses internally developed and maintained </t>
    </r>
    <r>
      <rPr>
        <b/>
        <sz val="10"/>
        <rFont val="Tahoma"/>
        <family val="2"/>
      </rPr>
      <t>job</t>
    </r>
    <r>
      <rPr>
        <sz val="10"/>
        <rFont val="Tahoma"/>
        <family val="2"/>
      </rPr>
      <t xml:space="preserve"> </t>
    </r>
    <r>
      <rPr>
        <b/>
        <sz val="10"/>
        <rFont val="Tahoma"/>
        <family val="2"/>
      </rPr>
      <t>aid</t>
    </r>
    <r>
      <rPr>
        <sz val="10"/>
        <rFont val="Tahoma"/>
        <family val="2"/>
      </rPr>
      <t xml:space="preserve"> for formatting of invoice as per Client ask. 
Reviewer review the completed invoice and confirm back to maker. Then maker create draft email with invoice as attachment using a </t>
    </r>
    <r>
      <rPr>
        <b/>
        <sz val="10"/>
        <rFont val="Tahoma"/>
        <family val="2"/>
      </rPr>
      <t>macro</t>
    </r>
    <r>
      <rPr>
        <sz val="10"/>
        <rFont val="Tahoma"/>
        <family val="2"/>
      </rPr>
      <t xml:space="preserve"> (macro has client's name as dropdown) for individual clients and send the same draft to reviewer to check.  Upon review completion, reviewer confirm back processor and then processor send emails to individual Clients.
</t>
    </r>
  </si>
  <si>
    <t>Formatted invoice for individual MF Clients</t>
  </si>
  <si>
    <t>1) Need to check the period and invoice data are pertains to respective client.
2) Need to ensure proper formatting has been done as per mentioned in procedure.
3) Need to ensure invoice are send as per deadline.</t>
  </si>
  <si>
    <t>1) Incorrect period and invoice data are pertains to respective client.
2) Incorrect formatting for respective client.
3) Invoice not send as per deadline.</t>
  </si>
  <si>
    <t>Payment not mirrored on time in system leads to delay in resolution. Errors not rectified leads to incorrect postings.</t>
  </si>
  <si>
    <t>1) CRT &amp; DIS file errors
2) Posting notification file
3) Checklist</t>
  </si>
  <si>
    <r>
      <t xml:space="preserve">This activity is for </t>
    </r>
    <r>
      <rPr>
        <b/>
        <sz val="10"/>
        <rFont val="Tahoma"/>
        <family val="2"/>
      </rPr>
      <t>Milwaukee</t>
    </r>
    <r>
      <rPr>
        <sz val="10"/>
        <rFont val="Tahoma"/>
        <family val="2"/>
      </rPr>
      <t xml:space="preserve"> "MKE" Client. Once MKE Client payment detail files (Excel/PDF) are saved in shared, team update the file details in excel template available with the team.  Then template is formatted as per procedure mentioned in SOP. Completed payment document is being reviewed internally in the team for ensuring completeness and correctness of the document.  Upon review completion of the payment document, team inform Onshore team through email.
For few specific Client's account, team run a macro for pulling payment related information from various files saved on designated path in shared drive.  This activity is performed on 2nd BD after receiving confirmation from Onshore to pull the various banks data from shared drive into </t>
    </r>
    <r>
      <rPr>
        <b/>
        <sz val="10"/>
        <rFont val="Tahoma"/>
        <family val="2"/>
      </rPr>
      <t>Excel</t>
    </r>
    <r>
      <rPr>
        <sz val="10"/>
        <rFont val="Tahoma"/>
        <family val="2"/>
      </rPr>
      <t xml:space="preserve"> template.  Upon data updation into template, team format the same as per Client specific requirement mentioned in SOP. Team segregate the various bank data from consolidated file and save the individual files into shared drive.  Files are being reviewed internally by reviewer.  Then team send confirmation email to Onshore.</t>
    </r>
  </si>
  <si>
    <t>Delay in file formatting may leads to delay in Posting the payment make information available to processing team to process the check easily.</t>
  </si>
  <si>
    <t>This activity is to identify any error/gap/missing information in the report for Clients. Client has provided a macro named as UDE macro which is run.  Macro identify and show gap area where manual intervention is required for data updates.  If some report is generated, it is segregated Client wise and the same is sent to Onshore.  For drafting the email, a macro is used which pics up correct email id for specific clients</t>
  </si>
  <si>
    <t xml:space="preserve"> In the posting activity team receives the data in the cash forecast mail. Posting is done on Pay Date (PD) which is due on pre-balancing day, the purpose of this process is to setup the event in Global Plus using the details from custody and process the payment to client account on PD. If the processor misses to setup the event in Global Plus, the event cannot be process via Global Plus and it may cause delay in posting to the client account. In order to create the  event in Global Plus, team need to refer the event details from custody like ex-date, record date, pay date, gross rate. We will get updated rates from DTC, all the postings should be completed by 12.30 IST.</t>
  </si>
  <si>
    <t xml:space="preserve">The team receive data from the Client Service team, run the macro to segregate the data for different clients. Then post the Cash Disbursements, Cash Receipts and OMP to complete the request. </t>
  </si>
  <si>
    <t>Cash Disbursements, Cash Receipts &amp; OMP are posted &amp; a confirmation mail is sent to the Client Service team</t>
  </si>
  <si>
    <t>1) To ensure all Wire request not recognized by client are correctly Dked in Cash Manager
2) JIRA/DB Force is updated with proper comments.
3) Back up is saved in Shared Drive</t>
  </si>
  <si>
    <r>
      <t xml:space="preserve">This is MF Position Internal reconciliation where team gets raw data from </t>
    </r>
    <r>
      <rPr>
        <b/>
        <sz val="10"/>
        <color theme="1"/>
        <rFont val="Tahoma"/>
        <family val="2"/>
      </rPr>
      <t>FileZilla</t>
    </r>
    <r>
      <rPr>
        <sz val="10"/>
        <color theme="1"/>
        <rFont val="Tahoma"/>
        <family val="2"/>
      </rPr>
      <t xml:space="preserve"> (</t>
    </r>
    <r>
      <rPr>
        <b/>
        <sz val="10"/>
        <color theme="1"/>
        <rFont val="Tahoma"/>
        <family val="2"/>
      </rPr>
      <t>G+ Balance</t>
    </r>
    <r>
      <rPr>
        <sz val="10"/>
        <color theme="1"/>
        <rFont val="Tahoma"/>
        <family val="2"/>
      </rPr>
      <t xml:space="preserve"> -</t>
    </r>
    <r>
      <rPr>
        <b/>
        <sz val="10"/>
        <color theme="1"/>
        <rFont val="Tahoma"/>
        <family val="2"/>
      </rPr>
      <t xml:space="preserve"> </t>
    </r>
    <r>
      <rPr>
        <sz val="10"/>
        <color theme="1"/>
        <rFont val="Tahoma"/>
        <family val="2"/>
      </rPr>
      <t xml:space="preserve">accounting data and </t>
    </r>
    <r>
      <rPr>
        <b/>
        <sz val="10"/>
        <color theme="1"/>
        <rFont val="Tahoma"/>
        <family val="2"/>
      </rPr>
      <t>Fund balance</t>
    </r>
    <r>
      <rPr>
        <sz val="10"/>
        <color theme="1"/>
        <rFont val="Tahoma"/>
        <family val="2"/>
      </rPr>
      <t xml:space="preserve"> - custody data). Team update readymade recon template (provided by Onshore) with </t>
    </r>
    <r>
      <rPr>
        <b/>
        <sz val="10"/>
        <color theme="1"/>
        <rFont val="Tahoma"/>
        <family val="2"/>
      </rPr>
      <t>G+ balances</t>
    </r>
    <r>
      <rPr>
        <sz val="10"/>
        <color theme="1"/>
        <rFont val="Tahoma"/>
        <family val="2"/>
      </rPr>
      <t xml:space="preserve"> (accounting balance) and </t>
    </r>
    <r>
      <rPr>
        <b/>
        <sz val="10"/>
        <color theme="1"/>
        <rFont val="Tahoma"/>
        <family val="2"/>
      </rPr>
      <t xml:space="preserve">Fund balances </t>
    </r>
    <r>
      <rPr>
        <sz val="10"/>
        <color theme="1"/>
        <rFont val="Tahoma"/>
        <family val="2"/>
      </rPr>
      <t xml:space="preserve">(Custody balance) and once again validate the </t>
    </r>
    <r>
      <rPr>
        <b/>
        <sz val="10"/>
        <color theme="1"/>
        <rFont val="Tahoma"/>
        <family val="2"/>
      </rPr>
      <t>G+ balances</t>
    </r>
    <r>
      <rPr>
        <sz val="10"/>
        <color theme="1"/>
        <rFont val="Tahoma"/>
        <family val="2"/>
      </rPr>
      <t xml:space="preserve"> updated in template from </t>
    </r>
    <r>
      <rPr>
        <b/>
        <sz val="10"/>
        <color theme="1"/>
        <rFont val="Tahoma"/>
        <family val="2"/>
      </rPr>
      <t>G+</t>
    </r>
    <r>
      <rPr>
        <sz val="10"/>
        <color theme="1"/>
        <rFont val="Tahoma"/>
        <family val="2"/>
      </rPr>
      <t xml:space="preserve"> database. If processor get any discrepancy in balances, he update latest</t>
    </r>
    <r>
      <rPr>
        <b/>
        <sz val="10"/>
        <color theme="1"/>
        <rFont val="Tahoma"/>
        <family val="2"/>
      </rPr>
      <t xml:space="preserve"> G+</t>
    </r>
    <r>
      <rPr>
        <sz val="10"/>
        <color theme="1"/>
        <rFont val="Tahoma"/>
        <family val="2"/>
      </rPr>
      <t xml:space="preserve"> balance and save the backup with print screen in next tab. Once all data is updated in Recon template, Processor look for difference between </t>
    </r>
    <r>
      <rPr>
        <b/>
        <sz val="10"/>
        <color theme="1"/>
        <rFont val="Tahoma"/>
        <family val="2"/>
      </rPr>
      <t>G+</t>
    </r>
    <r>
      <rPr>
        <sz val="10"/>
        <color theme="1"/>
        <rFont val="Tahoma"/>
        <family val="2"/>
      </rPr>
      <t xml:space="preserve"> </t>
    </r>
    <r>
      <rPr>
        <b/>
        <sz val="10"/>
        <color theme="1"/>
        <rFont val="Tahoma"/>
        <family val="2"/>
      </rPr>
      <t>balance</t>
    </r>
    <r>
      <rPr>
        <sz val="10"/>
        <color theme="1"/>
        <rFont val="Tahoma"/>
        <family val="2"/>
      </rPr>
      <t xml:space="preserve"> and </t>
    </r>
    <r>
      <rPr>
        <b/>
        <sz val="10"/>
        <color theme="1"/>
        <rFont val="Tahoma"/>
        <family val="2"/>
      </rPr>
      <t>Fund balance</t>
    </r>
    <r>
      <rPr>
        <sz val="10"/>
        <color theme="1"/>
        <rFont val="Tahoma"/>
        <family val="2"/>
      </rPr>
      <t>. Processor need to research and update reconciler comment and coding for particular break as per procedure. 
Once recon ready processor send recon confirmation to Reviewer for review over email. Reviewer review all recon parameters like date, formula, column size, border etc. and coding and commenting of position breaks.  Upon review completion, reviewer inform processor who send Position Recon file to Client.  Reviewer ensures that all recon files are emailed as per time line mentioned in procedure.</t>
    </r>
  </si>
  <si>
    <t>Outlook, G+, IntelliMatch, Excel, Website &amp; Evare, FileZilla.</t>
  </si>
  <si>
    <r>
      <t>This is DB External reconciliation team where cash is reconciled. Cash recon is performed  between accounting book (</t>
    </r>
    <r>
      <rPr>
        <b/>
        <sz val="10"/>
        <rFont val="Tahoma"/>
        <family val="2"/>
      </rPr>
      <t>G+</t>
    </r>
    <r>
      <rPr>
        <sz val="10"/>
        <rFont val="Tahoma"/>
        <family val="2"/>
      </rPr>
      <t>) and External custody (</t>
    </r>
    <r>
      <rPr>
        <b/>
        <sz val="10"/>
        <rFont val="Tahoma"/>
        <family val="2"/>
      </rPr>
      <t>Evare</t>
    </r>
    <r>
      <rPr>
        <sz val="10"/>
        <rFont val="Tahoma"/>
        <family val="2"/>
      </rPr>
      <t xml:space="preserve">) on daily basis and weekly as well.  Daily cash recon performed in </t>
    </r>
    <r>
      <rPr>
        <b/>
        <sz val="10"/>
        <rFont val="Tahoma"/>
        <family val="2"/>
      </rPr>
      <t>IntelliMatch</t>
    </r>
    <r>
      <rPr>
        <sz val="10"/>
        <rFont val="Tahoma"/>
        <family val="2"/>
      </rPr>
      <t xml:space="preserve"> application whereas weekly recon performed manually on </t>
    </r>
    <r>
      <rPr>
        <b/>
        <sz val="10"/>
        <rFont val="Tahoma"/>
        <family val="2"/>
      </rPr>
      <t>excel</t>
    </r>
    <r>
      <rPr>
        <sz val="10"/>
        <rFont val="Tahoma"/>
        <family val="2"/>
      </rPr>
      <t xml:space="preserve"> sheet.
For daily recon, Start of the Day G+ data (cash balance &amp; transaction) &amp; Custody Data (cash balance &amp; Transaction) are automatically loaded into </t>
    </r>
    <r>
      <rPr>
        <b/>
        <sz val="10"/>
        <rFont val="Tahoma"/>
        <family val="2"/>
      </rPr>
      <t>IntelliMatch</t>
    </r>
    <r>
      <rPr>
        <sz val="10"/>
        <rFont val="Tahoma"/>
        <family val="2"/>
      </rPr>
      <t xml:space="preserve">. Once the data get loaded into </t>
    </r>
    <r>
      <rPr>
        <b/>
        <sz val="10"/>
        <rFont val="Tahoma"/>
        <family val="2"/>
      </rPr>
      <t>IntelliMatch</t>
    </r>
    <r>
      <rPr>
        <sz val="10"/>
        <rFont val="Tahoma"/>
        <family val="2"/>
      </rPr>
      <t xml:space="preserve">, DB recon team receives email notification that data has been loaded. Once notification received Recon team validate the data i.e. Recon date, Out of Proof, Previous days breaks comments carry forwarded or not? etc.) if all data is valid then team start the recon on </t>
    </r>
    <r>
      <rPr>
        <b/>
        <sz val="10"/>
        <rFont val="Tahoma"/>
        <family val="2"/>
      </rPr>
      <t>IntelliMatch</t>
    </r>
    <r>
      <rPr>
        <sz val="10"/>
        <rFont val="Tahoma"/>
        <family val="2"/>
      </rPr>
      <t xml:space="preserve">. If there is issue in data, the recon team need to raise ticket to </t>
    </r>
    <r>
      <rPr>
        <b/>
        <sz val="10"/>
        <rFont val="Tahoma"/>
        <family val="2"/>
      </rPr>
      <t>IntelliMatch</t>
    </r>
    <r>
      <rPr>
        <sz val="10"/>
        <rFont val="Tahoma"/>
        <family val="2"/>
      </rPr>
      <t xml:space="preserve"> support team to clear the issue. For weekly recon processer need to download data from </t>
    </r>
    <r>
      <rPr>
        <b/>
        <sz val="10"/>
        <rFont val="Tahoma"/>
        <family val="2"/>
      </rPr>
      <t>website/Evare</t>
    </r>
    <r>
      <rPr>
        <sz val="10"/>
        <rFont val="Tahoma"/>
        <family val="2"/>
      </rPr>
      <t xml:space="preserve"> for respective custody and </t>
    </r>
    <r>
      <rPr>
        <b/>
        <sz val="10"/>
        <rFont val="Tahoma"/>
        <family val="2"/>
      </rPr>
      <t>G+</t>
    </r>
    <r>
      <rPr>
        <sz val="10"/>
        <rFont val="Tahoma"/>
        <family val="2"/>
      </rPr>
      <t xml:space="preserve"> data from </t>
    </r>
    <r>
      <rPr>
        <b/>
        <sz val="10"/>
        <rFont val="Tahoma"/>
        <family val="2"/>
      </rPr>
      <t>G+/FileZilla</t>
    </r>
    <r>
      <rPr>
        <sz val="10"/>
        <rFont val="Tahoma"/>
        <family val="2"/>
      </rPr>
      <t xml:space="preserve"> to perform the recon.
For weekly recon, processer manually update each and every data appropriately on excel sheet to perform the recon and this sheet has been saved in shared drive.
For daily recon, Team pull the Pre file (excel download) from </t>
    </r>
    <r>
      <rPr>
        <b/>
        <sz val="10"/>
        <rFont val="Tahoma"/>
        <family val="2"/>
      </rPr>
      <t>IntelliMatch</t>
    </r>
    <r>
      <rPr>
        <sz val="10"/>
        <rFont val="Tahoma"/>
        <family val="2"/>
      </rPr>
      <t xml:space="preserve"> for back up &amp; save in shared drive. Then accounts have been allocated with the team members for recon.
Processors start recon work in </t>
    </r>
    <r>
      <rPr>
        <b/>
        <sz val="10"/>
        <rFont val="Tahoma"/>
        <family val="2"/>
      </rPr>
      <t>IntelliMatch</t>
    </r>
    <r>
      <rPr>
        <sz val="10"/>
        <rFont val="Tahoma"/>
        <family val="2"/>
      </rPr>
      <t xml:space="preserve"> by matching off all possible breaks. 
Remaining unmatched breaks need to be researched and validated &amp; then Accordingly exceptions are coded with appropriate comments. After coding and commenting team pull the file from </t>
    </r>
    <r>
      <rPr>
        <b/>
        <sz val="10"/>
        <rFont val="Tahoma"/>
        <family val="2"/>
      </rPr>
      <t>IntelliMatch</t>
    </r>
    <r>
      <rPr>
        <sz val="10"/>
        <rFont val="Tahoma"/>
        <family val="2"/>
      </rPr>
      <t xml:space="preserve"> for review and save as Cash Exception report in shared drive. Based on cash report processer need to prepare </t>
    </r>
    <r>
      <rPr>
        <b/>
        <sz val="10"/>
        <rFont val="Tahoma"/>
        <family val="2"/>
      </rPr>
      <t>aged report, trade report, posting file</t>
    </r>
    <r>
      <rPr>
        <sz val="10"/>
        <rFont val="Tahoma"/>
        <family val="2"/>
      </rPr>
      <t xml:space="preserve"> &amp; these reports are saved in shared drive.
Maker informs reviewer about completion of work. Then reviewer review all the reports and ensures that all exceptions are coded accurately with appropriate commenting.
Once review completed, team send email regarding </t>
    </r>
    <r>
      <rPr>
        <b/>
        <sz val="10"/>
        <rFont val="Tahoma"/>
        <family val="2"/>
      </rPr>
      <t>income</t>
    </r>
    <r>
      <rPr>
        <sz val="10"/>
        <rFont val="Tahoma"/>
        <family val="2"/>
      </rPr>
      <t xml:space="preserve"> and </t>
    </r>
    <r>
      <rPr>
        <b/>
        <sz val="10"/>
        <rFont val="Tahoma"/>
        <family val="2"/>
      </rPr>
      <t>corporate action</t>
    </r>
    <r>
      <rPr>
        <sz val="10"/>
        <rFont val="Tahoma"/>
        <family val="2"/>
      </rPr>
      <t xml:space="preserve"> related exceptions to its respective team on same day.
Also, processer has to process all the postable items in G+ (like Fees, disbursement, cash receipt, fund transfer, IM fee, MF dividend etc.,) and reviewer make sure that all has been review and approved.
Oncer review is complete Team Leader/Senior Team Members send job completion email to oversight team.
For Weekly recon, team make sure that every Friday weekly recon has to be completed and send completion email to Oversight team.</t>
    </r>
  </si>
  <si>
    <t>This is DB External reconciliation team where position is reconciled. Position recon is performed in between accounting book (G+) and Ex custody (Evare) on daily basis and report it on Monthly basis. Daily position recon performed in IntelliMatch application.
For daily recon, Start of the Day G+ data (positions) &amp; Custody Data (positions) are automatically loaded into IntelliMatch. Once the data get loaded into IM DB recon team receives email notification that data has been loaded. Once notification received Recon team validate the data i.e. Recon date, Previous days breaks comments carry forwarded or not? etc.) if all data is valid then team start the recon on IM. If there is issue in data, the recon team need to raise ticket to IM support team to clear the issue. For Monthly position recon processer need to download data from website/Evare for respective custody and G+ data from G+/FileZilla to perform the position recon.
For weekly manual recon processer has manually update each n every data appropriately on excel sheet to perform the recon and this sheet has been saved in shared drive.
For daily recon, Team pull the Pre file (excel download) from IntelliMatch for back up &amp; saved in shared drive. Then accounts have been allocated with the team members for recon.
Processors start recon work in IntelliMatch by matching off all possible breaks. 
Remaining unmatched breaks need to be researched and validate &amp; then Accordingly exceptions are coded with appropriate comments. After coding and commenting team pull the file from IntelliMatch for review and save as cash Exception report in shared drive. Based on cash report processer need to prepare aged report, trade report, posting file &amp; these reports are saved in shared drive.
Maker informs reviewer about completion of work. Then reviewer review all the reports and ensures that all exceptions are coded accurately with appropriate commenting.
Once review completed team needs to be sent email regarding income and corporate action related exceptions to its respective team on same day.
Also, processer has process all the postable items in G+(like cash, MF divi etc.,) and reviewer make sure that all has been review and approved.
Oncer review is complete Team Leader/Senior Team Members send job completion email to oversight team.
For Weekly recon, team make sure that every Friday weekly recon has to be completed and send completion email to oversight team.</t>
  </si>
  <si>
    <r>
      <t>This is Chevy External reconciliation team where cash breaks are reconciled. Cash recon is performed between accounting book (</t>
    </r>
    <r>
      <rPr>
        <b/>
        <sz val="10"/>
        <rFont val="Tahoma"/>
        <family val="2"/>
      </rPr>
      <t>G+</t>
    </r>
    <r>
      <rPr>
        <sz val="10"/>
        <rFont val="Tahoma"/>
        <family val="2"/>
      </rPr>
      <t>) and External custody (</t>
    </r>
    <r>
      <rPr>
        <b/>
        <sz val="10"/>
        <rFont val="Tahoma"/>
        <family val="2"/>
      </rPr>
      <t>Evare</t>
    </r>
    <r>
      <rPr>
        <sz val="10"/>
        <rFont val="Tahoma"/>
        <family val="2"/>
      </rPr>
      <t xml:space="preserve">) on daily basis. Chevy cash recon is manual recon performed on </t>
    </r>
    <r>
      <rPr>
        <b/>
        <sz val="10"/>
        <rFont val="Tahoma"/>
        <family val="2"/>
      </rPr>
      <t>Excel</t>
    </r>
    <r>
      <rPr>
        <sz val="10"/>
        <rFont val="Tahoma"/>
        <family val="2"/>
      </rPr>
      <t xml:space="preserve"> recon template.
Start of the day, processer download the custody data (cash position &amp; transaction) from </t>
    </r>
    <r>
      <rPr>
        <b/>
        <sz val="10"/>
        <rFont val="Tahoma"/>
        <family val="2"/>
      </rPr>
      <t xml:space="preserve">Evare website </t>
    </r>
    <r>
      <rPr>
        <sz val="10"/>
        <rFont val="Tahoma"/>
        <family val="2"/>
      </rPr>
      <t xml:space="preserve">and consolidate all data &amp; saved the backup in shared drive. Also extract </t>
    </r>
    <r>
      <rPr>
        <b/>
        <sz val="10"/>
        <rFont val="Tahoma"/>
        <family val="2"/>
      </rPr>
      <t>G+</t>
    </r>
    <r>
      <rPr>
        <sz val="10"/>
        <rFont val="Tahoma"/>
        <family val="2"/>
      </rPr>
      <t xml:space="preserve"> data from </t>
    </r>
    <r>
      <rPr>
        <b/>
        <sz val="10"/>
        <rFont val="Tahoma"/>
        <family val="2"/>
      </rPr>
      <t>FileZilla</t>
    </r>
    <r>
      <rPr>
        <sz val="10"/>
        <rFont val="Tahoma"/>
        <family val="2"/>
      </rPr>
      <t xml:space="preserve"> and save the backup in shared drive.
If there is any delayed or data not received from </t>
    </r>
    <r>
      <rPr>
        <b/>
        <sz val="10"/>
        <rFont val="Tahoma"/>
        <family val="2"/>
      </rPr>
      <t>Evare</t>
    </r>
    <r>
      <rPr>
        <sz val="10"/>
        <rFont val="Tahoma"/>
        <family val="2"/>
      </rPr>
      <t xml:space="preserve"> then recon team send the email to </t>
    </r>
    <r>
      <rPr>
        <b/>
        <sz val="10"/>
        <rFont val="Tahoma"/>
        <family val="2"/>
      </rPr>
      <t>Evare</t>
    </r>
    <r>
      <rPr>
        <sz val="10"/>
        <rFont val="Tahoma"/>
        <family val="2"/>
      </rPr>
      <t xml:space="preserve"> support team. If team has </t>
    </r>
    <r>
      <rPr>
        <b/>
        <sz val="10"/>
        <rFont val="Tahoma"/>
        <family val="2"/>
      </rPr>
      <t>website</t>
    </r>
    <r>
      <rPr>
        <sz val="10"/>
        <rFont val="Tahoma"/>
        <family val="2"/>
      </rPr>
      <t xml:space="preserve"> access for custody, then processer need to download the data from website and perform the recon to avoid delay of reporting.
Once the data downloaded and consolidated, Senior member of team allocate the account within team members after that team has started performing the recon.
Processer has open the excel recon template and manually update all the details in recon sheet like </t>
    </r>
    <r>
      <rPr>
        <b/>
        <sz val="10"/>
        <rFont val="Tahoma"/>
        <family val="2"/>
      </rPr>
      <t xml:space="preserve">G+ </t>
    </r>
    <r>
      <rPr>
        <sz val="10"/>
        <rFont val="Tahoma"/>
        <family val="2"/>
      </rPr>
      <t>cash balance,</t>
    </r>
    <r>
      <rPr>
        <b/>
        <sz val="10"/>
        <rFont val="Tahoma"/>
        <family val="2"/>
      </rPr>
      <t xml:space="preserve"> EC</t>
    </r>
    <r>
      <rPr>
        <sz val="10"/>
        <rFont val="Tahoma"/>
        <family val="2"/>
      </rPr>
      <t xml:space="preserve"> cash balance then update</t>
    </r>
    <r>
      <rPr>
        <b/>
        <sz val="10"/>
        <rFont val="Tahoma"/>
        <family val="2"/>
      </rPr>
      <t xml:space="preserve"> EC &amp; G+</t>
    </r>
    <r>
      <rPr>
        <sz val="10"/>
        <rFont val="Tahoma"/>
        <family val="2"/>
      </rPr>
      <t xml:space="preserve"> transaction on sheet.
After that matching off all breaks manually in recon sheet &amp; remaining unmatched breaks need to be researched and validated &amp; then accordingly exceptions are coded with appropriate comments. All recon template are saved in shared drive.
After coding and commenting team run </t>
    </r>
    <r>
      <rPr>
        <b/>
        <sz val="10"/>
        <rFont val="Tahoma"/>
        <family val="2"/>
      </rPr>
      <t>Cash exception macro</t>
    </r>
    <r>
      <rPr>
        <sz val="10"/>
        <rFont val="Tahoma"/>
        <family val="2"/>
      </rPr>
      <t xml:space="preserve">, this macro extracts all exception from recon template and saved in report format in shared drive.
Once report is ready, processer format that report properly, update proper comments for each exception in report and move the postable (Cash disbursement, Cash receipt, Trades, div etc.) items in posted tab of report. This report saved in shared drive.
Maker informs reviewer about completion of work. Then reviewer review the report and ensures that all exceptions are coded accurately with appropriate commenting.
Once review completed team send email regarding </t>
    </r>
    <r>
      <rPr>
        <b/>
        <sz val="10"/>
        <rFont val="Tahoma"/>
        <family val="2"/>
      </rPr>
      <t>income</t>
    </r>
    <r>
      <rPr>
        <sz val="10"/>
        <rFont val="Tahoma"/>
        <family val="2"/>
      </rPr>
      <t xml:space="preserve"> and </t>
    </r>
    <r>
      <rPr>
        <b/>
        <sz val="10"/>
        <rFont val="Tahoma"/>
        <family val="2"/>
      </rPr>
      <t>corporate</t>
    </r>
    <r>
      <rPr>
        <sz val="10"/>
        <rFont val="Tahoma"/>
        <family val="2"/>
      </rPr>
      <t xml:space="preserve"> </t>
    </r>
    <r>
      <rPr>
        <b/>
        <sz val="10"/>
        <rFont val="Tahoma"/>
        <family val="2"/>
      </rPr>
      <t>action</t>
    </r>
    <r>
      <rPr>
        <sz val="10"/>
        <rFont val="Tahoma"/>
        <family val="2"/>
      </rPr>
      <t xml:space="preserve"> related exceptions to  respective team on same day.
Also, processer processes all the postable items in </t>
    </r>
    <r>
      <rPr>
        <b/>
        <sz val="10"/>
        <rFont val="Tahoma"/>
        <family val="2"/>
      </rPr>
      <t>G+</t>
    </r>
    <r>
      <rPr>
        <sz val="10"/>
        <rFont val="Tahoma"/>
        <family val="2"/>
      </rPr>
      <t xml:space="preserve">(like cash, MF divi etc.,) and reviewer make sure that all has been review and approved.
Oncer review is complete Senior team members send job completion email to oversight team for review.
Once get review from oversight team, team leader/Senior team members will send the report to client.
</t>
    </r>
  </si>
  <si>
    <t>This is Chevy External reconciliation team where position is reconciled. Position recon is performed in between accounting book (G+) and Ex custody (Evare) on daily basis. Chevy position recon is manual recon &amp; it is performed on excel recon template.
Start of the Day, processer has download the Custody data (cash, position &amp; transaction) from Evare website and consolidate all data &amp; saved in shared drive. Also Extract the G+ data (transaction, position) from FileZilla &amp; saved in respective path of shared drive.
If there is any delayed or data not received from Evare then recon team has send the email to Evare support team regarding data issue. If we have website access for this particular custody then processer need to download the data from website and perform the recon to avoid delayed of reporting.
Once the data downloaded and consolidate, Senior member of team has allocated the account within team members after that team has started performing the recon.
Processer has open the excel recon template and manually update all the details in recon sheet like G+ positions , EC positions on sheet.
After that matching off all breaks manually in recon sheet &amp; remaining unmatched breaks need to be researched and validate &amp; then Accordingly exceptions are coded with appropriate comments. All recon template are saved in shared drive.
After coding and commenting team has manually extracts all exception from recon template and saved in report format in shared drive.
Once report is ready, processer has format that report properly, update proper comments for each exception in report and move the postable (trades free etc.) items in posted tab of report. This report saved in shared drive.
Maker informs reviewer about completion of work. Then reviewer review the report and ensures that all exceptions are coded accurately with appropriate commenting.
Once review completed team needs to be sent email regarding income and corporate action related exceptions to its respective team on same day.
Oncer review is complete Senior team members send job completion email to oversight team for review.
Once get review from oversight team, team leader/Senior team members will send the report to client.</t>
  </si>
  <si>
    <t>Trust desk local, Liquid Office, OneSource, WSC and Online session 3270</t>
  </si>
  <si>
    <r>
      <t xml:space="preserve">This is daily activity wherein team update prices of 4 MF securities onto </t>
    </r>
    <r>
      <rPr>
        <b/>
        <sz val="10"/>
        <rFont val="Tahoma"/>
        <family val="2"/>
      </rPr>
      <t>Trade</t>
    </r>
    <r>
      <rPr>
        <sz val="10"/>
        <rFont val="Tahoma"/>
        <family val="2"/>
      </rPr>
      <t xml:space="preserve"> </t>
    </r>
    <r>
      <rPr>
        <b/>
        <sz val="10"/>
        <rFont val="Tahoma"/>
        <family val="2"/>
      </rPr>
      <t>Manager</t>
    </r>
    <r>
      <rPr>
        <sz val="10"/>
        <rFont val="Tahoma"/>
        <family val="2"/>
      </rPr>
      <t xml:space="preserve"> application.  Prices of 4 security are pulled from yahoo website and then same is updated in </t>
    </r>
    <r>
      <rPr>
        <b/>
        <sz val="10"/>
        <rFont val="Tahoma"/>
        <family val="2"/>
      </rPr>
      <t>Trade</t>
    </r>
    <r>
      <rPr>
        <sz val="10"/>
        <rFont val="Tahoma"/>
        <family val="2"/>
      </rPr>
      <t xml:space="preserve"> </t>
    </r>
    <r>
      <rPr>
        <b/>
        <sz val="10"/>
        <rFont val="Tahoma"/>
        <family val="2"/>
      </rPr>
      <t>Manager</t>
    </r>
    <r>
      <rPr>
        <sz val="10"/>
        <rFont val="Tahoma"/>
        <family val="2"/>
      </rPr>
      <t xml:space="preserve"> application.
Apart from above mentioned 4 securities, team receive ad hoc request for is </t>
    </r>
    <r>
      <rPr>
        <b/>
        <sz val="10"/>
        <rFont val="Tahoma"/>
        <family val="2"/>
      </rPr>
      <t>STIFFEL</t>
    </r>
    <r>
      <rPr>
        <sz val="10"/>
        <rFont val="Tahoma"/>
        <family val="2"/>
      </rPr>
      <t xml:space="preserve"> securities received from Onshore via email. This Stiffel security price updation request consist of one or more securities.  Email request has prices of securities to be uploaded into </t>
    </r>
    <r>
      <rPr>
        <b/>
        <sz val="10"/>
        <rFont val="Tahoma"/>
        <family val="2"/>
      </rPr>
      <t>Trust Desk</t>
    </r>
    <r>
      <rPr>
        <sz val="10"/>
        <rFont val="Tahoma"/>
        <family val="2"/>
      </rPr>
      <t>.
After updating the prices onto application, team saves backup in shared drive.  Reviewer review the activity using backup available in the shared drive.
Once price updation is done, team send confirmation email to Onshore team (only for Stiffel activity).</t>
    </r>
  </si>
  <si>
    <t xml:space="preserve">1) Daily/Monthly Cashbook Activities are accurately processed in Global Plus &amp; review work trail
2)  Shared Drive updated Excel file  backup
3) Report from Cash Manager has been downloaded &amp; updated accurately. 
</t>
  </si>
  <si>
    <t xml:space="preserve">1) Incoming ACH &amp; Wire Activities are accurately processed 
2)  Shared Drive updated report  backup
3) Report from Cash Manager has been downloaded &amp; processed accurately. 
</t>
  </si>
  <si>
    <t>Non-Financial Risk on account of erroneous or missed account set up resulting in client disapproval.</t>
  </si>
  <si>
    <t>Non-Financial Risk on account of missing to create the folder &amp; template file resulting in client disapproval and breach of SLA.</t>
  </si>
  <si>
    <t>Non-Financial Risk on account of sending erroneous or incomplete EOD checklist resulting in client disapproval.</t>
  </si>
  <si>
    <t>Non-Financial Risk on account of erroneous or missed closure of an account resulting in client disapproval.</t>
  </si>
  <si>
    <t xml:space="preserve">Non-Financial Risk on account of erroneous or missed event resulting in client disapproval and breach of SLA  </t>
  </si>
  <si>
    <t xml:space="preserve">Non-Financial Risk on account of missed screenshots from JIRA &amp; DB Force resulting in client disapproval and breach of SLA  </t>
  </si>
  <si>
    <t xml:space="preserve">Non-Financial Risk on account of erroneous or missed Monthly Reports resulting in client disapproval and breach of SLA  </t>
  </si>
  <si>
    <t xml:space="preserve">Non-Financial Risk on account of erroneous or missed processing resulting in client disapproval and breach of SLA  </t>
  </si>
  <si>
    <t xml:space="preserve">Non-Financial Risk on account of erroneous or missed reporting resulting in client disapproval and breach of SLA  </t>
  </si>
  <si>
    <t xml:space="preserve">Non-Financial Risk on account of erroneous or missed Sign Off resulting in client disapproval and breach of SLA  </t>
  </si>
  <si>
    <t>Financial Risk on account of inaccurate data for recon, KPI impact &amp; delay in resolution of outages</t>
  </si>
  <si>
    <t>Number of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</si>
</sst>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 #,##0.00_ ;_ * \-#,##0.00_ ;_ * &quot;-&quot;??_ ;_ @_ "/>
    <numFmt numFmtId="164" formatCode="_(&quot;$&quot;* #,##0.00_);_(&quot;$&quot;* \(#,##0.00\);_(&quot;$&quot;* &quot;-&quot;??_);_(@_)"/>
    <numFmt numFmtId="165" formatCode="[$-409]d\-mmm\-yy;@"/>
    <numFmt numFmtId="166" formatCode="_-* #,##0.00_-;\-* #,##0.00_-;_-* &quot;-&quot;??_-;_-@_-"/>
    <numFmt numFmtId="167" formatCode="[$$-409]#,##0.00_);\([$$-409]#,##0.00\)"/>
    <numFmt numFmtId="168" formatCode="[$$-409]#,##0.0_);\([$$-409]#,##0.0\)"/>
    <numFmt numFmtId="169" formatCode="0.0000%"/>
    <numFmt numFmtId="170" formatCode="0.000000%"/>
  </numFmts>
  <fonts count="50">
    <font>
      <sz val="11"/>
      <color theme="1"/>
      <name val="Calibri"/>
      <family val="2"/>
      <scheme val="minor"/>
    </font>
    <font>
      <b/>
      <sz val="11"/>
      <color theme="1"/>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color theme="1"/>
      <name val="Calibri"/>
      <family val="2"/>
    </font>
    <font>
      <sz val="8"/>
      <color theme="1"/>
      <name val="Arial"/>
      <family val="2"/>
    </font>
    <font>
      <sz val="10"/>
      <name val="Arial"/>
      <family val="2"/>
    </font>
    <font>
      <sz val="10"/>
      <color indexed="13"/>
      <name val="Arial"/>
      <family val="2"/>
    </font>
    <font>
      <sz val="11"/>
      <color indexed="8"/>
      <name val="Calibri"/>
      <family val="2"/>
    </font>
    <font>
      <sz val="10"/>
      <name val="Verdana"/>
      <family val="2"/>
    </font>
    <font>
      <u/>
      <sz val="10"/>
      <color theme="10"/>
      <name val="Arial"/>
      <family val="2"/>
    </font>
    <font>
      <u/>
      <sz val="11"/>
      <color theme="10"/>
      <name val="Calibri"/>
      <family val="2"/>
      <scheme val="minor"/>
    </font>
    <font>
      <sz val="10"/>
      <color indexed="14"/>
      <name val="Arial"/>
      <family val="2"/>
    </font>
    <font>
      <sz val="10"/>
      <color indexed="0"/>
      <name val="Arial"/>
      <family val="2"/>
    </font>
    <font>
      <sz val="12"/>
      <color theme="1"/>
      <name val="Calibri"/>
      <family val="2"/>
      <scheme val="minor"/>
    </font>
    <font>
      <sz val="11"/>
      <color theme="1"/>
      <name val="Calibri"/>
      <family val="3"/>
      <charset val="128"/>
      <scheme val="minor"/>
    </font>
    <font>
      <sz val="10"/>
      <color theme="1"/>
      <name val="Arial"/>
      <family val="2"/>
    </font>
    <font>
      <sz val="6.5"/>
      <name val="Arial Bold"/>
    </font>
    <font>
      <sz val="7"/>
      <color theme="1"/>
      <name val="Calibri"/>
      <family val="2"/>
      <scheme val="minor"/>
    </font>
    <font>
      <b/>
      <sz val="18"/>
      <color theme="3"/>
      <name val="Calibri Light"/>
      <family val="2"/>
      <scheme val="major"/>
    </font>
    <font>
      <sz val="11"/>
      <color rgb="FF9C6500"/>
      <name val="Calibri"/>
      <family val="2"/>
      <scheme val="minor"/>
    </font>
    <font>
      <sz val="11"/>
      <color indexed="10"/>
      <name val="Calibri"/>
      <family val="2"/>
    </font>
    <font>
      <sz val="10"/>
      <color theme="1"/>
      <name val="Tahoma"/>
      <family val="2"/>
    </font>
    <font>
      <sz val="10"/>
      <name val="Tahoma"/>
      <family val="2"/>
    </font>
    <font>
      <sz val="10"/>
      <color rgb="FFC00000"/>
      <name val="Tahoma"/>
      <family val="2"/>
    </font>
    <font>
      <b/>
      <sz val="10"/>
      <color theme="1"/>
      <name val="Tahoma"/>
      <family val="2"/>
    </font>
    <font>
      <b/>
      <sz val="10"/>
      <name val="Tahoma"/>
      <family val="2"/>
    </font>
    <font>
      <b/>
      <sz val="10"/>
      <color rgb="FFC00000"/>
      <name val="Tahoma"/>
      <family val="2"/>
    </font>
    <font>
      <b/>
      <sz val="10"/>
      <color theme="0"/>
      <name val="Tahoma"/>
      <family val="2"/>
    </font>
    <font>
      <sz val="10"/>
      <color theme="0"/>
      <name val="Tahoma"/>
      <family val="2"/>
    </font>
    <font>
      <sz val="10"/>
      <color rgb="FFFF0000"/>
      <name val="Tahoma"/>
      <family val="2"/>
    </font>
    <font>
      <sz val="10"/>
      <color rgb="FF000000"/>
      <name val="Tahoma"/>
      <family val="2"/>
    </font>
    <font>
      <sz val="12"/>
      <color rgb="FF000000"/>
      <name val="Times New Roman"/>
      <family val="1"/>
    </font>
    <font>
      <b/>
      <sz val="12"/>
      <color rgb="FF000000"/>
      <name val="Times New Roman"/>
      <family val="1"/>
    </font>
    <font>
      <b/>
      <sz val="10"/>
      <color theme="1"/>
      <name val="Tahoma"/>
      <family val="2"/>
    </font>
    <font>
      <sz val="10"/>
      <color theme="1"/>
      <name val="Tahoma"/>
      <family val="2"/>
    </font>
    <font>
      <b/>
      <sz val="10"/>
      <name val="Tahoma"/>
      <family val="2"/>
    </font>
    <font>
      <sz val="10"/>
      <color rgb="FFC00000"/>
      <name val="Tahoma"/>
      <family val="2"/>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8"/>
        <bgColor indexed="64"/>
      </patternFill>
    </fill>
    <fill>
      <patternFill patternType="solid">
        <fgColor theme="5" tint="0.39997558519241921"/>
        <bgColor indexed="64"/>
      </patternFill>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7" tint="0.79998168889431442"/>
        <bgColor indexed="64"/>
      </patternFill>
    </fill>
    <fill>
      <patternFill patternType="solid">
        <fgColor theme="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theme="0"/>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rgb="FFBFBFBF"/>
        <bgColor indexed="64"/>
      </patternFill>
    </fill>
  </fills>
  <borders count="51">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medium">
        <color theme="0" tint="-4.9989318521683403E-2"/>
      </left>
      <right style="medium">
        <color theme="0" tint="-4.9989318521683403E-2"/>
      </right>
      <top style="medium">
        <color theme="0" tint="-4.9989318521683403E-2"/>
      </top>
      <bottom style="medium">
        <color theme="0" tint="-4.9989318521683403E-2"/>
      </bottom>
      <diagonal/>
    </border>
    <border>
      <left style="thin">
        <color indexed="64"/>
      </left>
      <right style="medium">
        <color indexed="64"/>
      </right>
      <top/>
      <bottom style="medium">
        <color indexed="64"/>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medium">
        <color theme="0" tint="-4.9989318521683403E-2"/>
      </left>
      <right style="medium">
        <color theme="0" tint="-4.9989318521683403E-2"/>
      </right>
      <top/>
      <bottom style="medium">
        <color theme="0" tint="-4.9989318521683403E-2"/>
      </bottom>
      <diagonal/>
    </border>
    <border>
      <left style="medium">
        <color theme="0" tint="-4.9989318521683403E-2"/>
      </left>
      <right style="medium">
        <color theme="0" tint="-4.9989318521683403E-2"/>
      </right>
      <top style="medium">
        <color theme="0" tint="-4.9989318521683403E-2"/>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diagonal/>
    </border>
  </borders>
  <cellStyleXfs count="3033">
    <xf numFmtId="0" fontId="0" fillId="0" borderId="0"/>
    <xf numFmtId="0" fontId="3" fillId="0" borderId="18" applyNumberFormat="0" applyFill="0" applyAlignment="0" applyProtection="0"/>
    <xf numFmtId="0" fontId="4" fillId="0" borderId="19" applyNumberFormat="0" applyFill="0" applyAlignment="0" applyProtection="0"/>
    <xf numFmtId="0" fontId="5" fillId="0" borderId="20"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5" borderId="21" applyNumberFormat="0" applyAlignment="0" applyProtection="0"/>
    <xf numFmtId="0" fontId="9" fillId="6" borderId="22" applyNumberFormat="0" applyAlignment="0" applyProtection="0"/>
    <xf numFmtId="0" fontId="10" fillId="6" borderId="21" applyNumberFormat="0" applyAlignment="0" applyProtection="0"/>
    <xf numFmtId="0" fontId="11" fillId="0" borderId="23" applyNumberFormat="0" applyFill="0" applyAlignment="0" applyProtection="0"/>
    <xf numFmtId="0" fontId="12" fillId="7" borderId="24" applyNumberFormat="0" applyAlignment="0" applyProtection="0"/>
    <xf numFmtId="0" fontId="13" fillId="0" borderId="0" applyNumberFormat="0" applyFill="0" applyBorder="0" applyAlignment="0" applyProtection="0"/>
    <xf numFmtId="0" fontId="2" fillId="8" borderId="25" applyNumberFormat="0" applyFont="0" applyAlignment="0" applyProtection="0"/>
    <xf numFmtId="0" fontId="14" fillId="0" borderId="0" applyNumberFormat="0" applyFill="0" applyBorder="0" applyAlignment="0" applyProtection="0"/>
    <xf numFmtId="0" fontId="1" fillId="0" borderId="26" applyNumberFormat="0" applyFill="0" applyAlignment="0" applyProtection="0"/>
    <xf numFmtId="0" fontId="15"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15"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15"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15"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15"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15"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0" borderId="0"/>
    <xf numFmtId="0" fontId="18" fillId="0" borderId="0">
      <alignment horizontal="left" wrapText="1"/>
    </xf>
    <xf numFmtId="0" fontId="18" fillId="0" borderId="0">
      <alignment horizontal="left" wrapText="1"/>
    </xf>
    <xf numFmtId="0" fontId="18" fillId="0" borderId="0" applyNumberFormat="0" applyFill="0" applyBorder="0" applyProtection="0">
      <alignment vertical="top"/>
    </xf>
    <xf numFmtId="0" fontId="19" fillId="0" borderId="0" applyNumberFormat="0" applyFill="0" applyBorder="0" applyProtection="0">
      <alignment vertical="top"/>
    </xf>
    <xf numFmtId="43" fontId="20" fillId="0" borderId="0" applyFont="0" applyFill="0" applyBorder="0" applyAlignment="0" applyProtection="0"/>
    <xf numFmtId="166" fontId="20" fillId="0" borderId="0" applyFont="0" applyFill="0" applyBorder="0" applyAlignment="0" applyProtection="0"/>
    <xf numFmtId="166" fontId="21" fillId="0" borderId="0" applyFont="0" applyFill="0" applyBorder="0" applyAlignment="0" applyProtection="0"/>
    <xf numFmtId="43" fontId="18" fillId="0" borderId="0" applyFont="0" applyFill="0" applyBorder="0" applyAlignment="0" applyProtection="0"/>
    <xf numFmtId="0" fontId="22" fillId="0" borderId="0" applyNumberFormat="0" applyFill="0" applyBorder="0" applyAlignment="0" applyProtection="0">
      <alignment vertical="top"/>
    </xf>
    <xf numFmtId="0" fontId="23" fillId="0" borderId="0" applyNumberFormat="0" applyFill="0" applyBorder="0" applyAlignment="0" applyProtection="0"/>
    <xf numFmtId="0" fontId="18" fillId="0" borderId="0"/>
    <xf numFmtId="0" fontId="2" fillId="0" borderId="0"/>
    <xf numFmtId="0" fontId="21" fillId="0" borderId="0"/>
    <xf numFmtId="0" fontId="2" fillId="0" borderId="0"/>
    <xf numFmtId="0" fontId="21" fillId="0" borderId="0"/>
    <xf numFmtId="0" fontId="16"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applyNumberFormat="0" applyFill="0" applyBorder="0" applyProtection="0">
      <alignment vertical="top"/>
    </xf>
    <xf numFmtId="0" fontId="2" fillId="0" borderId="0"/>
    <xf numFmtId="0" fontId="2" fillId="0" borderId="0"/>
    <xf numFmtId="0" fontId="2" fillId="0" borderId="0"/>
    <xf numFmtId="0" fontId="18" fillId="0" borderId="0">
      <alignment vertical="top"/>
    </xf>
    <xf numFmtId="0" fontId="2" fillId="0" borderId="0"/>
    <xf numFmtId="0" fontId="18" fillId="0" borderId="0">
      <alignment vertical="top"/>
    </xf>
    <xf numFmtId="0" fontId="2" fillId="0" borderId="0"/>
    <xf numFmtId="0" fontId="21" fillId="0" borderId="0"/>
    <xf numFmtId="0" fontId="2" fillId="0" borderId="0"/>
    <xf numFmtId="0" fontId="2" fillId="0" borderId="0">
      <alignment vertical="top"/>
    </xf>
    <xf numFmtId="0" fontId="2" fillId="0" borderId="0"/>
    <xf numFmtId="0" fontId="2" fillId="0" borderId="0"/>
    <xf numFmtId="0" fontId="2" fillId="0" borderId="0"/>
    <xf numFmtId="0" fontId="2" fillId="0" borderId="0"/>
    <xf numFmtId="0" fontId="2" fillId="0" borderId="0"/>
    <xf numFmtId="0" fontId="18" fillId="0" borderId="0"/>
    <xf numFmtId="0" fontId="24" fillId="0" borderId="0">
      <alignment vertical="top"/>
    </xf>
    <xf numFmtId="0" fontId="2" fillId="0" borderId="0"/>
    <xf numFmtId="0" fontId="18" fillId="0" borderId="0"/>
    <xf numFmtId="0" fontId="25" fillId="0" borderId="0">
      <alignment vertical="top"/>
    </xf>
    <xf numFmtId="0" fontId="25" fillId="0" borderId="0">
      <alignment vertical="top"/>
    </xf>
    <xf numFmtId="0" fontId="25" fillId="0" borderId="0">
      <alignment vertical="top"/>
    </xf>
    <xf numFmtId="0" fontId="18" fillId="0" borderId="0"/>
    <xf numFmtId="0" fontId="20" fillId="0" borderId="0"/>
    <xf numFmtId="0" fontId="18" fillId="0" borderId="0"/>
    <xf numFmtId="0" fontId="21"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0"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8"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 fillId="0" borderId="0"/>
    <xf numFmtId="0" fontId="2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19"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7" fillId="0" borderId="0"/>
    <xf numFmtId="0" fontId="2" fillId="0" borderId="0"/>
    <xf numFmtId="0" fontId="27" fillId="0" borderId="0"/>
    <xf numFmtId="0" fontId="27" fillId="0" borderId="0"/>
    <xf numFmtId="0" fontId="18" fillId="0" borderId="0"/>
    <xf numFmtId="0" fontId="19" fillId="0" borderId="0">
      <alignment vertical="top"/>
    </xf>
    <xf numFmtId="0" fontId="27" fillId="0" borderId="0"/>
    <xf numFmtId="0" fontId="2" fillId="0" borderId="0"/>
    <xf numFmtId="0" fontId="27" fillId="0" borderId="0"/>
    <xf numFmtId="9" fontId="20" fillId="0" borderId="0" applyFont="0" applyFill="0" applyBorder="0" applyAlignment="0" applyProtection="0"/>
    <xf numFmtId="9" fontId="20" fillId="0" borderId="0" applyFont="0" applyFill="0" applyBorder="0" applyAlignment="0" applyProtection="0"/>
    <xf numFmtId="9" fontId="21"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9" fontId="18" fillId="0" borderId="0" applyFont="0" applyFill="0" applyBorder="0" applyAlignment="0" applyProtection="0"/>
    <xf numFmtId="0" fontId="29" fillId="33" borderId="0">
      <alignment horizontal="right"/>
    </xf>
    <xf numFmtId="0" fontId="30" fillId="0" borderId="0">
      <alignment vertical="center" wrapText="1"/>
      <protection locked="0"/>
    </xf>
    <xf numFmtId="0" fontId="31" fillId="0" borderId="0" applyNumberFormat="0" applyFill="0" applyBorder="0" applyAlignment="0" applyProtection="0"/>
    <xf numFmtId="0" fontId="32" fillId="4" borderId="0" applyNumberFormat="0" applyBorder="0" applyAlignment="0" applyProtection="0"/>
    <xf numFmtId="0" fontId="15" fillId="12" borderId="0" applyNumberFormat="0" applyBorder="0" applyAlignment="0" applyProtection="0"/>
    <xf numFmtId="0" fontId="15" fillId="16" borderId="0" applyNumberFormat="0" applyBorder="0" applyAlignment="0" applyProtection="0"/>
    <xf numFmtId="0" fontId="15" fillId="20" borderId="0" applyNumberFormat="0" applyBorder="0" applyAlignment="0" applyProtection="0"/>
    <xf numFmtId="0" fontId="15" fillId="24" borderId="0" applyNumberFormat="0" applyBorder="0" applyAlignment="0" applyProtection="0"/>
    <xf numFmtId="0" fontId="15" fillId="28" borderId="0" applyNumberFormat="0" applyBorder="0" applyAlignment="0" applyProtection="0"/>
    <xf numFmtId="0" fontId="15" fillId="32" borderId="0" applyNumberFormat="0" applyBorder="0" applyAlignment="0" applyProtection="0"/>
    <xf numFmtId="0" fontId="20" fillId="0" borderId="0">
      <alignment wrapText="1"/>
    </xf>
    <xf numFmtId="0" fontId="20" fillId="0" borderId="0">
      <alignment wrapText="1"/>
    </xf>
    <xf numFmtId="0" fontId="20" fillId="0" borderId="0">
      <alignment wrapText="1"/>
    </xf>
    <xf numFmtId="0" fontId="20" fillId="0" borderId="0">
      <alignment wrapText="1"/>
    </xf>
    <xf numFmtId="0" fontId="33"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0" fontId="20" fillId="0" borderId="0">
      <alignment wrapText="1"/>
    </xf>
    <xf numFmtId="165" fontId="2" fillId="0" borderId="0"/>
    <xf numFmtId="165" fontId="17" fillId="0" borderId="0"/>
    <xf numFmtId="165" fontId="17" fillId="0" borderId="0"/>
    <xf numFmtId="165" fontId="2" fillId="0" borderId="0"/>
    <xf numFmtId="165" fontId="16" fillId="0" borderId="0"/>
    <xf numFmtId="165" fontId="2" fillId="0" borderId="0">
      <alignment vertical="top"/>
    </xf>
    <xf numFmtId="165" fontId="2" fillId="0" borderId="0"/>
    <xf numFmtId="165" fontId="24" fillId="0" borderId="0">
      <alignment vertical="top"/>
    </xf>
    <xf numFmtId="165" fontId="25" fillId="0" borderId="0">
      <alignment vertical="top"/>
    </xf>
    <xf numFmtId="165" fontId="18" fillId="0" borderId="0"/>
    <xf numFmtId="165" fontId="25" fillId="0" borderId="0">
      <alignment vertical="top"/>
    </xf>
    <xf numFmtId="165" fontId="2" fillId="0" borderId="0"/>
    <xf numFmtId="165" fontId="27" fillId="0" borderId="0"/>
    <xf numFmtId="165" fontId="2" fillId="0" borderId="0"/>
    <xf numFmtId="165" fontId="27" fillId="0" borderId="0"/>
    <xf numFmtId="165" fontId="28" fillId="0" borderId="0"/>
    <xf numFmtId="165" fontId="19" fillId="0" borderId="0">
      <alignment vertical="top"/>
    </xf>
    <xf numFmtId="165" fontId="27" fillId="0" borderId="0"/>
    <xf numFmtId="165" fontId="27" fillId="0" borderId="0"/>
    <xf numFmtId="165" fontId="27" fillId="0" borderId="0"/>
    <xf numFmtId="165" fontId="19" fillId="0" borderId="0">
      <alignment vertical="top"/>
    </xf>
    <xf numFmtId="165" fontId="27" fillId="0" borderId="0"/>
    <xf numFmtId="165" fontId="27" fillId="0" borderId="0"/>
    <xf numFmtId="165" fontId="27" fillId="0" borderId="0"/>
    <xf numFmtId="165" fontId="27" fillId="0" borderId="0"/>
    <xf numFmtId="9" fontId="2" fillId="0" borderId="0" applyFont="0" applyFill="0" applyBorder="0" applyAlignment="0" applyProtection="0"/>
    <xf numFmtId="9" fontId="2" fillId="0" borderId="0" applyFont="0" applyFill="0" applyBorder="0" applyAlignment="0" applyProtection="0"/>
    <xf numFmtId="0" fontId="21" fillId="0" borderId="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1" fillId="0" borderId="0" applyFont="0" applyFill="0" applyBorder="0" applyAlignment="0" applyProtection="0"/>
    <xf numFmtId="164" fontId="21" fillId="0" borderId="0" applyFont="0" applyFill="0" applyBorder="0" applyAlignment="0" applyProtection="0"/>
    <xf numFmtId="164" fontId="21" fillId="0" borderId="0" applyFont="0" applyFill="0" applyBorder="0" applyAlignment="0" applyProtection="0"/>
    <xf numFmtId="165" fontId="23" fillId="0" borderId="0" applyNumberFormat="0" applyFill="0" applyBorder="0" applyAlignment="0" applyProtection="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18" fillId="0" borderId="0"/>
    <xf numFmtId="167" fontId="18"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alignment vertical="top"/>
    </xf>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0" fontId="2" fillId="0" borderId="0">
      <alignment vertical="top"/>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1"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0" fontId="2" fillId="0" borderId="0">
      <alignment vertical="top"/>
    </xf>
    <xf numFmtId="0" fontId="2" fillId="0" borderId="0">
      <alignment vertical="top"/>
    </xf>
    <xf numFmtId="0" fontId="2" fillId="0" borderId="0">
      <alignment vertical="top"/>
    </xf>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alignment vertical="top"/>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protection locked="0"/>
    </xf>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7" fontId="2" fillId="0" borderId="0"/>
    <xf numFmtId="167" fontId="2" fillId="0" borderId="0"/>
    <xf numFmtId="168"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8" fontId="2" fillId="0" borderId="0"/>
    <xf numFmtId="168" fontId="2" fillId="0" borderId="0"/>
    <xf numFmtId="0" fontId="2" fillId="0" borderId="0"/>
    <xf numFmtId="0" fontId="2" fillId="0" borderId="0"/>
    <xf numFmtId="0" fontId="2" fillId="0" borderId="0"/>
    <xf numFmtId="0" fontId="2" fillId="0" borderId="0"/>
    <xf numFmtId="0" fontId="21" fillId="0" borderId="0"/>
    <xf numFmtId="0" fontId="2" fillId="0" borderId="0"/>
    <xf numFmtId="0" fontId="2" fillId="0" borderId="0"/>
    <xf numFmtId="0" fontId="21" fillId="0" borderId="0"/>
    <xf numFmtId="0" fontId="2" fillId="0" borderId="0"/>
    <xf numFmtId="0" fontId="2" fillId="0" borderId="0"/>
    <xf numFmtId="0" fontId="2" fillId="0" borderId="0"/>
    <xf numFmtId="167" fontId="2" fillId="0" borderId="0"/>
    <xf numFmtId="167"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167" fontId="2" fillId="0" borderId="0"/>
    <xf numFmtId="0" fontId="2" fillId="8" borderId="25" applyNumberFormat="0" applyFont="0" applyAlignment="0" applyProtection="0"/>
    <xf numFmtId="9" fontId="2" fillId="0" borderId="0" applyFont="0" applyFill="0" applyBorder="0" applyAlignment="0" applyProtection="0"/>
    <xf numFmtId="9" fontId="2" fillId="0" borderId="0" applyFont="0" applyFill="0" applyBorder="0" applyAlignment="0" applyProtection="0"/>
    <xf numFmtId="9" fontId="18" fillId="0" borderId="0" applyFont="0" applyFill="0" applyBorder="0" applyAlignment="0" applyProtection="0"/>
    <xf numFmtId="0" fontId="21" fillId="0" borderId="0"/>
    <xf numFmtId="0" fontId="20" fillId="0" borderId="0">
      <alignment wrapText="1"/>
    </xf>
    <xf numFmtId="43" fontId="20"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43" fontId="21" fillId="0" borderId="0" applyFont="0" applyFill="0" applyBorder="0" applyAlignment="0" applyProtection="0"/>
    <xf numFmtId="9" fontId="2" fillId="0" borderId="0" applyFont="0" applyFill="0" applyBorder="0" applyAlignment="0" applyProtection="0"/>
  </cellStyleXfs>
  <cellXfs count="169">
    <xf numFmtId="0" fontId="0" fillId="0" borderId="0" xfId="0"/>
    <xf numFmtId="0" fontId="34" fillId="0" borderId="0" xfId="0" applyFont="1" applyAlignment="1">
      <alignment vertical="top" wrapText="1"/>
    </xf>
    <xf numFmtId="0" fontId="35" fillId="0" borderId="0" xfId="0" applyFont="1" applyAlignment="1">
      <alignment vertical="top" wrapText="1"/>
    </xf>
    <xf numFmtId="0" fontId="34" fillId="0" borderId="0" xfId="0" applyFont="1" applyAlignment="1">
      <alignment horizontal="center" vertical="top" wrapText="1"/>
    </xf>
    <xf numFmtId="0" fontId="36" fillId="0" borderId="0" xfId="0" applyFont="1" applyAlignment="1">
      <alignment vertical="top" wrapText="1"/>
    </xf>
    <xf numFmtId="0" fontId="37" fillId="0" borderId="0" xfId="0" applyFont="1" applyAlignment="1">
      <alignment horizontal="center" vertical="top" wrapText="1"/>
    </xf>
    <xf numFmtId="0" fontId="37" fillId="0" borderId="2" xfId="0" applyFont="1" applyBorder="1" applyAlignment="1">
      <alignment horizontal="center" vertical="top" wrapText="1"/>
    </xf>
    <xf numFmtId="0" fontId="37" fillId="0" borderId="3" xfId="0" applyFont="1" applyBorder="1" applyAlignment="1">
      <alignment horizontal="center" vertical="top" wrapText="1"/>
    </xf>
    <xf numFmtId="0" fontId="38" fillId="0" borderId="3" xfId="0" applyFont="1" applyBorder="1" applyAlignment="1">
      <alignment horizontal="center" vertical="top" wrapText="1"/>
    </xf>
    <xf numFmtId="0" fontId="39" fillId="0" borderId="3" xfId="0" applyFont="1" applyBorder="1" applyAlignment="1">
      <alignment horizontal="center" vertical="top" wrapText="1"/>
    </xf>
    <xf numFmtId="0" fontId="37" fillId="0" borderId="29" xfId="0" applyFont="1" applyBorder="1" applyAlignment="1">
      <alignment horizontal="center" vertical="center" wrapText="1"/>
    </xf>
    <xf numFmtId="0" fontId="37" fillId="35" borderId="13" xfId="0" applyFont="1" applyFill="1" applyBorder="1" applyAlignment="1">
      <alignment horizontal="center" vertical="center" wrapText="1"/>
    </xf>
    <xf numFmtId="0" fontId="37" fillId="35" borderId="14" xfId="0" applyFont="1" applyFill="1" applyBorder="1" applyAlignment="1">
      <alignment horizontal="center" vertical="center" wrapText="1"/>
    </xf>
    <xf numFmtId="0" fontId="38" fillId="35" borderId="14" xfId="0" applyFont="1" applyFill="1" applyBorder="1" applyAlignment="1">
      <alignment horizontal="center" vertical="center" wrapText="1"/>
    </xf>
    <xf numFmtId="0" fontId="37" fillId="35" borderId="15" xfId="0" applyFont="1" applyFill="1" applyBorder="1" applyAlignment="1">
      <alignment horizontal="center" vertical="center" wrapText="1"/>
    </xf>
    <xf numFmtId="0" fontId="37" fillId="35" borderId="16" xfId="0" applyFont="1" applyFill="1" applyBorder="1" applyAlignment="1">
      <alignment horizontal="center" vertical="center" wrapText="1"/>
    </xf>
    <xf numFmtId="0" fontId="37" fillId="35" borderId="17" xfId="0" applyFont="1" applyFill="1" applyBorder="1" applyAlignment="1">
      <alignment horizontal="center" vertical="center" wrapText="1"/>
    </xf>
    <xf numFmtId="0" fontId="37" fillId="35" borderId="27" xfId="0" applyFont="1" applyFill="1" applyBorder="1" applyAlignment="1">
      <alignment horizontal="center" vertical="center" wrapText="1"/>
    </xf>
    <xf numFmtId="0" fontId="37" fillId="35" borderId="38" xfId="0" applyFont="1" applyFill="1" applyBorder="1" applyAlignment="1">
      <alignment horizontal="center" vertical="center" wrapText="1"/>
    </xf>
    <xf numFmtId="0" fontId="40" fillId="39" borderId="44" xfId="0" applyFont="1" applyFill="1" applyBorder="1" applyAlignment="1">
      <alignment horizontal="center" vertical="center" wrapText="1"/>
    </xf>
    <xf numFmtId="0" fontId="37" fillId="35" borderId="36" xfId="0" applyFont="1" applyFill="1" applyBorder="1" applyAlignment="1">
      <alignment horizontal="center" vertical="center" wrapText="1"/>
    </xf>
    <xf numFmtId="0" fontId="37" fillId="35" borderId="37" xfId="0" applyFont="1" applyFill="1" applyBorder="1" applyAlignment="1">
      <alignment horizontal="center" vertical="center" wrapText="1"/>
    </xf>
    <xf numFmtId="0" fontId="37" fillId="35" borderId="40" xfId="0" applyFont="1" applyFill="1" applyBorder="1" applyAlignment="1">
      <alignment horizontal="center" vertical="center" wrapText="1"/>
    </xf>
    <xf numFmtId="0" fontId="37" fillId="0" borderId="30" xfId="0" applyFont="1" applyBorder="1" applyAlignment="1">
      <alignment horizontal="center" vertical="center" wrapText="1"/>
    </xf>
    <xf numFmtId="0" fontId="34" fillId="0" borderId="8" xfId="0" applyFont="1" applyBorder="1" applyAlignment="1">
      <alignment horizontal="center" vertical="top" wrapText="1"/>
    </xf>
    <xf numFmtId="0" fontId="34" fillId="0" borderId="9" xfId="0" applyFont="1" applyBorder="1" applyAlignment="1">
      <alignment horizontal="center" vertical="top" wrapText="1"/>
    </xf>
    <xf numFmtId="0" fontId="34" fillId="0" borderId="10" xfId="0" applyFont="1" applyBorder="1" applyAlignment="1">
      <alignment horizontal="center" vertical="top" wrapText="1"/>
    </xf>
    <xf numFmtId="0" fontId="41" fillId="39" borderId="39" xfId="0" applyFont="1" applyFill="1" applyBorder="1" applyAlignment="1">
      <alignment horizontal="center" vertical="top" wrapText="1"/>
    </xf>
    <xf numFmtId="0" fontId="41" fillId="39" borderId="0" xfId="0" applyFont="1" applyFill="1" applyAlignment="1">
      <alignment horizontal="center" vertical="top" wrapText="1"/>
    </xf>
    <xf numFmtId="0" fontId="35" fillId="0" borderId="9" xfId="0" applyFont="1" applyBorder="1" applyAlignment="1">
      <alignment horizontal="center" vertical="top" wrapText="1"/>
    </xf>
    <xf numFmtId="9" fontId="34" fillId="0" borderId="9" xfId="0" applyNumberFormat="1" applyFont="1" applyBorder="1" applyAlignment="1">
      <alignment horizontal="center" vertical="top" wrapText="1"/>
    </xf>
    <xf numFmtId="0" fontId="36" fillId="0" borderId="9" xfId="0" applyFont="1" applyBorder="1" applyAlignment="1">
      <alignment horizontal="center" vertical="top" wrapText="1"/>
    </xf>
    <xf numFmtId="0" fontId="34" fillId="0" borderId="12" xfId="0" applyFont="1" applyBorder="1" applyAlignment="1">
      <alignment horizontal="center" vertical="top" wrapText="1"/>
    </xf>
    <xf numFmtId="0" fontId="34" fillId="0" borderId="11" xfId="0" applyFont="1" applyBorder="1" applyAlignment="1">
      <alignment horizontal="center" vertical="top" wrapText="1"/>
    </xf>
    <xf numFmtId="0" fontId="40" fillId="39" borderId="45" xfId="0" applyFont="1" applyFill="1" applyBorder="1" applyAlignment="1">
      <alignment horizontal="center" vertical="center" wrapText="1"/>
    </xf>
    <xf numFmtId="0" fontId="41" fillId="39" borderId="1" xfId="0" applyFont="1" applyFill="1" applyBorder="1" applyAlignment="1">
      <alignment horizontal="center" vertical="top" wrapText="1"/>
    </xf>
    <xf numFmtId="10" fontId="34" fillId="0" borderId="9" xfId="0" applyNumberFormat="1" applyFont="1" applyBorder="1" applyAlignment="1">
      <alignment horizontal="center" vertical="top" wrapText="1"/>
    </xf>
    <xf numFmtId="169" fontId="34" fillId="0" borderId="9" xfId="0" applyNumberFormat="1" applyFont="1" applyBorder="1" applyAlignment="1">
      <alignment horizontal="center" vertical="top" wrapText="1"/>
    </xf>
    <xf numFmtId="170" fontId="34" fillId="0" borderId="9" xfId="0" applyNumberFormat="1" applyFont="1" applyBorder="1" applyAlignment="1">
      <alignment horizontal="center" vertical="top" wrapText="1"/>
    </xf>
    <xf numFmtId="0" fontId="42" fillId="0" borderId="9" xfId="0" applyFont="1" applyBorder="1" applyAlignment="1">
      <alignment horizontal="center" vertical="top" wrapText="1"/>
    </xf>
    <xf numFmtId="0" fontId="42" fillId="0" borderId="0" xfId="0" applyFont="1" applyAlignment="1">
      <alignment vertical="top" wrapText="1"/>
    </xf>
    <xf numFmtId="1" fontId="34" fillId="0" borderId="9" xfId="0" applyNumberFormat="1" applyFont="1" applyBorder="1" applyAlignment="1">
      <alignment horizontal="center" vertical="top" wrapText="1"/>
    </xf>
    <xf numFmtId="9" fontId="35" fillId="0" borderId="9" xfId="0" applyNumberFormat="1" applyFont="1" applyBorder="1" applyAlignment="1">
      <alignment horizontal="center" vertical="top" wrapText="1"/>
    </xf>
    <xf numFmtId="10" fontId="35" fillId="0" borderId="9" xfId="0" applyNumberFormat="1" applyFont="1" applyBorder="1" applyAlignment="1">
      <alignment horizontal="center" vertical="top" wrapText="1"/>
    </xf>
    <xf numFmtId="0" fontId="35" fillId="0" borderId="10" xfId="0" applyFont="1" applyBorder="1" applyAlignment="1">
      <alignment horizontal="center" vertical="top" wrapText="1"/>
    </xf>
    <xf numFmtId="0" fontId="35" fillId="0" borderId="12" xfId="0" applyFont="1" applyBorder="1" applyAlignment="1">
      <alignment horizontal="center" vertical="top" wrapText="1"/>
    </xf>
    <xf numFmtId="0" fontId="35" fillId="0" borderId="11" xfId="0" applyFont="1" applyBorder="1" applyAlignment="1">
      <alignment horizontal="center" vertical="top" wrapText="1"/>
    </xf>
    <xf numFmtId="0" fontId="34" fillId="0" borderId="0" xfId="0" applyFont="1" applyAlignment="1">
      <alignment vertical="center"/>
    </xf>
    <xf numFmtId="0" fontId="34" fillId="0" borderId="2" xfId="0" applyFont="1" applyBorder="1" applyAlignment="1">
      <alignment vertical="center"/>
    </xf>
    <xf numFmtId="0" fontId="34" fillId="0" borderId="4" xfId="0" applyFont="1" applyBorder="1" applyAlignment="1">
      <alignment vertical="center"/>
    </xf>
    <xf numFmtId="0" fontId="34" fillId="0" borderId="34" xfId="0" applyFont="1" applyBorder="1" applyAlignment="1">
      <alignment vertical="center"/>
    </xf>
    <xf numFmtId="0" fontId="34" fillId="0" borderId="35" xfId="0" applyFont="1" applyBorder="1" applyAlignment="1">
      <alignment vertical="center"/>
    </xf>
    <xf numFmtId="0" fontId="37" fillId="0" borderId="27" xfId="0" applyFont="1" applyBorder="1" applyAlignment="1">
      <alignment horizontal="center" vertical="center"/>
    </xf>
    <xf numFmtId="0" fontId="37" fillId="0" borderId="1" xfId="0" applyFont="1" applyBorder="1" applyAlignment="1">
      <alignment vertical="center"/>
    </xf>
    <xf numFmtId="0" fontId="37" fillId="0" borderId="27" xfId="0" applyFont="1" applyBorder="1" applyAlignment="1">
      <alignment horizontal="left" vertical="center"/>
    </xf>
    <xf numFmtId="0" fontId="34" fillId="0" borderId="27" xfId="0" applyFont="1" applyBorder="1" applyAlignment="1">
      <alignment horizontal="center" vertical="center" wrapText="1"/>
    </xf>
    <xf numFmtId="0" fontId="34" fillId="0" borderId="1" xfId="0" applyFont="1" applyBorder="1" applyAlignment="1">
      <alignment horizontal="left" vertical="center"/>
    </xf>
    <xf numFmtId="0" fontId="37" fillId="0" borderId="27" xfId="0" applyFont="1" applyBorder="1" applyAlignment="1">
      <alignment horizontal="left" vertical="center" wrapText="1"/>
    </xf>
    <xf numFmtId="0" fontId="34" fillId="0" borderId="1" xfId="0" applyFont="1" applyBorder="1" applyAlignment="1">
      <alignment horizontal="left" vertical="center" wrapText="1"/>
    </xf>
    <xf numFmtId="0" fontId="34" fillId="0" borderId="1" xfId="0" applyFont="1" applyBorder="1" applyAlignment="1">
      <alignment vertical="center"/>
    </xf>
    <xf numFmtId="0" fontId="34" fillId="35" borderId="29" xfId="0" applyFont="1" applyFill="1" applyBorder="1" applyAlignment="1">
      <alignment vertical="center"/>
    </xf>
    <xf numFmtId="0" fontId="34" fillId="35" borderId="31" xfId="0" applyFont="1" applyFill="1" applyBorder="1" applyAlignment="1">
      <alignment vertical="center"/>
    </xf>
    <xf numFmtId="0" fontId="37" fillId="35" borderId="28" xfId="0" applyFont="1" applyFill="1" applyBorder="1" applyAlignment="1">
      <alignment horizontal="center" vertical="center"/>
    </xf>
    <xf numFmtId="0" fontId="34" fillId="35" borderId="27" xfId="0" applyFont="1" applyFill="1" applyBorder="1" applyAlignment="1">
      <alignment horizontal="center" vertical="center" wrapText="1"/>
    </xf>
    <xf numFmtId="0" fontId="37" fillId="35" borderId="27" xfId="0" applyFont="1" applyFill="1" applyBorder="1" applyAlignment="1">
      <alignment horizontal="center" vertical="center"/>
    </xf>
    <xf numFmtId="0" fontId="34" fillId="0" borderId="1" xfId="0" applyFont="1" applyBorder="1" applyAlignment="1">
      <alignment vertical="center" wrapText="1"/>
    </xf>
    <xf numFmtId="0" fontId="34" fillId="0" borderId="29" xfId="0" applyFont="1" applyBorder="1" applyAlignment="1">
      <alignment vertical="center"/>
    </xf>
    <xf numFmtId="0" fontId="34" fillId="0" borderId="31" xfId="0" applyFont="1" applyBorder="1" applyAlignment="1">
      <alignment vertical="center"/>
    </xf>
    <xf numFmtId="0" fontId="37" fillId="0" borderId="27" xfId="0" applyFont="1" applyBorder="1" applyAlignment="1">
      <alignment horizontal="center" vertical="center" wrapText="1"/>
    </xf>
    <xf numFmtId="0" fontId="34" fillId="0" borderId="0" xfId="0" applyFont="1"/>
    <xf numFmtId="0" fontId="34" fillId="0" borderId="1" xfId="0" applyFont="1" applyBorder="1" applyAlignment="1">
      <alignment horizontal="center" vertical="top" wrapText="1"/>
    </xf>
    <xf numFmtId="0" fontId="34" fillId="0" borderId="1" xfId="0" applyFont="1" applyBorder="1" applyAlignment="1">
      <alignment vertical="top" wrapText="1"/>
    </xf>
    <xf numFmtId="0" fontId="35" fillId="0" borderId="1" xfId="0" applyFont="1" applyBorder="1" applyAlignment="1">
      <alignment vertical="top" wrapText="1"/>
    </xf>
    <xf numFmtId="0" fontId="36" fillId="0" borderId="1" xfId="0" applyFont="1" applyBorder="1" applyAlignment="1">
      <alignment vertical="top" wrapText="1"/>
    </xf>
    <xf numFmtId="0" fontId="39" fillId="35" borderId="1" xfId="0" applyFont="1" applyFill="1" applyBorder="1" applyAlignment="1">
      <alignment horizontal="center" vertical="top" wrapText="1"/>
    </xf>
    <xf numFmtId="0" fontId="37" fillId="35" borderId="1" xfId="0" applyFont="1" applyFill="1" applyBorder="1" applyAlignment="1">
      <alignment horizontal="center" vertical="top" wrapText="1"/>
    </xf>
    <xf numFmtId="0" fontId="38" fillId="35" borderId="1" xfId="0" applyFont="1" applyFill="1" applyBorder="1" applyAlignment="1">
      <alignment horizontal="center" vertical="top" wrapText="1"/>
    </xf>
    <xf numFmtId="0" fontId="38" fillId="40" borderId="1" xfId="0" applyFont="1" applyFill="1" applyBorder="1" applyAlignment="1">
      <alignment horizontal="center" vertical="top" wrapText="1"/>
    </xf>
    <xf numFmtId="0" fontId="38" fillId="42" borderId="1" xfId="0" applyFont="1" applyFill="1" applyBorder="1" applyAlignment="1">
      <alignment horizontal="center" vertical="top" wrapText="1"/>
    </xf>
    <xf numFmtId="0" fontId="38" fillId="43" borderId="1" xfId="0" applyFont="1" applyFill="1" applyBorder="1" applyAlignment="1">
      <alignment horizontal="center" vertical="top" wrapText="1"/>
    </xf>
    <xf numFmtId="0" fontId="38" fillId="44" borderId="1" xfId="0" applyFont="1" applyFill="1" applyBorder="1" applyAlignment="1">
      <alignment horizontal="center" vertical="top" wrapText="1"/>
    </xf>
    <xf numFmtId="9" fontId="34" fillId="0" borderId="1" xfId="0" quotePrefix="1" applyNumberFormat="1" applyFont="1" applyBorder="1" applyAlignment="1">
      <alignment vertical="top" wrapText="1"/>
    </xf>
    <xf numFmtId="0" fontId="34" fillId="0" borderId="1" xfId="0" applyFont="1" applyBorder="1" applyAlignment="1">
      <alignment horizontal="center" vertical="center" wrapText="1"/>
    </xf>
    <xf numFmtId="9" fontId="34" fillId="0" borderId="1" xfId="0" applyNumberFormat="1" applyFont="1" applyBorder="1" applyAlignment="1">
      <alignment horizontal="center" vertical="top" wrapText="1"/>
    </xf>
    <xf numFmtId="0" fontId="34" fillId="0" borderId="1" xfId="0" applyFont="1" applyBorder="1" applyAlignment="1">
      <alignment horizontal="left" vertical="top" wrapText="1"/>
    </xf>
    <xf numFmtId="0" fontId="35" fillId="45" borderId="1" xfId="0" applyFont="1" applyFill="1" applyBorder="1" applyAlignment="1">
      <alignment vertical="top" wrapText="1"/>
    </xf>
    <xf numFmtId="0" fontId="35" fillId="0" borderId="1" xfId="0" applyFont="1" applyBorder="1" applyAlignment="1">
      <alignment horizontal="left" vertical="top" wrapText="1"/>
    </xf>
    <xf numFmtId="0" fontId="35" fillId="45" borderId="1" xfId="0" applyFont="1" applyFill="1" applyBorder="1" applyAlignment="1">
      <alignment horizontal="center" vertical="top" wrapText="1"/>
    </xf>
    <xf numFmtId="10" fontId="34" fillId="0" borderId="1" xfId="0" applyNumberFormat="1" applyFont="1" applyBorder="1" applyAlignment="1">
      <alignment horizontal="center" vertical="top" wrapText="1"/>
    </xf>
    <xf numFmtId="0" fontId="21" fillId="0" borderId="1" xfId="0" applyFont="1" applyBorder="1" applyAlignment="1">
      <alignment horizontal="left" vertical="top" wrapText="1"/>
    </xf>
    <xf numFmtId="0" fontId="35" fillId="45" borderId="1" xfId="0" applyFont="1" applyFill="1" applyBorder="1" applyAlignment="1">
      <alignment horizontal="left" vertical="top" wrapText="1"/>
    </xf>
    <xf numFmtId="0" fontId="34" fillId="0" borderId="46" xfId="0" applyFont="1" applyBorder="1" applyAlignment="1">
      <alignment horizontal="left" wrapText="1" indent="1"/>
    </xf>
    <xf numFmtId="0" fontId="34" fillId="0" borderId="46" xfId="0" applyFont="1" applyBorder="1"/>
    <xf numFmtId="0" fontId="34" fillId="0" borderId="48" xfId="0" applyFont="1" applyBorder="1" applyAlignment="1">
      <alignment horizontal="left" wrapText="1" indent="1"/>
    </xf>
    <xf numFmtId="0" fontId="34" fillId="0" borderId="48" xfId="0" applyFont="1" applyBorder="1"/>
    <xf numFmtId="0" fontId="34" fillId="0" borderId="46" xfId="0" applyFont="1" applyBorder="1" applyAlignment="1">
      <alignment horizontal="left" indent="1"/>
    </xf>
    <xf numFmtId="0" fontId="34" fillId="0" borderId="47" xfId="0" applyFont="1" applyBorder="1" applyAlignment="1">
      <alignment horizontal="left" indent="1"/>
    </xf>
    <xf numFmtId="0" fontId="34" fillId="0" borderId="47" xfId="0" applyFont="1" applyBorder="1"/>
    <xf numFmtId="0" fontId="37" fillId="37" borderId="34" xfId="0" applyFont="1" applyFill="1" applyBorder="1" applyAlignment="1">
      <alignment horizontal="left" indent="1"/>
    </xf>
    <xf numFmtId="0" fontId="37" fillId="37" borderId="28" xfId="0" applyFont="1" applyFill="1" applyBorder="1"/>
    <xf numFmtId="0" fontId="35" fillId="0" borderId="0" xfId="0" applyFont="1" applyAlignment="1">
      <alignment horizontal="center" vertical="top" wrapText="1"/>
    </xf>
    <xf numFmtId="0" fontId="35" fillId="0" borderId="1" xfId="0" applyFont="1" applyBorder="1" applyAlignment="1">
      <alignment horizontal="center" vertical="top" wrapText="1"/>
    </xf>
    <xf numFmtId="0" fontId="35" fillId="0" borderId="49" xfId="0" applyFont="1" applyBorder="1" applyAlignment="1">
      <alignment horizontal="center" vertical="top" wrapText="1"/>
    </xf>
    <xf numFmtId="0" fontId="35" fillId="0" borderId="0" xfId="0" applyFont="1" applyAlignment="1">
      <alignment horizontal="center" vertical="center" wrapText="1"/>
    </xf>
    <xf numFmtId="0" fontId="35" fillId="0" borderId="0" xfId="0" applyFont="1" applyAlignment="1">
      <alignment horizontal="left" vertical="top" wrapText="1"/>
    </xf>
    <xf numFmtId="0" fontId="44" fillId="0" borderId="35" xfId="0" applyFont="1" applyBorder="1" applyAlignment="1">
      <alignment horizontal="left" vertical="center" indent="1"/>
    </xf>
    <xf numFmtId="0" fontId="44" fillId="0" borderId="35" xfId="0" applyFont="1" applyBorder="1" applyAlignment="1">
      <alignment horizontal="right" vertical="center"/>
    </xf>
    <xf numFmtId="0" fontId="45" fillId="48" borderId="38" xfId="0" applyFont="1" applyFill="1" applyBorder="1" applyAlignment="1">
      <alignment horizontal="left" vertical="center" indent="1"/>
    </xf>
    <xf numFmtId="0" fontId="45" fillId="48" borderId="28" xfId="0" applyFont="1" applyFill="1" applyBorder="1" applyAlignment="1">
      <alignment horizontal="right" vertical="center"/>
    </xf>
    <xf numFmtId="9" fontId="0" fillId="0" borderId="0" xfId="3032" applyFont="1"/>
    <xf numFmtId="0" fontId="37" fillId="47" borderId="32" xfId="0" applyFont="1" applyFill="1" applyBorder="1" applyAlignment="1">
      <alignment horizontal="center" vertical="center"/>
    </xf>
    <xf numFmtId="0" fontId="37" fillId="47" borderId="3" xfId="0" applyFont="1" applyFill="1" applyBorder="1" applyAlignment="1">
      <alignment horizontal="center" vertical="center"/>
    </xf>
    <xf numFmtId="0" fontId="47" fillId="0" borderId="0" xfId="0" applyFont="1"/>
    <xf numFmtId="0" fontId="46" fillId="0" borderId="0" xfId="0" applyFont="1" applyAlignment="1">
      <alignment horizontal="center" vertical="top" wrapText="1"/>
    </xf>
    <xf numFmtId="0" fontId="46" fillId="0" borderId="3" xfId="0" applyFont="1" applyBorder="1" applyAlignment="1">
      <alignment horizontal="center" vertical="top" wrapText="1"/>
    </xf>
    <xf numFmtId="0" fontId="48" fillId="0" borderId="3" xfId="0" applyFont="1" applyBorder="1" applyAlignment="1">
      <alignment horizontal="center" vertical="top" wrapText="1"/>
    </xf>
    <xf numFmtId="0" fontId="46" fillId="0" borderId="6" xfId="0" applyFont="1" applyBorder="1" applyAlignment="1">
      <alignment vertical="top" wrapText="1"/>
    </xf>
    <xf numFmtId="0" fontId="46" fillId="0" borderId="50" xfId="0" applyFont="1" applyBorder="1" applyAlignment="1">
      <alignment vertical="top" wrapText="1"/>
    </xf>
    <xf numFmtId="0" fontId="35" fillId="0" borderId="9" xfId="0" applyFont="1" applyBorder="1" applyAlignment="1">
      <alignment horizontal="left" vertical="top" wrapText="1"/>
    </xf>
    <xf numFmtId="0" fontId="40" fillId="39" borderId="14" xfId="0" applyFont="1" applyFill="1" applyBorder="1" applyAlignment="1">
      <alignment horizontal="center" vertical="center" wrapText="1"/>
    </xf>
    <xf numFmtId="0" fontId="46" fillId="35" borderId="14" xfId="0" applyFont="1" applyFill="1" applyBorder="1" applyAlignment="1">
      <alignment horizontal="center" vertical="center" wrapText="1"/>
    </xf>
    <xf numFmtId="0" fontId="47" fillId="0" borderId="10" xfId="0" applyFont="1" applyBorder="1" applyAlignment="1">
      <alignment horizontal="center" vertical="top" wrapText="1"/>
    </xf>
    <xf numFmtId="0" fontId="49" fillId="0" borderId="9" xfId="0" applyFont="1" applyBorder="1" applyAlignment="1">
      <alignment horizontal="center" vertical="top" wrapText="1"/>
    </xf>
    <xf numFmtId="0" fontId="47" fillId="0" borderId="1" xfId="0" applyFont="1" applyBorder="1" applyAlignment="1">
      <alignment horizontal="center" vertical="top" wrapText="1"/>
    </xf>
    <xf numFmtId="0" fontId="47" fillId="0" borderId="9" xfId="0" applyFont="1" applyBorder="1" applyAlignment="1">
      <alignment horizontal="center" vertical="top" wrapText="1"/>
    </xf>
    <xf numFmtId="0" fontId="37" fillId="35" borderId="5" xfId="0" applyFont="1" applyFill="1" applyBorder="1" applyAlignment="1">
      <alignment horizontal="center" vertical="top" wrapText="1"/>
    </xf>
    <xf numFmtId="0" fontId="37" fillId="35" borderId="6" xfId="0" applyFont="1" applyFill="1" applyBorder="1" applyAlignment="1">
      <alignment horizontal="center" vertical="top" wrapText="1"/>
    </xf>
    <xf numFmtId="0" fontId="37" fillId="35" borderId="7" xfId="0" applyFont="1" applyFill="1" applyBorder="1" applyAlignment="1">
      <alignment horizontal="center" vertical="top" wrapText="1"/>
    </xf>
    <xf numFmtId="0" fontId="37" fillId="38" borderId="29" xfId="0" applyFont="1" applyFill="1" applyBorder="1" applyAlignment="1">
      <alignment horizontal="center" vertical="top" wrapText="1"/>
    </xf>
    <xf numFmtId="0" fontId="37" fillId="38" borderId="30" xfId="0" applyFont="1" applyFill="1" applyBorder="1" applyAlignment="1">
      <alignment horizontal="center" vertical="top" wrapText="1"/>
    </xf>
    <xf numFmtId="0" fontId="37" fillId="38" borderId="4" xfId="0" applyFont="1" applyFill="1" applyBorder="1" applyAlignment="1">
      <alignment horizontal="center" vertical="top" wrapText="1"/>
    </xf>
    <xf numFmtId="0" fontId="37" fillId="40" borderId="41" xfId="0" applyFont="1" applyFill="1" applyBorder="1" applyAlignment="1">
      <alignment horizontal="center" vertical="top"/>
    </xf>
    <xf numFmtId="0" fontId="37" fillId="40" borderId="43" xfId="0" applyFont="1" applyFill="1" applyBorder="1" applyAlignment="1">
      <alignment horizontal="center" vertical="top"/>
    </xf>
    <xf numFmtId="0" fontId="37" fillId="41" borderId="42" xfId="0" applyFont="1" applyFill="1" applyBorder="1" applyAlignment="1">
      <alignment horizontal="center" vertical="top" wrapText="1"/>
    </xf>
    <xf numFmtId="0" fontId="37" fillId="41" borderId="43" xfId="0" applyFont="1" applyFill="1" applyBorder="1" applyAlignment="1">
      <alignment horizontal="center" vertical="top" wrapText="1"/>
    </xf>
    <xf numFmtId="0" fontId="37" fillId="41" borderId="41" xfId="0" applyFont="1" applyFill="1" applyBorder="1" applyAlignment="1">
      <alignment horizontal="center" vertical="top" wrapText="1"/>
    </xf>
    <xf numFmtId="0" fontId="46" fillId="38" borderId="2" xfId="0" applyFont="1" applyFill="1" applyBorder="1" applyAlignment="1">
      <alignment horizontal="center" vertical="top" wrapText="1"/>
    </xf>
    <xf numFmtId="0" fontId="46" fillId="38" borderId="3" xfId="0" applyFont="1" applyFill="1" applyBorder="1" applyAlignment="1">
      <alignment horizontal="center" vertical="top" wrapText="1"/>
    </xf>
    <xf numFmtId="0" fontId="46" fillId="38" borderId="4" xfId="0" applyFont="1" applyFill="1" applyBorder="1" applyAlignment="1">
      <alignment horizontal="center" vertical="top" wrapText="1"/>
    </xf>
    <xf numFmtId="0" fontId="46" fillId="40" borderId="2" xfId="0" applyFont="1" applyFill="1" applyBorder="1" applyAlignment="1">
      <alignment horizontal="center" vertical="top"/>
    </xf>
    <xf numFmtId="0" fontId="46" fillId="40" borderId="3" xfId="0" applyFont="1" applyFill="1" applyBorder="1" applyAlignment="1">
      <alignment horizontal="center" vertical="top"/>
    </xf>
    <xf numFmtId="0" fontId="46" fillId="35" borderId="2" xfId="0" applyFont="1" applyFill="1" applyBorder="1" applyAlignment="1">
      <alignment horizontal="center" vertical="top" wrapText="1"/>
    </xf>
    <xf numFmtId="0" fontId="46" fillId="35" borderId="3" xfId="0" applyFont="1" applyFill="1" applyBorder="1" applyAlignment="1">
      <alignment horizontal="center" vertical="top" wrapText="1"/>
    </xf>
    <xf numFmtId="0" fontId="46" fillId="35" borderId="4" xfId="0" applyFont="1" applyFill="1" applyBorder="1" applyAlignment="1">
      <alignment horizontal="center" vertical="top" wrapText="1"/>
    </xf>
    <xf numFmtId="0" fontId="46" fillId="41" borderId="2" xfId="0" applyFont="1" applyFill="1" applyBorder="1" applyAlignment="1">
      <alignment horizontal="center" vertical="top" wrapText="1"/>
    </xf>
    <xf numFmtId="0" fontId="46" fillId="41" borderId="3" xfId="0" applyFont="1" applyFill="1" applyBorder="1" applyAlignment="1">
      <alignment horizontal="center" vertical="top" wrapText="1"/>
    </xf>
    <xf numFmtId="0" fontId="46" fillId="41" borderId="4" xfId="0" applyFont="1" applyFill="1" applyBorder="1" applyAlignment="1">
      <alignment horizontal="center" vertical="top" wrapText="1"/>
    </xf>
    <xf numFmtId="0" fontId="37" fillId="0" borderId="1" xfId="0" applyFont="1" applyBorder="1" applyAlignment="1">
      <alignment horizontal="center" vertical="center"/>
    </xf>
    <xf numFmtId="0" fontId="37" fillId="0" borderId="32" xfId="0" applyFont="1" applyBorder="1" applyAlignment="1">
      <alignment horizontal="center" vertical="center" textRotation="90"/>
    </xf>
    <xf numFmtId="0" fontId="37" fillId="0" borderId="33" xfId="0" applyFont="1" applyBorder="1" applyAlignment="1">
      <alignment horizontal="center" vertical="center" textRotation="90"/>
    </xf>
    <xf numFmtId="0" fontId="37" fillId="0" borderId="28" xfId="0" applyFont="1" applyBorder="1" applyAlignment="1">
      <alignment horizontal="center" vertical="center" textRotation="90"/>
    </xf>
    <xf numFmtId="0" fontId="37" fillId="37" borderId="29" xfId="0" applyFont="1" applyFill="1" applyBorder="1" applyAlignment="1">
      <alignment horizontal="center" vertical="center"/>
    </xf>
    <xf numFmtId="0" fontId="37" fillId="37" borderId="30" xfId="0" applyFont="1" applyFill="1" applyBorder="1" applyAlignment="1">
      <alignment horizontal="center" vertical="center"/>
    </xf>
    <xf numFmtId="0" fontId="37" fillId="37" borderId="31" xfId="0" applyFont="1" applyFill="1" applyBorder="1" applyAlignment="1">
      <alignment horizontal="center" vertical="center"/>
    </xf>
    <xf numFmtId="0" fontId="37" fillId="35" borderId="32" xfId="0" applyFont="1" applyFill="1" applyBorder="1" applyAlignment="1">
      <alignment horizontal="center" vertical="center" textRotation="90"/>
    </xf>
    <xf numFmtId="0" fontId="37" fillId="35" borderId="33" xfId="0" applyFont="1" applyFill="1" applyBorder="1" applyAlignment="1">
      <alignment horizontal="center" vertical="center" textRotation="90"/>
    </xf>
    <xf numFmtId="0" fontId="37" fillId="35" borderId="28" xfId="0" applyFont="1" applyFill="1" applyBorder="1" applyAlignment="1">
      <alignment horizontal="center" vertical="center" textRotation="90"/>
    </xf>
    <xf numFmtId="0" fontId="37" fillId="36" borderId="29" xfId="0" applyFont="1" applyFill="1" applyBorder="1" applyAlignment="1">
      <alignment horizontal="center" vertical="center"/>
    </xf>
    <xf numFmtId="0" fontId="37" fillId="36" borderId="30" xfId="0" applyFont="1" applyFill="1" applyBorder="1" applyAlignment="1">
      <alignment horizontal="center" vertical="center"/>
    </xf>
    <xf numFmtId="0" fontId="37" fillId="36" borderId="31" xfId="0" applyFont="1" applyFill="1" applyBorder="1" applyAlignment="1">
      <alignment horizontal="center" vertical="center"/>
    </xf>
    <xf numFmtId="0" fontId="37" fillId="34" borderId="29" xfId="0" applyFont="1" applyFill="1" applyBorder="1" applyAlignment="1">
      <alignment horizontal="center" vertical="center"/>
    </xf>
    <xf numFmtId="0" fontId="37" fillId="34" borderId="30" xfId="0" applyFont="1" applyFill="1" applyBorder="1" applyAlignment="1">
      <alignment horizontal="center" vertical="center"/>
    </xf>
    <xf numFmtId="0" fontId="37" fillId="34" borderId="31" xfId="0" applyFont="1" applyFill="1" applyBorder="1" applyAlignment="1">
      <alignment horizontal="center" vertical="center"/>
    </xf>
    <xf numFmtId="0" fontId="37" fillId="0" borderId="29" xfId="0" applyFont="1" applyBorder="1" applyAlignment="1">
      <alignment horizontal="center" vertical="center"/>
    </xf>
    <xf numFmtId="0" fontId="37" fillId="0" borderId="30" xfId="0" applyFont="1" applyBorder="1" applyAlignment="1">
      <alignment horizontal="center" vertical="center"/>
    </xf>
    <xf numFmtId="0" fontId="37" fillId="0" borderId="31" xfId="0" applyFont="1" applyBorder="1" applyAlignment="1">
      <alignment horizontal="center" vertical="center"/>
    </xf>
    <xf numFmtId="0" fontId="46" fillId="46" borderId="29" xfId="0" applyFont="1" applyFill="1" applyBorder="1" applyAlignment="1">
      <alignment horizontal="center"/>
    </xf>
    <xf numFmtId="0" fontId="46" fillId="46" borderId="30" xfId="0" applyFont="1" applyFill="1" applyBorder="1" applyAlignment="1">
      <alignment horizontal="center"/>
    </xf>
    <xf numFmtId="0" fontId="46" fillId="46" borderId="31" xfId="0" applyFont="1" applyFill="1" applyBorder="1" applyAlignment="1">
      <alignment horizontal="center"/>
    </xf>
  </cellXfs>
  <cellStyles count="3033">
    <cellStyle name=" 1" xfId="35" xr:uid="{CCA09D31-BF55-4592-99C7-54DAA044031E}"/>
    <cellStyle name=" 1 2" xfId="36" xr:uid="{AEE3B4E5-3691-4297-9F4A-3377CB013607}"/>
    <cellStyle name="******************************************" xfId="37" xr:uid="{DB5AD759-3A56-4FAD-A7E0-0CE990A0FD2E}"/>
    <cellStyle name="****************************************** 2" xfId="38" xr:uid="{4B46D009-E2B1-452C-A659-46FEDBEC8543}"/>
    <cellStyle name="20% - Accent1" xfId="17" builtinId="30" customBuiltin="1"/>
    <cellStyle name="20% - Accent2" xfId="20" builtinId="34" customBuiltin="1"/>
    <cellStyle name="20% - Accent3" xfId="23" builtinId="38" customBuiltin="1"/>
    <cellStyle name="20% - Accent4" xfId="26" builtinId="42" customBuiltin="1"/>
    <cellStyle name="20% - Accent5" xfId="29" builtinId="46" customBuiltin="1"/>
    <cellStyle name="20% - Accent6" xfId="32" builtinId="50" customBuiltin="1"/>
    <cellStyle name="40% - Accent1" xfId="18" builtinId="31" customBuiltin="1"/>
    <cellStyle name="40% - Accent1 2" xfId="1394" xr:uid="{4CBA76A6-4BF2-4E88-8D09-092D6E364F60}"/>
    <cellStyle name="40% - Accent1 2 2" xfId="1395" xr:uid="{2CDCB5E9-2845-4982-97CF-4446D9C6D021}"/>
    <cellStyle name="40% - Accent1 2 2 2" xfId="1396" xr:uid="{69B59221-3EA9-4F32-B113-2EC242F1D879}"/>
    <cellStyle name="40% - Accent1 2 3" xfId="1397" xr:uid="{25F405C1-F5F2-4B36-99DB-B8659A971036}"/>
    <cellStyle name="40% - Accent2" xfId="21" builtinId="35" customBuiltin="1"/>
    <cellStyle name="40% - Accent3" xfId="24" builtinId="39" customBuiltin="1"/>
    <cellStyle name="40% - Accent4" xfId="27" builtinId="43" customBuiltin="1"/>
    <cellStyle name="40% - Accent5" xfId="30" builtinId="47" customBuiltin="1"/>
    <cellStyle name="40% - Accent6" xfId="33" builtinId="51" customBuiltin="1"/>
    <cellStyle name="60% - Accent1 2" xfId="1347" xr:uid="{5C89E10C-0642-47A5-8A4A-9C4E307F6566}"/>
    <cellStyle name="60% - Accent2 2" xfId="1348" xr:uid="{CEE6F529-2335-4C17-BE0B-12DB3333EB18}"/>
    <cellStyle name="60% - Accent3 2" xfId="1349" xr:uid="{D924ADD8-118C-48E8-AD83-F1FA14099E24}"/>
    <cellStyle name="60% - Accent4 2" xfId="1350" xr:uid="{73296593-6E89-49E8-824A-F9F99A344E56}"/>
    <cellStyle name="60% - Accent5 2" xfId="1351" xr:uid="{DDE4A1FD-5583-407D-A399-C2ED0D307D5C}"/>
    <cellStyle name="60% - Accent6 2" xfId="1352" xr:uid="{F6B889CA-9467-4FB6-9A05-5098D32AC669}"/>
    <cellStyle name="Accent1" xfId="16" builtinId="29" customBuiltin="1"/>
    <cellStyle name="Accent2" xfId="19" builtinId="33" customBuiltin="1"/>
    <cellStyle name="Accent3" xfId="22" builtinId="37" customBuiltin="1"/>
    <cellStyle name="Accent4" xfId="25" builtinId="41" customBuiltin="1"/>
    <cellStyle name="Accent5" xfId="28" builtinId="45" customBuiltin="1"/>
    <cellStyle name="Accent6" xfId="31" builtinId="49" customBuiltin="1"/>
    <cellStyle name="Bad" xfId="6" builtinId="27" customBuiltin="1"/>
    <cellStyle name="Calculation" xfId="9" builtinId="22" customBuiltin="1"/>
    <cellStyle name="Check Cell" xfId="11" builtinId="23" customBuiltin="1"/>
    <cellStyle name="Comma 2" xfId="39" xr:uid="{7D1AB598-1FE9-4471-988E-F1298ACB58C8}"/>
    <cellStyle name="Comma 2 2" xfId="40" xr:uid="{D860821A-62BF-4D5F-BB2A-76F3A2C921F7}"/>
    <cellStyle name="Comma 2 3" xfId="41" xr:uid="{F75EE2AB-BC54-452B-B7DF-473E157E915B}"/>
    <cellStyle name="Comma 2 4" xfId="3027" xr:uid="{99550C5F-AF5B-46D8-B2DB-F1470C860FCE}"/>
    <cellStyle name="Comma 3" xfId="1398" xr:uid="{3D3C2DFB-625F-4583-B0F7-28A0EEFEF3A6}"/>
    <cellStyle name="Comma 3 2" xfId="1399" xr:uid="{B51A41B4-BCB7-4E01-912C-EF0744A63B56}"/>
    <cellStyle name="Comma 3 2 2" xfId="3030" xr:uid="{0D2FC660-9B4C-4C20-B119-65429346D11E}"/>
    <cellStyle name="Comma 3 3" xfId="3029" xr:uid="{810E0F64-E4C0-4285-A8E9-C6D7758BC8F2}"/>
    <cellStyle name="Comma 4" xfId="42" xr:uid="{51E2F7AA-1FF2-4CA4-80D4-599BF61116DF}"/>
    <cellStyle name="Comma 4 2" xfId="3028" xr:uid="{BAA40F7B-313F-405D-BB39-1A6937783C0C}"/>
    <cellStyle name="Comma 5" xfId="1400" xr:uid="{845A7A38-02B7-455C-886B-37C7F6572254}"/>
    <cellStyle name="Comma 5 2" xfId="3031" xr:uid="{FD99A3B3-4F99-4D8F-9E20-B7D8E0122D61}"/>
    <cellStyle name="Currency 2" xfId="1401" xr:uid="{08B986E3-C7AB-4212-972D-15B5A1A04869}"/>
    <cellStyle name="Currency 3" xfId="1402" xr:uid="{A8AD168A-2EF7-4C42-B397-74FEBD09D717}"/>
    <cellStyle name="Explanatory Text" xfId="14" builtinId="53" customBuiltin="1"/>
    <cellStyle name="Good" xfId="5" builtinId="26" customBuiltin="1"/>
    <cellStyle name="GridGroupingStyle" xfId="1359" xr:uid="{58F5DBFA-CA63-4F23-8E8F-7047B7895464}"/>
    <cellStyle name="Heading 1" xfId="1" builtinId="16" customBuiltin="1"/>
    <cellStyle name="Heading 2" xfId="2" builtinId="17" customBuiltin="1"/>
    <cellStyle name="Heading 3" xfId="3" builtinId="18" customBuiltin="1"/>
    <cellStyle name="Heading 4" xfId="4" builtinId="19" customBuiltin="1"/>
    <cellStyle name="Hyperlink 2" xfId="43" xr:uid="{7969B928-AE77-4652-9C9F-472B55CA6E8E}"/>
    <cellStyle name="Hyperlink 2 2" xfId="44" xr:uid="{BCD221D2-4C1E-4700-A17D-989CEDAEE43C}"/>
    <cellStyle name="Hyperlink 3" xfId="1403" xr:uid="{1EA10EB9-43CF-499A-BFA5-55911F64D3D2}"/>
    <cellStyle name="Input" xfId="7" builtinId="20" customBuiltin="1"/>
    <cellStyle name="Linked Cell" xfId="10" builtinId="24" customBuiltin="1"/>
    <cellStyle name="negativeColor" xfId="1357" xr:uid="{8EA72DF7-D61A-4454-BDC1-CBEA6D1024F8}"/>
    <cellStyle name="Neutral 2" xfId="1346" xr:uid="{2AE17A35-B82C-4714-AE09-1442F91D010D}"/>
    <cellStyle name="Nor}al" xfId="45" xr:uid="{4D0B6891-EC69-4A37-A46D-6C322AE255F9}"/>
    <cellStyle name="Normal" xfId="0" builtinId="0"/>
    <cellStyle name="Normal 10" xfId="46" xr:uid="{FAC5C5F8-09BF-4DAC-97C5-0C851D213406}"/>
    <cellStyle name="Normal 10 10" xfId="1404" xr:uid="{F27AE40A-BABB-4F39-87E6-296784822D91}"/>
    <cellStyle name="Normal 10 2" xfId="47" xr:uid="{754DFEB7-EE7C-4338-A762-7125A0A39868}"/>
    <cellStyle name="Normal 10 2 2" xfId="1405" xr:uid="{97B0B9F8-4242-44E3-B755-481E6B944A19}"/>
    <cellStyle name="Normal 10 2 2 2" xfId="1406" xr:uid="{F32D2DF2-70A2-43FC-B885-EFE5ABE1CC20}"/>
    <cellStyle name="Normal 10 2 2 2 2" xfId="1407" xr:uid="{97E54CAC-F7C8-40C0-93FE-FD4D56C17B67}"/>
    <cellStyle name="Normal 10 2 2 2 2 2" xfId="1408" xr:uid="{9E587672-CD33-43B8-B9D6-EF730AD186D3}"/>
    <cellStyle name="Normal 10 2 2 2 3" xfId="1409" xr:uid="{BC118365-240F-4003-9AD0-6C3C2B1E3CAA}"/>
    <cellStyle name="Normal 10 2 2 3" xfId="1410" xr:uid="{47ECB160-51D8-44DF-BBBC-6BE58B308CD0}"/>
    <cellStyle name="Normal 10 2 2 3 2" xfId="1411" xr:uid="{BE53AA54-3C4F-4A29-BDFD-EA18EAC78B50}"/>
    <cellStyle name="Normal 10 2 2 4" xfId="1412" xr:uid="{7B723ABD-06BA-4092-A300-3BC2F2FC10A4}"/>
    <cellStyle name="Normal 10 2 3" xfId="1413" xr:uid="{B49341AB-D01F-43FF-BAF2-556D011C12BC}"/>
    <cellStyle name="Normal 10 2 3 2" xfId="1414" xr:uid="{E6E54B94-DE05-420A-B2DD-BCF6C8AE670B}"/>
    <cellStyle name="Normal 10 2 3 2 2" xfId="1415" xr:uid="{6CD27B7D-985B-4073-96B1-302BA1941A17}"/>
    <cellStyle name="Normal 10 2 3 3" xfId="1416" xr:uid="{F674F975-FE96-4326-98BF-43AFA329B969}"/>
    <cellStyle name="Normal 10 2 4" xfId="1417" xr:uid="{796EB22F-BDB5-43F8-B38C-B8349B644EFE}"/>
    <cellStyle name="Normal 10 2 4 2" xfId="1418" xr:uid="{A4040E84-3DFD-4045-9D07-C1CD2917B39E}"/>
    <cellStyle name="Normal 10 2 5" xfId="1419" xr:uid="{67524DC3-F0C4-4E29-BF1D-96FA68FE55EA}"/>
    <cellStyle name="Normal 10 3" xfId="1420" xr:uid="{D9A2C297-0A7F-438C-8C5C-E2ED4F748D7F}"/>
    <cellStyle name="Normal 10 3 2" xfId="1421" xr:uid="{09296895-9BCA-44F9-9435-82A4D02A53BE}"/>
    <cellStyle name="Normal 10 3 2 2" xfId="1422" xr:uid="{886D4E91-9A94-4644-85D9-FAD30DDDED39}"/>
    <cellStyle name="Normal 10 3 2 2 2" xfId="1423" xr:uid="{17E0365B-C418-40D2-91E3-8E8C601A4EAD}"/>
    <cellStyle name="Normal 10 3 2 2 2 2" xfId="1424" xr:uid="{61573521-A6F9-4F86-9ED3-66E61EF3EA25}"/>
    <cellStyle name="Normal 10 3 2 2 3" xfId="1425" xr:uid="{CDE6EDEC-AC68-4316-99DA-F78C8C169CF7}"/>
    <cellStyle name="Normal 10 3 2 3" xfId="1426" xr:uid="{F1A64A3B-383D-4754-AAD4-C12AF47A84CF}"/>
    <cellStyle name="Normal 10 3 2 3 2" xfId="1427" xr:uid="{752FD9E7-1D56-42CD-9CC4-2ED0F9992584}"/>
    <cellStyle name="Normal 10 3 2 4" xfId="1428" xr:uid="{1369DCD1-B3DE-4DDD-85EA-21FF7C3A6CA2}"/>
    <cellStyle name="Normal 10 3 3" xfId="1429" xr:uid="{5CF4A99A-DA28-4829-A3B5-F45DCC3A3AE1}"/>
    <cellStyle name="Normal 10 3 3 2" xfId="1430" xr:uid="{6B4900B4-E4F0-4D90-B0A9-B6394D2F5584}"/>
    <cellStyle name="Normal 10 3 3 2 2" xfId="1431" xr:uid="{A51CEC6C-27B2-4BDC-96F4-F5ED997708CF}"/>
    <cellStyle name="Normal 10 3 3 3" xfId="1432" xr:uid="{D41DFD9C-4BAA-4FB0-A044-38E673846A85}"/>
    <cellStyle name="Normal 10 3 4" xfId="1433" xr:uid="{5C83F36F-B8B0-4268-AD5F-5B040958E61B}"/>
    <cellStyle name="Normal 10 3 4 2" xfId="1434" xr:uid="{C5BB813A-49B3-41E5-B56B-7856C2A868AC}"/>
    <cellStyle name="Normal 10 3 5" xfId="1435" xr:uid="{BC0CB152-7D68-4643-A598-3084485B80EC}"/>
    <cellStyle name="Normal 10 4" xfId="1436" xr:uid="{6F010BD7-981C-416A-8ADF-B68D95EDACC6}"/>
    <cellStyle name="Normal 10 4 2" xfId="1437" xr:uid="{7F56A10B-2DF2-422C-BD42-5A1C899FA5C7}"/>
    <cellStyle name="Normal 10 4 2 2" xfId="1438" xr:uid="{AEA83CDB-7E76-42FF-895C-FC0A55F98758}"/>
    <cellStyle name="Normal 10 4 2 2 2" xfId="1439" xr:uid="{44A5B9D9-2D5D-4B76-9DC7-F89CF8B504AD}"/>
    <cellStyle name="Normal 10 4 2 3" xfId="1440" xr:uid="{D49C31BE-A774-4287-928F-AFF363EFB37E}"/>
    <cellStyle name="Normal 10 4 3" xfId="1441" xr:uid="{813ECBE0-7A19-4D7F-AD88-A94A45270814}"/>
    <cellStyle name="Normal 10 4 3 2" xfId="1442" xr:uid="{D2A3C1D4-6401-42E5-909F-AC05E5EB7D57}"/>
    <cellStyle name="Normal 10 4 4" xfId="1443" xr:uid="{57E84911-6650-4BCD-B27D-EFE4EBA0307A}"/>
    <cellStyle name="Normal 10 5" xfId="1444" xr:uid="{60A04C5A-D9B6-4B68-B75D-D8535241286E}"/>
    <cellStyle name="Normal 10 5 2" xfId="1445" xr:uid="{1A25E514-3695-48FD-A2D5-9226773D1DF7}"/>
    <cellStyle name="Normal 10 5 2 2" xfId="1446" xr:uid="{61D268A0-AF69-45E9-98A1-F1959532475B}"/>
    <cellStyle name="Normal 10 5 3" xfId="1447" xr:uid="{ABE93EEA-6C80-406C-A27F-340342FFF6CA}"/>
    <cellStyle name="Normal 10 6" xfId="1448" xr:uid="{BC3A5E33-769A-4742-8986-6CA309252517}"/>
    <cellStyle name="Normal 10 6 2" xfId="1449" xr:uid="{FCCEA98C-0F3D-4CE6-AE5D-4F447F57B4D7}"/>
    <cellStyle name="Normal 10 7" xfId="1450" xr:uid="{5DA79F8A-43A4-4857-AA39-8C90B1CE7CA0}"/>
    <cellStyle name="Normal 10 7 2" xfId="1451" xr:uid="{EAD28892-DAB9-4480-8B5F-1B231657B569}"/>
    <cellStyle name="Normal 10 8" xfId="1452" xr:uid="{92A8B35B-AC5E-46F8-BF11-5BAF625B5C22}"/>
    <cellStyle name="Normal 10 8 2" xfId="1453" xr:uid="{7CA92358-365C-4C84-B3B1-1DC836577DFD}"/>
    <cellStyle name="Normal 10 9" xfId="1454" xr:uid="{59DE7A4D-981D-4FBA-B226-05B2F3780477}"/>
    <cellStyle name="Normal 100" xfId="1455" xr:uid="{FE01231C-59AC-4CD1-A30F-5CCC0354F89C}"/>
    <cellStyle name="Normal 100 2" xfId="1456" xr:uid="{45D7D044-1191-406F-8AF7-CBE34690EADF}"/>
    <cellStyle name="Normal 101" xfId="1457" xr:uid="{4D1984E7-406E-4B9B-9CC2-3C8A823AC95D}"/>
    <cellStyle name="Normal 101 2" xfId="1458" xr:uid="{60AD868C-899A-45CF-84D0-7C6A75B88074}"/>
    <cellStyle name="Normal 102" xfId="1459" xr:uid="{66196614-916D-4E6C-B9A9-A473F957E523}"/>
    <cellStyle name="Normal 102 2" xfId="1460" xr:uid="{64E98F69-0FF1-4602-8153-C3CB7261FB5B}"/>
    <cellStyle name="Normal 103" xfId="1461" xr:uid="{2A9C59C5-74D7-424E-B352-EDDECC4646F8}"/>
    <cellStyle name="Normal 103 2" xfId="1462" xr:uid="{6AE84C97-CF74-42BE-9AA6-7B5097AAC44E}"/>
    <cellStyle name="Normal 104" xfId="1463" xr:uid="{D101CBA3-5348-402D-95CC-4781871780D5}"/>
    <cellStyle name="Normal 104 2" xfId="1464" xr:uid="{8FA4E67B-4D08-49D4-AFC6-B03142273711}"/>
    <cellStyle name="Normal 105" xfId="1465" xr:uid="{229BA8DC-68E6-4E63-A295-3B537F91B922}"/>
    <cellStyle name="Normal 105 2" xfId="1466" xr:uid="{DB3236A4-CA52-4833-AF7C-8A0945BC9299}"/>
    <cellStyle name="Normal 106" xfId="1467" xr:uid="{7E5992E3-9ED7-41F3-86F7-570D12F2E86A}"/>
    <cellStyle name="Normal 106 2" xfId="1468" xr:uid="{0CEC32F1-0313-45DC-88EA-3AF9A41F085B}"/>
    <cellStyle name="Normal 107" xfId="1469" xr:uid="{CE79A933-75A8-4855-8A93-C40952019D94}"/>
    <cellStyle name="Normal 107 2" xfId="1470" xr:uid="{3157C871-33FE-49E4-BB59-EB6D52666ABF}"/>
    <cellStyle name="Normal 108" xfId="1471" xr:uid="{F1D0545A-1969-474F-955F-51479096468F}"/>
    <cellStyle name="Normal 108 2" xfId="1472" xr:uid="{D902C6E2-DCC4-44C1-96AD-4D16514E20D3}"/>
    <cellStyle name="Normal 109" xfId="1473" xr:uid="{37CD45F4-D2CC-4008-BA64-15EABAE13514}"/>
    <cellStyle name="Normal 109 2" xfId="1474" xr:uid="{49B26318-E191-4334-AE25-3FF1B948C218}"/>
    <cellStyle name="Normal 11" xfId="48" xr:uid="{0307726B-64F9-4CA3-93F1-C616E166EBFA}"/>
    <cellStyle name="Normal 11 10" xfId="1475" xr:uid="{14C1D749-32C3-4ED7-B270-C915BC0B65FE}"/>
    <cellStyle name="Normal 11 10 2" xfId="1476" xr:uid="{AD22EE19-817E-4456-A825-F0AC2BF608FE}"/>
    <cellStyle name="Normal 11 11" xfId="1477" xr:uid="{C0772D4A-E42E-4890-90C5-BB53D85189C2}"/>
    <cellStyle name="Normal 11 12" xfId="1478" xr:uid="{AC0E6438-3817-4E20-BE32-D347AD9424FF}"/>
    <cellStyle name="Normal 11 13" xfId="1479" xr:uid="{E14B0CEA-AC6B-43AD-9955-DB1D145B911D}"/>
    <cellStyle name="Normal 11 2" xfId="49" xr:uid="{299FC4C9-5163-4E24-92D0-614CA2E81F9B}"/>
    <cellStyle name="Normal 11 2 2" xfId="1480" xr:uid="{E3B6A92A-59F1-48D0-A378-477DC06FAEC2}"/>
    <cellStyle name="Normal 11 2 2 2" xfId="1481" xr:uid="{7E84CC2E-F71D-4C68-A6A4-6220F8C383F0}"/>
    <cellStyle name="Normal 11 2 2 2 2" xfId="1482" xr:uid="{F536210F-029A-4B8E-91C3-A6C3597130C8}"/>
    <cellStyle name="Normal 11 2 2 2 2 2" xfId="1483" xr:uid="{20984D05-ACFE-41A2-970F-F835B28CA53F}"/>
    <cellStyle name="Normal 11 2 2 2 3" xfId="1484" xr:uid="{399421AD-F1D7-4EFA-8BEA-37D7248D93B8}"/>
    <cellStyle name="Normal 11 2 2 3" xfId="1485" xr:uid="{80404C76-50A0-4D33-B015-CA48B0476C99}"/>
    <cellStyle name="Normal 11 2 2 3 2" xfId="1486" xr:uid="{652E9067-919D-437E-BE37-07F6182AA8F3}"/>
    <cellStyle name="Normal 11 2 2 4" xfId="1487" xr:uid="{2E435FD1-D75B-4246-8FDD-56EB22F0EC1E}"/>
    <cellStyle name="Normal 11 2 3" xfId="1488" xr:uid="{02367523-B080-4A7B-9409-C060155F5F23}"/>
    <cellStyle name="Normal 11 2 3 2" xfId="1489" xr:uid="{F856BAF2-0E42-461F-9AC0-481842BECCC4}"/>
    <cellStyle name="Normal 11 2 3 2 2" xfId="1490" xr:uid="{79FFF6FE-FEB8-42BB-B2D0-A7BFCD046B82}"/>
    <cellStyle name="Normal 11 2 3 3" xfId="1491" xr:uid="{E04ABB0F-8ECF-4100-908F-9F499BC57D4D}"/>
    <cellStyle name="Normal 11 2 4" xfId="1492" xr:uid="{20B487D3-AB86-4628-B088-A3BEB37AE8D5}"/>
    <cellStyle name="Normal 11 2 4 2" xfId="1493" xr:uid="{169136EC-4B9A-4208-91CF-DF20DC96510C}"/>
    <cellStyle name="Normal 11 2 5" xfId="1494" xr:uid="{5E98E2ED-CE28-4466-87A9-2BD0C85902F9}"/>
    <cellStyle name="Normal 11 3" xfId="1495" xr:uid="{6840FA96-4E80-45F3-A3E8-A62BDB9901BF}"/>
    <cellStyle name="Normal 11 3 2" xfId="1496" xr:uid="{9FC50EB9-D866-4FC3-8404-99B0B03FCDAA}"/>
    <cellStyle name="Normal 11 3 2 2" xfId="1497" xr:uid="{8462C329-1EB8-4B18-8375-830563BE4F4C}"/>
    <cellStyle name="Normal 11 3 2 2 2" xfId="1498" xr:uid="{17B1CD6C-7342-4499-B2F0-017D9F877B18}"/>
    <cellStyle name="Normal 11 3 2 3" xfId="1499" xr:uid="{DEEBCD98-B95D-406E-9D93-57E1430A672B}"/>
    <cellStyle name="Normal 11 3 3" xfId="1500" xr:uid="{998C86FF-870D-4544-B49A-B689C726F6EB}"/>
    <cellStyle name="Normal 11 3 3 2" xfId="1501" xr:uid="{F90FD59B-F11B-48C2-A802-6CB6F066F9FE}"/>
    <cellStyle name="Normal 11 3 4" xfId="1502" xr:uid="{C069C4CD-1EC6-4622-AE32-F2751E7C2C21}"/>
    <cellStyle name="Normal 11 4" xfId="1503" xr:uid="{3929B86B-C7CA-4F0A-BF23-25747AB2A4FB}"/>
    <cellStyle name="Normal 11 4 2" xfId="1504" xr:uid="{A9580A8D-8C70-4FFE-A506-B5A4644E009D}"/>
    <cellStyle name="Normal 11 4 2 2" xfId="1505" xr:uid="{C2CB2788-B521-4BA9-96B6-CEB7D518BE6D}"/>
    <cellStyle name="Normal 11 4 3" xfId="1506" xr:uid="{3A113EC2-54EB-4567-8FE7-B8E3FE233C59}"/>
    <cellStyle name="Normal 11 5" xfId="1507" xr:uid="{CD25B712-9E95-4DE4-A1A9-FB461AA4FCA1}"/>
    <cellStyle name="Normal 11 5 2" xfId="1508" xr:uid="{66D17C75-6CB2-418F-BED5-EA454189BF27}"/>
    <cellStyle name="Normal 11 6" xfId="1509" xr:uid="{3733C230-4A23-4DF8-BFCE-24D094DD56C6}"/>
    <cellStyle name="Normal 11 6 2" xfId="1510" xr:uid="{81C58DD9-FB33-4306-B1C0-899F63301FB8}"/>
    <cellStyle name="Normal 11 7" xfId="1511" xr:uid="{6119D080-2364-40A3-A006-03B21A26C60A}"/>
    <cellStyle name="Normal 11 7 2" xfId="1512" xr:uid="{5843D76B-D8E5-428D-8C4C-5ED348040A28}"/>
    <cellStyle name="Normal 11 8" xfId="1513" xr:uid="{7D7E72EC-DDD9-461D-AE64-9B903215FA2A}"/>
    <cellStyle name="Normal 11 8 2" xfId="1514" xr:uid="{3A322C63-6204-4A6E-9D26-1FC75CE64CFC}"/>
    <cellStyle name="Normal 11 9" xfId="1515" xr:uid="{0EE92FB2-CBFA-40EB-A868-8EFA4EA6454C}"/>
    <cellStyle name="Normal 11 9 2" xfId="1516" xr:uid="{BA670EEE-4458-4DBA-83F8-281EEC889339}"/>
    <cellStyle name="Normal 11_CVR" xfId="1369" xr:uid="{7692117B-A4E5-483A-8D9F-22CCC5C5BE3D}"/>
    <cellStyle name="Normal 110" xfId="1517" xr:uid="{DA42EB4C-E1E1-4B3D-8CD9-9A1D1273EA9B}"/>
    <cellStyle name="Normal 110 2" xfId="1518" xr:uid="{618CAB21-E2C5-4871-81F2-77FC11006BF8}"/>
    <cellStyle name="Normal 111" xfId="1519" xr:uid="{8BE6752F-3230-462E-ABAF-97DA307FCED7}"/>
    <cellStyle name="Normal 111 2" xfId="1520" xr:uid="{FA2A5E39-FB2A-4007-9380-4B8022BB9E0C}"/>
    <cellStyle name="Normal 112" xfId="1521" xr:uid="{D83A0C4F-53F6-476C-B0F0-E3D667D6C459}"/>
    <cellStyle name="Normal 112 2" xfId="1522" xr:uid="{E4513DAE-56C7-44B8-85A9-0EDECFCA689A}"/>
    <cellStyle name="Normal 113" xfId="1523" xr:uid="{3284DD9B-A559-489C-8AAA-5A7E6B6D6DD2}"/>
    <cellStyle name="Normal 113 2" xfId="1524" xr:uid="{6D96920F-935C-4045-AAE8-B18CC5037F72}"/>
    <cellStyle name="Normal 114" xfId="1525" xr:uid="{72552B3F-19F9-4EB2-B81D-E57B70699223}"/>
    <cellStyle name="Normal 114 2" xfId="1526" xr:uid="{1D5B0A3E-A338-4B5C-951D-0F8DD3A0F320}"/>
    <cellStyle name="Normal 115" xfId="1527" xr:uid="{311C216C-F683-420F-B039-949E6BCD696C}"/>
    <cellStyle name="Normal 115 2" xfId="1528" xr:uid="{8D32EF66-135F-42CC-8825-C03D043438C8}"/>
    <cellStyle name="Normal 116" xfId="1529" xr:uid="{EE92428F-F294-4955-BFE9-5060E5925045}"/>
    <cellStyle name="Normal 116 2" xfId="1530" xr:uid="{548E35BF-10D7-4A5C-BBE2-86C4CAF1BA9D}"/>
    <cellStyle name="Normal 117" xfId="1531" xr:uid="{9EAFBE2D-35CB-4FA0-A9E8-9C4A7240F050}"/>
    <cellStyle name="Normal 117 2" xfId="1532" xr:uid="{6CCD2753-A76D-4714-B315-43145E4917F2}"/>
    <cellStyle name="Normal 118" xfId="1533" xr:uid="{0D3C003C-8A91-4AAF-8E9B-9AB0AA2438B0}"/>
    <cellStyle name="Normal 118 2" xfId="1534" xr:uid="{E35A2E4F-EF25-44E4-A9DA-E9B14B521FF2}"/>
    <cellStyle name="Normal 119" xfId="1535" xr:uid="{5C89CE84-79B7-448C-B15E-7086C5FB7AB5}"/>
    <cellStyle name="Normal 119 2" xfId="1536" xr:uid="{A129C1C6-3387-47A5-ACBF-63016263689F}"/>
    <cellStyle name="Normal 12" xfId="50" xr:uid="{692BD697-D76E-4290-B6AD-D1F83A62C9B9}"/>
    <cellStyle name="Normal 12 2" xfId="51" xr:uid="{34A46E5D-4159-42B4-9577-50D0016A9ADB}"/>
    <cellStyle name="Normal 12 2 2" xfId="52" xr:uid="{4B5C65C5-B8B9-43B8-BE9C-0CCDC487E834}"/>
    <cellStyle name="Normal 12 2 2 2" xfId="53" xr:uid="{DCB79814-DBD2-419D-AB92-FEC1003B7851}"/>
    <cellStyle name="Normal 12 2 2 2 2" xfId="54" xr:uid="{4DDC877C-C299-4D10-A3E9-BA6F16A2D13D}"/>
    <cellStyle name="Normal 12 2 2 2 2 2" xfId="55" xr:uid="{3D4178E9-8439-4C9B-951A-DBCCB7829626}"/>
    <cellStyle name="Normal 12 2 2 2 3" xfId="56" xr:uid="{BE4640F4-373C-456A-A1CA-D5CC6FD35286}"/>
    <cellStyle name="Normal 12 2 2 3" xfId="57" xr:uid="{E90E0DC0-F9C6-4C41-81ED-F0FE77CC31FC}"/>
    <cellStyle name="Normal 12 2 2 3 2" xfId="58" xr:uid="{58EE5C59-3C12-4384-819B-D8ED06011C4A}"/>
    <cellStyle name="Normal 12 2 2 4" xfId="59" xr:uid="{369812BA-D44A-4A33-A8BF-6AC28A1C3A5B}"/>
    <cellStyle name="Normal 12 2 2 5" xfId="60" xr:uid="{F8A8F9F1-1C13-4786-A272-9C95A6B8661D}"/>
    <cellStyle name="Normal 12 2 3" xfId="61" xr:uid="{B1469E3A-DB11-4382-9265-1090B89BAB22}"/>
    <cellStyle name="Normal 12 2 3 2" xfId="62" xr:uid="{BE9C98E4-F6A8-4FE0-91D6-92513DA96081}"/>
    <cellStyle name="Normal 12 2 3 2 2" xfId="63" xr:uid="{C1E0D9D9-2226-4C57-8B63-D87387018A2B}"/>
    <cellStyle name="Normal 12 2 3 2 2 2" xfId="64" xr:uid="{0E71A651-8AC5-4F98-96A4-06826348C30E}"/>
    <cellStyle name="Normal 12 2 3 2 3" xfId="65" xr:uid="{7167EE6A-4196-4A61-8926-A6BF1DE80112}"/>
    <cellStyle name="Normal 12 2 3 3" xfId="66" xr:uid="{04580B9A-4341-42AE-816D-DD2B3616DC65}"/>
    <cellStyle name="Normal 12 2 3 3 2" xfId="67" xr:uid="{B42901B1-1816-4173-80AB-254CB7460B9E}"/>
    <cellStyle name="Normal 12 2 3 4" xfId="68" xr:uid="{EF95E6E8-6BB3-47F1-A075-742ED77C63D7}"/>
    <cellStyle name="Normal 12 2 3 5" xfId="69" xr:uid="{578AB534-F2CD-46F4-B97C-D1FC66767892}"/>
    <cellStyle name="Normal 12 2 4" xfId="70" xr:uid="{1F0F1BDF-4838-4665-8E6C-D5B747B85E55}"/>
    <cellStyle name="Normal 12 2 4 2" xfId="71" xr:uid="{E3F7C67C-86ED-4AD9-BBA7-590C854F2C9C}"/>
    <cellStyle name="Normal 12 2 4 2 2" xfId="72" xr:uid="{B695EC99-EA96-4111-82DC-2AF09F543C54}"/>
    <cellStyle name="Normal 12 2 4 3" xfId="73" xr:uid="{566E6FB2-347A-41A0-B7A0-25A9FC15EA76}"/>
    <cellStyle name="Normal 12 2 5" xfId="74" xr:uid="{405CA633-BC9D-4208-991C-E4563792C1F0}"/>
    <cellStyle name="Normal 12 2 5 2" xfId="75" xr:uid="{0B2BEDE6-D07A-454A-AA29-8485B6810A9F}"/>
    <cellStyle name="Normal 12 2 6" xfId="76" xr:uid="{C747E01A-60DB-4CFD-98BC-7100D9A9552A}"/>
    <cellStyle name="Normal 12 2 7" xfId="77" xr:uid="{4DC09887-F92E-45CD-AAED-EEDBBB0961C0}"/>
    <cellStyle name="Normal 12 2 8" xfId="78" xr:uid="{EF4AF0A6-C2ED-4827-A070-CBCA9A730B8B}"/>
    <cellStyle name="Normal 12 3" xfId="79" xr:uid="{44994A6F-D05A-4B31-B356-48A8FCDAE5BA}"/>
    <cellStyle name="Normal 12 3 2" xfId="80" xr:uid="{234D7AFF-E675-46E0-A3FD-DB00AB20278D}"/>
    <cellStyle name="Normal 12 3 2 2" xfId="81" xr:uid="{1AEBFF80-DAE0-4861-8788-892F43646517}"/>
    <cellStyle name="Normal 12 3 2 2 2" xfId="82" xr:uid="{F5C69769-140D-4187-A5DE-27C3DDE16059}"/>
    <cellStyle name="Normal 12 3 2 3" xfId="83" xr:uid="{4E7F8469-7F12-49A6-965D-24DD236E0148}"/>
    <cellStyle name="Normal 12 3 3" xfId="84" xr:uid="{D9743876-6E2E-4EB3-9CFD-C221AAB9C4AA}"/>
    <cellStyle name="Normal 12 3 3 2" xfId="85" xr:uid="{C87529FC-CA9E-4FB9-8D2B-E371CDC9CFFC}"/>
    <cellStyle name="Normal 12 3 4" xfId="86" xr:uid="{A28358B4-3ED9-4822-8FEE-EBB3FD2D3053}"/>
    <cellStyle name="Normal 12 4" xfId="87" xr:uid="{2EBA1969-F707-4483-9794-D00F8FBBAA65}"/>
    <cellStyle name="Normal 12 4 2" xfId="88" xr:uid="{7809E330-2D76-4DEA-9D1A-1EB25BD9F888}"/>
    <cellStyle name="Normal 12 4 2 2" xfId="89" xr:uid="{3BDAAA0E-AB53-4130-8520-A0FE73C53837}"/>
    <cellStyle name="Normal 12 4 2 2 2" xfId="90" xr:uid="{5A65F628-6484-4995-88C4-BC2F5F62959C}"/>
    <cellStyle name="Normal 12 4 2 3" xfId="91" xr:uid="{9D25DBD8-68CF-44D1-B762-8E1539DD5F02}"/>
    <cellStyle name="Normal 12 4 3" xfId="92" xr:uid="{AB20AA5C-F7B1-4891-A49F-E8F32C1F5793}"/>
    <cellStyle name="Normal 12 4 3 2" xfId="93" xr:uid="{2F101C5E-925F-4056-B9E0-A1A60811DAFE}"/>
    <cellStyle name="Normal 12 4 4" xfId="94" xr:uid="{D4C1418C-87E4-43C4-AB96-D3ACFF062D28}"/>
    <cellStyle name="Normal 12 5" xfId="95" xr:uid="{E3187E84-06B2-4D08-8353-D9B7FF7A0F93}"/>
    <cellStyle name="Normal 12 5 2" xfId="96" xr:uid="{26990F76-9ECE-476E-9B23-6C10EEE69840}"/>
    <cellStyle name="Normal 12 5 2 2" xfId="97" xr:uid="{4973242A-6AE5-4421-A4CE-9AC1277D2807}"/>
    <cellStyle name="Normal 12 5 3" xfId="98" xr:uid="{1ECDD6E0-E976-431E-9807-BBC4AA19F1FA}"/>
    <cellStyle name="Normal 12 6" xfId="99" xr:uid="{75C5E680-D295-4453-BFA9-1C56CC9BC7A2}"/>
    <cellStyle name="Normal 12 6 2" xfId="100" xr:uid="{53984C99-9C17-48E9-AC10-1303ADA054C6}"/>
    <cellStyle name="Normal 12 7" xfId="101" xr:uid="{00CF8F7E-17D0-4CFB-B752-C2598199C11E}"/>
    <cellStyle name="Normal 12 7 2" xfId="1537" xr:uid="{60F40315-048C-49CD-9798-C24F93DDD146}"/>
    <cellStyle name="Normal 12 8" xfId="102" xr:uid="{EE3E65FD-EE2A-4A37-9759-186680A4AAB6}"/>
    <cellStyle name="Normal 12 8 2" xfId="103" xr:uid="{284FF5B4-333A-4D4D-984A-B97C5DD6E48F}"/>
    <cellStyle name="Normal 12 9" xfId="1538" xr:uid="{88CEB475-B9B5-4F4D-B7C4-5347553663D5}"/>
    <cellStyle name="Normal 12_CVR" xfId="1370" xr:uid="{D3992111-E5DE-4870-A9A6-103BAE5DF659}"/>
    <cellStyle name="Normal 120" xfId="1539" xr:uid="{75003B54-B066-4E8D-A446-3C02F46764EC}"/>
    <cellStyle name="Normal 120 2" xfId="1540" xr:uid="{1789BE4C-6671-4859-ACF9-53EA6E0AD713}"/>
    <cellStyle name="Normal 121" xfId="1541" xr:uid="{CBFE9677-2425-4A83-B969-CDC02FB0E8B5}"/>
    <cellStyle name="Normal 121 2" xfId="1542" xr:uid="{2A13958E-41C4-4086-97F4-8D6B2C7754DE}"/>
    <cellStyle name="Normal 122" xfId="1543" xr:uid="{6F107713-6F94-467F-94A5-24B97B477ED8}"/>
    <cellStyle name="Normal 122 2" xfId="1544" xr:uid="{D6F7A84B-4D79-4820-9539-F2CF547CCFA0}"/>
    <cellStyle name="Normal 123" xfId="1545" xr:uid="{526367BB-47C7-48BD-8BDC-AA470D407749}"/>
    <cellStyle name="Normal 123 2" xfId="1546" xr:uid="{4C89ABFC-4B08-4CBA-8A9C-9199260E5993}"/>
    <cellStyle name="Normal 124" xfId="1547" xr:uid="{86A2BB0E-1D97-4552-A8D5-9CC94DD37887}"/>
    <cellStyle name="Normal 124 2" xfId="1548" xr:uid="{EFCCDD6F-435D-4C94-B50E-D28FD9BE0251}"/>
    <cellStyle name="Normal 125" xfId="1549" xr:uid="{ABB4B42E-604D-4706-976D-D5C605B9967F}"/>
    <cellStyle name="Normal 125 2" xfId="1550" xr:uid="{7A2330BB-8346-426A-9961-01E0082325D8}"/>
    <cellStyle name="Normal 126" xfId="1551" xr:uid="{38A68AFC-A9E8-45F7-A1B3-B57983522061}"/>
    <cellStyle name="Normal 126 2" xfId="1552" xr:uid="{A844EC3C-9100-4977-8686-8FCBF6DCA860}"/>
    <cellStyle name="Normal 127" xfId="1553" xr:uid="{074F60BA-D842-4772-9BD7-A9E10EE26EEA}"/>
    <cellStyle name="Normal 127 2" xfId="1554" xr:uid="{86787208-36E0-49C0-96A4-4A3379929A1E}"/>
    <cellStyle name="Normal 128" xfId="1555" xr:uid="{C4C4D317-C072-471D-B607-669F1B75B03F}"/>
    <cellStyle name="Normal 128 2" xfId="1556" xr:uid="{08DDACC4-EF57-4596-88A7-33B8DE522557}"/>
    <cellStyle name="Normal 129" xfId="1557" xr:uid="{C9E9AE0D-2C6B-49F5-8482-21B5E5958AAA}"/>
    <cellStyle name="Normal 129 2" xfId="1558" xr:uid="{49D02138-9B6E-4B01-BE36-71AF457E1F08}"/>
    <cellStyle name="Normal 13" xfId="104" xr:uid="{516A9F43-32FD-45F8-B757-B2EC4762F7BB}"/>
    <cellStyle name="Normal 13 10" xfId="1559" xr:uid="{87B579A9-9E48-4168-9B93-B6301D2F33BE}"/>
    <cellStyle name="Normal 13 10 2" xfId="1560" xr:uid="{8B1A535F-902D-48C0-81D9-FE11068D94C9}"/>
    <cellStyle name="Normal 13 11" xfId="1561" xr:uid="{04230E6E-6AE0-428A-BA7A-E3BF8D497209}"/>
    <cellStyle name="Normal 13 12" xfId="1562" xr:uid="{4DCA8945-6160-4271-8D28-FEBDB59C35F6}"/>
    <cellStyle name="Normal 13 13" xfId="1563" xr:uid="{FBD9D8D1-73E1-44FC-AA2C-BDDA32594AB6}"/>
    <cellStyle name="Normal 13 2" xfId="105" xr:uid="{8D65D7A5-20DA-4E61-B154-3EA6AFA57DB3}"/>
    <cellStyle name="Normal 13 2 2" xfId="106" xr:uid="{69F58A5A-D351-4380-A54E-05D406E49885}"/>
    <cellStyle name="Normal 13 2 2 2" xfId="107" xr:uid="{7465B828-A13D-44E6-981F-73B2C63E4A9F}"/>
    <cellStyle name="Normal 13 2 2 2 2" xfId="108" xr:uid="{E359332E-88F1-4AAC-BAE6-B1037403F64E}"/>
    <cellStyle name="Normal 13 2 2 2 2 2" xfId="1564" xr:uid="{6B841A2E-FC36-4F80-904C-9C9FA32F342A}"/>
    <cellStyle name="Normal 13 2 2 2 3" xfId="1565" xr:uid="{0EE4D7B9-2043-42A2-99BD-402DC75CE8EB}"/>
    <cellStyle name="Normal 13 2 2 3" xfId="109" xr:uid="{556B43A7-262A-4718-AC4F-D9C457B0DA19}"/>
    <cellStyle name="Normal 13 2 2 3 2" xfId="1566" xr:uid="{EC7D1595-B7BF-4E94-9854-6C321C1F2E6D}"/>
    <cellStyle name="Normal 13 2 2 4" xfId="1567" xr:uid="{8072A45D-9CF6-494B-83BF-F58B8492B1FF}"/>
    <cellStyle name="Normal 13 2 3" xfId="110" xr:uid="{DEB6F136-AD1F-4C45-9E0E-8DF5C5299290}"/>
    <cellStyle name="Normal 13 2 3 2" xfId="111" xr:uid="{B248F121-78F0-4323-B125-FF07BB949510}"/>
    <cellStyle name="Normal 13 2 3 2 2" xfId="1568" xr:uid="{1B7B07E1-D147-451A-B210-FBE500D2EBD9}"/>
    <cellStyle name="Normal 13 2 3 3" xfId="1569" xr:uid="{49B3021F-2CEE-47C7-A321-787DD00F7AF3}"/>
    <cellStyle name="Normal 13 2 4" xfId="112" xr:uid="{7F60805E-542A-4F5F-B159-D6B9DCC15278}"/>
    <cellStyle name="Normal 13 2 4 2" xfId="1570" xr:uid="{98586471-DCA2-4A3A-8E6F-C4B9547B1967}"/>
    <cellStyle name="Normal 13 2 5" xfId="1571" xr:uid="{F7BB864F-48E5-4B75-99BB-8ACDD82DA98B}"/>
    <cellStyle name="Normal 13 3" xfId="113" xr:uid="{C10AD541-FAD9-4B45-B19D-8C1C6AA91435}"/>
    <cellStyle name="Normal 13 3 2" xfId="114" xr:uid="{68FA5058-EC67-4C9A-AC77-8945C334C11F}"/>
    <cellStyle name="Normal 13 3 2 2" xfId="115" xr:uid="{C6DCD7DA-0A0C-4873-A359-AC976A45FB7B}"/>
    <cellStyle name="Normal 13 3 2 2 2" xfId="116" xr:uid="{CD12A702-A186-4F8E-969B-7BCC90AE4AC3}"/>
    <cellStyle name="Normal 13 3 2 3" xfId="117" xr:uid="{3A7CD667-2EB6-432C-A8B7-C7E99DA86EA1}"/>
    <cellStyle name="Normal 13 3 3" xfId="118" xr:uid="{06EAAF09-4D3C-466E-9B8D-2AD5689C26C9}"/>
    <cellStyle name="Normal 13 3 3 2" xfId="119" xr:uid="{52AD760D-2EB8-4AA5-8C76-471DA19D88BD}"/>
    <cellStyle name="Normal 13 3 4" xfId="120" xr:uid="{49C6503A-F3EC-4EC8-A415-64EDB1590813}"/>
    <cellStyle name="Normal 13 4" xfId="121" xr:uid="{E4262C6D-5C48-457E-9058-B7DA3AA3D51E}"/>
    <cellStyle name="Normal 13 4 2" xfId="122" xr:uid="{EF615644-6F22-4488-B30B-DCC631CCD764}"/>
    <cellStyle name="Normal 13 4 2 2" xfId="123" xr:uid="{DD7CD104-F6E9-4365-BFBD-0516AA89DBE8}"/>
    <cellStyle name="Normal 13 4 3" xfId="124" xr:uid="{8C66D676-A28A-41F8-AD29-B3D1CE160F29}"/>
    <cellStyle name="Normal 13 5" xfId="125" xr:uid="{399920D6-65D6-44CD-9C58-AE79AB7A288A}"/>
    <cellStyle name="Normal 13 5 2" xfId="126" xr:uid="{67C90C49-287B-4E4D-BECE-1FAC839266C1}"/>
    <cellStyle name="Normal 13 6" xfId="127" xr:uid="{9EBB7955-BCC8-4CE0-A82B-3504321AB6AE}"/>
    <cellStyle name="Normal 13 6 2" xfId="1572" xr:uid="{EAA13DD0-7ACF-40D1-A9B0-1E88B2B7690A}"/>
    <cellStyle name="Normal 13 7" xfId="128" xr:uid="{C15A5611-3932-4572-BDC2-802AA250114D}"/>
    <cellStyle name="Normal 13 7 2" xfId="1573" xr:uid="{9CD62D19-72A7-4017-B4F7-AB742413B8AD}"/>
    <cellStyle name="Normal 13 8" xfId="1574" xr:uid="{98E1A6DC-5072-4425-8BA6-E0E774C76AB0}"/>
    <cellStyle name="Normal 13 8 2" xfId="1575" xr:uid="{0E751B6A-6F69-4709-9EF5-878721B4F8A6}"/>
    <cellStyle name="Normal 13 9" xfId="1576" xr:uid="{A8D35669-DDC9-4A38-A65D-3EC79E89EB46}"/>
    <cellStyle name="Normal 13 9 2" xfId="1577" xr:uid="{F7832F9E-1CD0-41CE-A974-424764706C95}"/>
    <cellStyle name="Normal 130" xfId="1578" xr:uid="{5646CAA3-32AE-41AF-BE8E-8CF099B93220}"/>
    <cellStyle name="Normal 130 2" xfId="1579" xr:uid="{8F2F4508-7334-4E45-A3AB-728C968A3128}"/>
    <cellStyle name="Normal 131" xfId="1580" xr:uid="{40DE6D3B-FADF-42D3-9B6B-E61CD4EA127F}"/>
    <cellStyle name="Normal 131 2" xfId="1581" xr:uid="{76DE16FA-CDF6-44E9-BCEF-8DF053CD2BA7}"/>
    <cellStyle name="Normal 132" xfId="1582" xr:uid="{019CCA2C-C2DE-4DF3-B3C8-A78E0F14DFC6}"/>
    <cellStyle name="Normal 132 2" xfId="1583" xr:uid="{F19F7004-570D-47AF-8584-245E25336F41}"/>
    <cellStyle name="Normal 133" xfId="1584" xr:uid="{17942B2D-A0F6-4ED1-8143-8023F1DEC39B}"/>
    <cellStyle name="Normal 133 2" xfId="1585" xr:uid="{48F61DB0-E74D-4FF7-AEB8-9B03F7E21D6C}"/>
    <cellStyle name="Normal 134" xfId="1586" xr:uid="{8B6F53DA-69C6-4CBC-9FCE-0EA09C28505A}"/>
    <cellStyle name="Normal 134 2" xfId="1587" xr:uid="{57E0F024-965B-4824-B815-034720765C79}"/>
    <cellStyle name="Normal 135" xfId="1588" xr:uid="{27F67E21-6F30-4F40-8F28-2988A82208B4}"/>
    <cellStyle name="Normal 135 2" xfId="1589" xr:uid="{E5B303B0-9979-4801-A224-758D4BF72A85}"/>
    <cellStyle name="Normal 136" xfId="1590" xr:uid="{B64CCC6D-5EBD-490C-8D16-D7F67608BBE9}"/>
    <cellStyle name="Normal 136 2" xfId="1591" xr:uid="{0F1499AC-3AEC-4D63-B173-1D68B8CAAE75}"/>
    <cellStyle name="Normal 137" xfId="1592" xr:uid="{CD5321E5-1D20-4B85-BE69-AFF15A1851DB}"/>
    <cellStyle name="Normal 137 2" xfId="1593" xr:uid="{5D748239-11A6-4CC4-9942-102EFF339416}"/>
    <cellStyle name="Normal 138" xfId="1594" xr:uid="{F570D442-7514-48E6-8C3D-2F300459F9CE}"/>
    <cellStyle name="Normal 138 2" xfId="1595" xr:uid="{CFD2350C-2331-4096-B278-DFD4B37028A0}"/>
    <cellStyle name="Normal 139" xfId="1596" xr:uid="{EDA01EC7-DA98-4D4D-9FF0-BE55FF548D4B}"/>
    <cellStyle name="Normal 139 2" xfId="1597" xr:uid="{621E50C9-7268-4F61-8813-7B691EDB9B08}"/>
    <cellStyle name="Normal 14" xfId="129" xr:uid="{A621E752-5657-48C7-9326-0292C754A2F2}"/>
    <cellStyle name="Normal 14 10" xfId="1598" xr:uid="{6EFDD65C-5726-4CE1-A79A-4302F156D575}"/>
    <cellStyle name="Normal 14 10 2" xfId="1599" xr:uid="{95D271DE-1038-4B5E-ACCE-516AFB6DA072}"/>
    <cellStyle name="Normal 14 11" xfId="1600" xr:uid="{0FC69C63-144A-4167-B440-0CECB98EDBF7}"/>
    <cellStyle name="Normal 14 12" xfId="1601" xr:uid="{4B2BA517-438C-4228-A7DB-2EC017D642E5}"/>
    <cellStyle name="Normal 14 13" xfId="1602" xr:uid="{2038F6AA-2E6D-4F26-B927-CE560A14B5A3}"/>
    <cellStyle name="Normal 14 2" xfId="130" xr:uid="{26E3CC3D-06E1-4774-8546-A44F366F279B}"/>
    <cellStyle name="Normal 14 2 2" xfId="1603" xr:uid="{F4A24324-ED76-43C0-BC34-DFB52B63C40E}"/>
    <cellStyle name="Normal 14 2 2 2" xfId="1604" xr:uid="{D756366B-1CA6-4114-BC85-375097FA8EE3}"/>
    <cellStyle name="Normal 14 2 2 2 2" xfId="1605" xr:uid="{3495BB99-C061-478D-AB48-09872BB12A1E}"/>
    <cellStyle name="Normal 14 2 2 2 2 2" xfId="1606" xr:uid="{C0F154AB-5C36-4001-AD88-A8A1D74E77CD}"/>
    <cellStyle name="Normal 14 2 2 2 3" xfId="1607" xr:uid="{CB3809AB-7161-48C3-B236-F30738A7E65D}"/>
    <cellStyle name="Normal 14 2 2 3" xfId="1608" xr:uid="{F1D9F402-E271-4AA2-A8AA-9E9A60AC3FE2}"/>
    <cellStyle name="Normal 14 2 2 3 2" xfId="1609" xr:uid="{F67185A5-18B1-4E4C-9E86-4A5C1708C6F8}"/>
    <cellStyle name="Normal 14 2 2 4" xfId="1610" xr:uid="{6C49FB2F-A8D9-46E6-BE93-29AD95EF2400}"/>
    <cellStyle name="Normal 14 2 3" xfId="1611" xr:uid="{3A9A062B-307A-4EE4-9A4D-472B4023610F}"/>
    <cellStyle name="Normal 14 2 3 2" xfId="1612" xr:uid="{F551C46A-000C-4711-9CD6-9EA04B633BEE}"/>
    <cellStyle name="Normal 14 2 3 2 2" xfId="1613" xr:uid="{D2B3D5D2-E8EF-43D6-B80A-9B71CBC5889F}"/>
    <cellStyle name="Normal 14 2 3 3" xfId="1614" xr:uid="{D3D3D8EA-7B1B-40EA-AE4A-73322A58727F}"/>
    <cellStyle name="Normal 14 2 4" xfId="1615" xr:uid="{658B6294-D1CE-4DB1-9466-8DCA3A0AC717}"/>
    <cellStyle name="Normal 14 2 4 2" xfId="1616" xr:uid="{C65B2ED9-55DC-41DB-8CE0-DB0FE804A5BB}"/>
    <cellStyle name="Normal 14 2 5" xfId="1617" xr:uid="{9158CA7E-A4F2-4043-99F0-7002647345D2}"/>
    <cellStyle name="Normal 14 3" xfId="1618" xr:uid="{0B392692-2ED7-4163-BB05-C5F861CB8168}"/>
    <cellStyle name="Normal 14 3 2" xfId="1619" xr:uid="{628FB945-CA2F-4F21-B10D-5CCB42456D9A}"/>
    <cellStyle name="Normal 14 3 2 2" xfId="1620" xr:uid="{FA56AF49-ACE6-4AD7-915F-2884D63E2BAC}"/>
    <cellStyle name="Normal 14 3 2 2 2" xfId="1621" xr:uid="{1EE16466-13B0-4B61-9F15-70BD4A98B32B}"/>
    <cellStyle name="Normal 14 3 2 3" xfId="1622" xr:uid="{36EDF65B-4314-4269-87F5-3B860C77877C}"/>
    <cellStyle name="Normal 14 3 3" xfId="1623" xr:uid="{7DC35EAD-8F71-4AC9-840C-1462052057B4}"/>
    <cellStyle name="Normal 14 3 3 2" xfId="1624" xr:uid="{57AC032A-5B23-4E13-A2C4-845C38302EB6}"/>
    <cellStyle name="Normal 14 3 4" xfId="1625" xr:uid="{E03218A7-46F4-4E23-9CF4-7C761728D388}"/>
    <cellStyle name="Normal 14 4" xfId="1626" xr:uid="{EB291917-02C8-46FD-A256-985111E5B0E7}"/>
    <cellStyle name="Normal 14 4 2" xfId="1627" xr:uid="{58B274C2-E1CE-4C75-B6E1-232795E59BBA}"/>
    <cellStyle name="Normal 14 4 2 2" xfId="1628" xr:uid="{F235EA15-0C6D-4555-B9D4-EBC2C3682D6E}"/>
    <cellStyle name="Normal 14 4 3" xfId="1629" xr:uid="{0ACBEA3E-8E32-461C-9DCF-187F257A4A17}"/>
    <cellStyle name="Normal 14 5" xfId="1630" xr:uid="{54EEAFA0-1790-42DA-972F-88FAB9FA51C3}"/>
    <cellStyle name="Normal 14 5 2" xfId="1631" xr:uid="{2136BC41-2828-4C13-B720-3FE2D146EF50}"/>
    <cellStyle name="Normal 14 6" xfId="1632" xr:uid="{2F819E88-A9D4-46F0-A5CB-49F50059ABFB}"/>
    <cellStyle name="Normal 14 6 2" xfId="1633" xr:uid="{AED095C3-07EA-4582-ABB4-BEFE1730C170}"/>
    <cellStyle name="Normal 14 7" xfId="1634" xr:uid="{76B14158-C31B-4BE3-AA59-7EDECB95D7D1}"/>
    <cellStyle name="Normal 14 7 2" xfId="1635" xr:uid="{D3985E9D-B1FD-4728-9251-D1DE5ED1FA15}"/>
    <cellStyle name="Normal 14 8" xfId="1636" xr:uid="{DC2EE91A-41A9-4CF9-A697-777248DEB2DA}"/>
    <cellStyle name="Normal 14 8 2" xfId="1637" xr:uid="{95F0EE0B-9FD3-46D8-9A8E-75DA236CE399}"/>
    <cellStyle name="Normal 14 9" xfId="1638" xr:uid="{BD919275-E76E-4722-9E66-B7373DF6A682}"/>
    <cellStyle name="Normal 14 9 2" xfId="1639" xr:uid="{2F25FDAE-7D44-4ABF-B17A-EB4857787CB9}"/>
    <cellStyle name="Normal 140" xfId="1640" xr:uid="{7D4514D9-2F5B-4D3A-AE23-A8DCB9E91FF0}"/>
    <cellStyle name="Normal 140 2" xfId="1641" xr:uid="{E529238E-8069-44F9-AEF3-501CC7DA44C1}"/>
    <cellStyle name="Normal 141" xfId="1642" xr:uid="{84515968-F22C-4617-96C9-1E0C27563342}"/>
    <cellStyle name="Normal 141 2" xfId="1643" xr:uid="{850544CA-5914-483F-9051-FF5CBE5B175D}"/>
    <cellStyle name="Normal 142" xfId="1644" xr:uid="{809F0B03-24A7-440C-9505-DB5D022CD3FA}"/>
    <cellStyle name="Normal 142 2" xfId="1645" xr:uid="{35694616-26FC-443B-A9B9-366486FD0972}"/>
    <cellStyle name="Normal 143" xfId="1646" xr:uid="{2DE5C489-9FE3-4E59-BCAA-DB33BF958F08}"/>
    <cellStyle name="Normal 143 2" xfId="1647" xr:uid="{E2A37FD8-30BF-4FE9-9DA6-8FB65DCA959A}"/>
    <cellStyle name="Normal 144" xfId="1648" xr:uid="{F8A454F1-7EF9-4B27-B138-05F02CA21826}"/>
    <cellStyle name="Normal 144 2" xfId="1649" xr:uid="{05CDD499-7773-4B88-BACF-E1E1E6CFE512}"/>
    <cellStyle name="Normal 145" xfId="1650" xr:uid="{EEDB371F-934D-4A8A-8D49-4F045611AA99}"/>
    <cellStyle name="Normal 145 2" xfId="1651" xr:uid="{D6A4A619-9F40-4612-BD86-8690147EC383}"/>
    <cellStyle name="Normal 146" xfId="1652" xr:uid="{A7B3D577-909A-4C17-94D4-8431A2C07A67}"/>
    <cellStyle name="Normal 146 2" xfId="1653" xr:uid="{6374AB7B-3CDD-4B25-93AC-B35BEFCB1A04}"/>
    <cellStyle name="Normal 147" xfId="1654" xr:uid="{FB750F8B-CA02-4463-A939-782FF6CA640A}"/>
    <cellStyle name="Normal 147 2" xfId="1655" xr:uid="{F5B71977-9C6A-474E-8CC8-F15A30608D32}"/>
    <cellStyle name="Normal 148" xfId="1656" xr:uid="{1A08FB3F-9AE5-4C5E-9BB2-E63A0C556BE0}"/>
    <cellStyle name="Normal 148 2" xfId="1657" xr:uid="{819F7282-C8DB-4BDA-81CD-9727AE710BAF}"/>
    <cellStyle name="Normal 149" xfId="1658" xr:uid="{E5E95074-872A-48E7-AB99-4930D0C8A11A}"/>
    <cellStyle name="Normal 149 2" xfId="1659" xr:uid="{2701495A-8C7D-4818-A75B-4CCC910AD1E1}"/>
    <cellStyle name="Normal 15" xfId="34" xr:uid="{09219055-AD2E-49A4-B670-69821362D8B9}"/>
    <cellStyle name="Normal 15 10" xfId="1660" xr:uid="{EAD74B42-3BA4-4F24-86AB-0A25E45FCDD6}"/>
    <cellStyle name="Normal 15 10 2" xfId="1661" xr:uid="{524D714C-51CC-482B-AC65-0F53FB0A1E52}"/>
    <cellStyle name="Normal 15 11" xfId="1662" xr:uid="{AD14A56D-0C7F-4FB6-A217-0A026A313268}"/>
    <cellStyle name="Normal 15 12" xfId="1663" xr:uid="{925335FD-93B7-4935-B863-9AD17414B92D}"/>
    <cellStyle name="Normal 15 2" xfId="131" xr:uid="{70865C59-52DC-4C03-981B-F06C8472C977}"/>
    <cellStyle name="Normal 15 2 2" xfId="1664" xr:uid="{4531962F-2512-4B79-B69B-730DC3D4E5D3}"/>
    <cellStyle name="Normal 15 2 2 2" xfId="1665" xr:uid="{C248F3B9-FD02-41EF-BDF1-9C259154C1DF}"/>
    <cellStyle name="Normal 15 2 2 2 2" xfId="1666" xr:uid="{C5D9AFA2-B3B8-4716-9B73-EF06B07E91B5}"/>
    <cellStyle name="Normal 15 2 2 2 2 2" xfId="1667" xr:uid="{E781132E-F31A-46B7-8BE3-E46A26B28D19}"/>
    <cellStyle name="Normal 15 2 2 2 3" xfId="1668" xr:uid="{C68FECF1-DE15-4097-A78C-D6FEB2691E66}"/>
    <cellStyle name="Normal 15 2 2 3" xfId="1669" xr:uid="{41F094C9-B175-4B8F-A4EA-1E36C6F158F3}"/>
    <cellStyle name="Normal 15 2 2 3 2" xfId="1670" xr:uid="{91AC1FAA-C2ED-46A9-AA5E-018952A4A27E}"/>
    <cellStyle name="Normal 15 2 2 4" xfId="1671" xr:uid="{D792D9FF-E8C5-4C71-8162-07B0F72605FC}"/>
    <cellStyle name="Normal 15 2 3" xfId="1672" xr:uid="{7E5B792A-2B4B-4DAD-90E9-1F250E6AFA83}"/>
    <cellStyle name="Normal 15 2 3 2" xfId="1673" xr:uid="{C20399C9-BB67-497C-84B6-4630B5DC1A6B}"/>
    <cellStyle name="Normal 15 2 3 2 2" xfId="1674" xr:uid="{FF083250-F759-4AF4-87D9-94C74F7C994D}"/>
    <cellStyle name="Normal 15 2 3 3" xfId="1675" xr:uid="{F179C9D4-4F52-4358-840C-389BD3716B02}"/>
    <cellStyle name="Normal 15 2 4" xfId="1676" xr:uid="{B51A8905-09FB-4A11-851A-D39D6EBAD659}"/>
    <cellStyle name="Normal 15 2 4 2" xfId="1677" xr:uid="{4847B67F-AAE3-4AC3-B5A3-7AB748B5B168}"/>
    <cellStyle name="Normal 15 2 5" xfId="1678" xr:uid="{79A30DE3-5F54-4950-8106-0C9BB6D6A4E0}"/>
    <cellStyle name="Normal 15 3" xfId="1679" xr:uid="{C4D24ED9-5599-48BA-AADA-CEAFD56CC9E9}"/>
    <cellStyle name="Normal 15 3 2" xfId="1680" xr:uid="{347A989F-F10B-4422-9E2B-3544FA55AF33}"/>
    <cellStyle name="Normal 15 3 2 2" xfId="1681" xr:uid="{506ED076-4A4B-47A2-A40C-23420B19FF5D}"/>
    <cellStyle name="Normal 15 3 2 2 2" xfId="1682" xr:uid="{72434FA5-45E6-48F4-868D-5A6BA0D96676}"/>
    <cellStyle name="Normal 15 3 2 3" xfId="1683" xr:uid="{39C52E71-A88C-4566-830E-A2818B0BFE77}"/>
    <cellStyle name="Normal 15 3 3" xfId="1684" xr:uid="{E930785C-69DF-4AD7-B697-BEC3BB4CD554}"/>
    <cellStyle name="Normal 15 3 3 2" xfId="1685" xr:uid="{970B12B7-FAA5-4AA1-A901-97CE7342A872}"/>
    <cellStyle name="Normal 15 3 4" xfId="1686" xr:uid="{6AC3CD7B-17FA-4A36-B3EE-BDE6C5DA4D9B}"/>
    <cellStyle name="Normal 15 4" xfId="1687" xr:uid="{8C956E1F-56E0-43B8-9836-07379B45ACE1}"/>
    <cellStyle name="Normal 15 4 2" xfId="1688" xr:uid="{79489795-95F5-4022-8482-8BE8B0A7467A}"/>
    <cellStyle name="Normal 15 4 2 2" xfId="1689" xr:uid="{480C0637-F458-4FBC-BE95-CA3D25074F99}"/>
    <cellStyle name="Normal 15 4 3" xfId="1690" xr:uid="{65F720E6-E3F6-4E52-8D67-D182DB2DB309}"/>
    <cellStyle name="Normal 15 5" xfId="1691" xr:uid="{35DAB0E9-5453-4A31-825D-8E9D1AF1A738}"/>
    <cellStyle name="Normal 15 5 2" xfId="1692" xr:uid="{BB10D3DC-98D6-4291-A554-0B67A468A2BC}"/>
    <cellStyle name="Normal 15 6" xfId="1693" xr:uid="{AD4138FA-6ECF-4912-92F6-0705C9D36EE1}"/>
    <cellStyle name="Normal 15 6 2" xfId="1694" xr:uid="{BB3B2941-7859-47D2-8C89-DF631BE462E0}"/>
    <cellStyle name="Normal 15 7" xfId="1695" xr:uid="{D2465C3C-0A8E-4013-84A0-DFC4EA26EC1B}"/>
    <cellStyle name="Normal 15 7 2" xfId="1696" xr:uid="{7C379B0A-AC75-4B7E-B912-375BFB02D349}"/>
    <cellStyle name="Normal 15 8" xfId="1697" xr:uid="{AEE5D534-9CEE-4A74-96A0-2F6AD9B15CB7}"/>
    <cellStyle name="Normal 15 8 2" xfId="1698" xr:uid="{36586A05-D34E-467C-AD0F-6E4FBA115111}"/>
    <cellStyle name="Normal 15 9" xfId="1699" xr:uid="{EFADCF2B-C126-4E6C-8476-83D5FACFA072}"/>
    <cellStyle name="Normal 15 9 2" xfId="1700" xr:uid="{1F780F96-9006-455C-963E-2E8E962FACEA}"/>
    <cellStyle name="Normal 150" xfId="1701" xr:uid="{4EA3D4D6-D744-4FC0-963D-6009EC656B33}"/>
    <cellStyle name="Normal 150 2" xfId="1702" xr:uid="{4E058152-C7CF-4362-B653-3698C5E23B7B}"/>
    <cellStyle name="Normal 151" xfId="1703" xr:uid="{5B6028E2-184B-4DD1-924C-5AF61CD28796}"/>
    <cellStyle name="Normal 151 2" xfId="1704" xr:uid="{B90F5043-7CF0-4629-A803-DF805EE8570E}"/>
    <cellStyle name="Normal 152" xfId="1705" xr:uid="{11EC50F2-094E-4DC0-A934-5EAA4DAF2884}"/>
    <cellStyle name="Normal 152 2" xfId="1706" xr:uid="{5497ED58-3B5B-4CE9-BEF7-B3C2B5E753CC}"/>
    <cellStyle name="Normal 153" xfId="1707" xr:uid="{0E4D8403-8143-4370-8FC6-FBAC78890D0F}"/>
    <cellStyle name="Normal 153 2" xfId="1708" xr:uid="{31A0B82B-85B0-4B8E-A95F-8706621E6121}"/>
    <cellStyle name="Normal 154" xfId="1709" xr:uid="{386CDB86-1D84-4EF4-8D63-0B91AC6BA2B8}"/>
    <cellStyle name="Normal 154 2" xfId="1710" xr:uid="{7863A4AD-D0B1-4647-A347-81DE7FE4AC3C}"/>
    <cellStyle name="Normal 155" xfId="1711" xr:uid="{DA81D989-2B4B-4EE6-9B74-596E3AF08381}"/>
    <cellStyle name="Normal 155 2" xfId="1712" xr:uid="{1ABEB4E9-A4F8-4100-9BB1-E51738DD0F79}"/>
    <cellStyle name="Normal 156" xfId="1713" xr:uid="{63D613FC-FE5F-44AB-896A-792A9FAEECC3}"/>
    <cellStyle name="Normal 156 2" xfId="1714" xr:uid="{8CB40E8E-CD80-473F-B29B-CAC583D18A34}"/>
    <cellStyle name="Normal 157" xfId="1715" xr:uid="{96007AA2-7FB0-4D89-8620-4C25CCE000BA}"/>
    <cellStyle name="Normal 157 2" xfId="1716" xr:uid="{39E41BEC-636D-48CE-925F-194402675D2D}"/>
    <cellStyle name="Normal 158" xfId="1717" xr:uid="{8151304D-5E75-4DDE-8251-29ACFF5BC678}"/>
    <cellStyle name="Normal 158 2" xfId="1718" xr:uid="{F72F058F-6D97-40A6-9D48-46ACA07467D1}"/>
    <cellStyle name="Normal 159" xfId="1719" xr:uid="{3250AE32-F2B3-4D79-83A3-D5C0037A3997}"/>
    <cellStyle name="Normal 159 2" xfId="1720" xr:uid="{BCAAA026-2492-4467-BCE0-6A2AB80BDBE3}"/>
    <cellStyle name="Normal 16" xfId="132" xr:uid="{1C1397AB-6E6B-4439-92D4-7C09653E0C67}"/>
    <cellStyle name="Normal 16 2" xfId="133" xr:uid="{D796210F-5490-45BC-89F1-0B52A0CA42E9}"/>
    <cellStyle name="Normal 16 2 2" xfId="1721" xr:uid="{79B9DF8E-B80A-498B-9106-130775A136DB}"/>
    <cellStyle name="Normal 16 2 2 2" xfId="1722" xr:uid="{74B17A52-2AF4-4D8A-8E8A-B4782F90D812}"/>
    <cellStyle name="Normal 16 2 2 2 2" xfId="1723" xr:uid="{08DBCBBB-F220-4A47-AB91-C58EE79CA293}"/>
    <cellStyle name="Normal 16 2 2 2 2 2" xfId="1724" xr:uid="{AA313EDB-B80C-4E6B-951B-9E9D077DB5D6}"/>
    <cellStyle name="Normal 16 2 2 2 3" xfId="1725" xr:uid="{FC922FF2-8046-4E07-883F-D52091AA0265}"/>
    <cellStyle name="Normal 16 2 2 3" xfId="1726" xr:uid="{7DBB5E68-7CEC-45C3-B5D4-53FE06773AF4}"/>
    <cellStyle name="Normal 16 2 2 3 2" xfId="1727" xr:uid="{7EECF0A1-DED0-4069-8AB6-6656987C0637}"/>
    <cellStyle name="Normal 16 2 2 4" xfId="1728" xr:uid="{464E5E7C-23EC-4977-8188-0C8027653380}"/>
    <cellStyle name="Normal 16 2 3" xfId="1729" xr:uid="{A060FA8D-B126-40E7-94B6-6626A3D112EF}"/>
    <cellStyle name="Normal 16 2 3 2" xfId="1730" xr:uid="{480D3D88-457A-4E19-84F7-89B59B8977D0}"/>
    <cellStyle name="Normal 16 2 3 2 2" xfId="1731" xr:uid="{AA24B16E-4D43-45A1-BE22-FB1C470B28EE}"/>
    <cellStyle name="Normal 16 2 3 3" xfId="1732" xr:uid="{2F0A0A45-61D3-43A6-BBAA-D123D972012D}"/>
    <cellStyle name="Normal 16 2 4" xfId="1733" xr:uid="{930BD185-9952-45AB-837A-CDB9FC64F6AA}"/>
    <cellStyle name="Normal 16 2 4 2" xfId="1734" xr:uid="{D0B76143-6845-487B-8132-C083BE03ACA8}"/>
    <cellStyle name="Normal 16 2 5" xfId="1735" xr:uid="{CEFC1B9E-4F3C-49F9-BD7A-0B3336A85331}"/>
    <cellStyle name="Normal 16 3" xfId="1736" xr:uid="{1FCBB0E1-A212-4E50-B38E-9D529CAD84B0}"/>
    <cellStyle name="Normal 16 3 2" xfId="1737" xr:uid="{5DE4E0A7-A927-4D07-9D40-11AD96A989AB}"/>
    <cellStyle name="Normal 16 3 2 2" xfId="1738" xr:uid="{F539090E-94F9-49DF-9E3B-790F3A07605D}"/>
    <cellStyle name="Normal 16 3 2 2 2" xfId="1739" xr:uid="{1BC7FD9C-9BBF-4423-98B3-1912D7A2FB82}"/>
    <cellStyle name="Normal 16 3 2 3" xfId="1740" xr:uid="{6392CF07-F132-4672-B298-A4D505D30559}"/>
    <cellStyle name="Normal 16 3 3" xfId="1741" xr:uid="{0FB06F63-55AC-4204-B2F8-B04BE3E93DDF}"/>
    <cellStyle name="Normal 16 3 3 2" xfId="1742" xr:uid="{3B4C10BB-EC4D-48A1-8F65-663E1304565D}"/>
    <cellStyle name="Normal 16 3 4" xfId="1743" xr:uid="{5EA85115-F832-4AF3-B4AC-310637CB8022}"/>
    <cellStyle name="Normal 16 4" xfId="1744" xr:uid="{FDC5DD39-C087-4EC2-87D8-467CABA85C62}"/>
    <cellStyle name="Normal 16 4 2" xfId="1745" xr:uid="{CE5B9E45-9351-4FD0-8112-DF39E27E3665}"/>
    <cellStyle name="Normal 16 4 2 2" xfId="1746" xr:uid="{61BCCCB4-7741-4029-9C68-002D3E645F82}"/>
    <cellStyle name="Normal 16 4 3" xfId="1747" xr:uid="{05822BD4-CC91-44C1-BB0C-31535A529B85}"/>
    <cellStyle name="Normal 16 5" xfId="1748" xr:uid="{D9E4FA22-1012-484A-9C2C-7E9686E966B6}"/>
    <cellStyle name="Normal 16 5 2" xfId="1749" xr:uid="{642AD99B-62C2-4210-913C-35CCE1019E41}"/>
    <cellStyle name="Normal 16 6" xfId="1750" xr:uid="{97401491-5A2D-4F97-9D38-1FE91C5A1225}"/>
    <cellStyle name="Normal 16 6 2" xfId="1751" xr:uid="{7DECF9BC-2CC3-467C-8E87-366596A3E5D3}"/>
    <cellStyle name="Normal 16 6 3" xfId="1752" xr:uid="{432A8F21-6706-4825-8D6C-38CF66BD7105}"/>
    <cellStyle name="Normal 16 7" xfId="1753" xr:uid="{FFB2B244-F9D0-423E-9345-BCA66C3F23B8}"/>
    <cellStyle name="Normal 16 7 2" xfId="1754" xr:uid="{56674535-E747-40D7-8BDE-6D3966617B46}"/>
    <cellStyle name="Normal 16 8" xfId="1755" xr:uid="{E8D1A7C8-C803-49AE-9484-8B23FAC535B0}"/>
    <cellStyle name="Normal 16 9" xfId="1756" xr:uid="{3B59B354-273F-4C6C-AC34-5E079610C572}"/>
    <cellStyle name="Normal 160" xfId="1757" xr:uid="{42F4468A-1173-45A3-9BAF-07695D4779E2}"/>
    <cellStyle name="Normal 160 2" xfId="1758" xr:uid="{B0C48401-1C4A-4DA7-A8B0-AA6822826BF3}"/>
    <cellStyle name="Normal 161" xfId="1759" xr:uid="{066606FA-4231-48E8-B955-8F83F32693C8}"/>
    <cellStyle name="Normal 161 2" xfId="1760" xr:uid="{14FD3DE6-7DBD-4D2B-81CB-E751BB3A1BD7}"/>
    <cellStyle name="Normal 162" xfId="1761" xr:uid="{0EC4FE61-7A16-45D0-9CD0-2B2B519ADFC9}"/>
    <cellStyle name="Normal 162 2" xfId="1762" xr:uid="{A6B24146-6E3C-44C1-B3A8-6153AACC27DD}"/>
    <cellStyle name="Normal 163" xfId="1763" xr:uid="{514B4658-F017-4BC9-9691-FD536C4D8EDD}"/>
    <cellStyle name="Normal 163 2" xfId="1764" xr:uid="{F9A0861B-7C90-4F0C-ABA4-BF6BDD5C0E93}"/>
    <cellStyle name="Normal 164" xfId="1765" xr:uid="{B17E0C19-7A68-46DC-90EE-DDAB072F7814}"/>
    <cellStyle name="Normal 164 2" xfId="1766" xr:uid="{F379C411-1726-44BC-8C0B-7B36304824FC}"/>
    <cellStyle name="Normal 165" xfId="1767" xr:uid="{47AFC276-7A2F-4A34-BA34-EF9357A09320}"/>
    <cellStyle name="Normal 165 2" xfId="1768" xr:uid="{CE62EFF0-3192-475C-B82A-B1EF5D4E85A0}"/>
    <cellStyle name="Normal 166" xfId="1769" xr:uid="{BE282D85-4F21-44E8-B3BA-9B7EA908A5A3}"/>
    <cellStyle name="Normal 166 2" xfId="1770" xr:uid="{1F4B8203-1128-4C9C-83D4-6F48D57130E4}"/>
    <cellStyle name="Normal 167" xfId="1771" xr:uid="{CBCA0A9E-F80B-4F6D-B8C7-4FBA497D0E9C}"/>
    <cellStyle name="Normal 167 2" xfId="1772" xr:uid="{8E7BF347-246D-4BEC-B4EE-C361BB2BA55A}"/>
    <cellStyle name="Normal 168" xfId="1773" xr:uid="{2F36B0F5-D38A-418D-9A84-9BF98995F4F6}"/>
    <cellStyle name="Normal 168 2" xfId="1774" xr:uid="{853BE793-2D4E-4FE4-A1BD-40709A05A802}"/>
    <cellStyle name="Normal 169" xfId="1775" xr:uid="{FFD8E6BD-67DB-47E1-B4AC-5E1627ED4004}"/>
    <cellStyle name="Normal 169 2" xfId="1776" xr:uid="{7ED41033-27F7-43F1-9718-935880EF6124}"/>
    <cellStyle name="Normal 17" xfId="134" xr:uid="{099F3401-E9BA-426B-A6EC-5B7C8256AD25}"/>
    <cellStyle name="Normal 17 10" xfId="1777" xr:uid="{F348C344-58C3-4926-8838-E5F7E80B18D4}"/>
    <cellStyle name="Normal 17 11" xfId="1778" xr:uid="{E04D3156-38AE-4FCB-854E-216D25192C28}"/>
    <cellStyle name="Normal 17 12" xfId="1779" xr:uid="{4176A947-FC46-4252-9F46-EFF0208E411A}"/>
    <cellStyle name="Normal 17 2" xfId="135" xr:uid="{933F0E16-D749-42EC-8F7A-598AEEE6F974}"/>
    <cellStyle name="Normal 17 2 2" xfId="1780" xr:uid="{81801CB0-F121-40F4-BA84-AE262E4F4669}"/>
    <cellStyle name="Normal 17 2 2 2" xfId="1781" xr:uid="{41A2FAA9-A38D-4550-962A-7CAB8D1C897A}"/>
    <cellStyle name="Normal 17 2 2 2 2" xfId="1782" xr:uid="{C689DB22-AA24-4BC8-8D72-00DB0CA7BD91}"/>
    <cellStyle name="Normal 17 2 2 3" xfId="1783" xr:uid="{2D091842-A78A-4460-8E62-135530F64626}"/>
    <cellStyle name="Normal 17 2 3" xfId="1784" xr:uid="{8BCC45BD-F63E-434E-90C9-894CCB981077}"/>
    <cellStyle name="Normal 17 2 3 2" xfId="1785" xr:uid="{D13F5043-9252-4BA6-B426-F8056FBF1726}"/>
    <cellStyle name="Normal 17 2 4" xfId="1786" xr:uid="{723110C1-8704-4FAD-9D09-A1085A74A55D}"/>
    <cellStyle name="Normal 17 3" xfId="1787" xr:uid="{39FC5AAD-51D4-494F-9E13-BFB6A7A2F23D}"/>
    <cellStyle name="Normal 17 3 2" xfId="1788" xr:uid="{860F5C91-24F4-4C45-B5F5-1D2580BFC235}"/>
    <cellStyle name="Normal 17 3 2 2" xfId="1789" xr:uid="{64323E0A-A783-4EE6-A36E-84D31326A7E7}"/>
    <cellStyle name="Normal 17 3 3" xfId="1790" xr:uid="{821B3F73-497C-43FB-9CA0-15BBF22D7830}"/>
    <cellStyle name="Normal 17 4" xfId="1791" xr:uid="{E566BFEF-75B2-4A26-B66B-A35CAD3CA2DE}"/>
    <cellStyle name="Normal 17 4 2" xfId="1792" xr:uid="{829253D8-22ED-44C6-9770-188B5EFF399F}"/>
    <cellStyle name="Normal 17 5" xfId="1793" xr:uid="{07FDFAE9-AC58-4E58-90B6-3EDB85616D28}"/>
    <cellStyle name="Normal 17 5 2" xfId="1794" xr:uid="{8CD560EE-1C97-461A-A1BE-48D44B5BCC0D}"/>
    <cellStyle name="Normal 17 6" xfId="1795" xr:uid="{C06ED6D4-50A7-451D-A874-0A0F253ED8ED}"/>
    <cellStyle name="Normal 17 6 2" xfId="1796" xr:uid="{FFC87503-EAC0-4BAD-9457-726ACC1B95DA}"/>
    <cellStyle name="Normal 17 7" xfId="1797" xr:uid="{87CF7E6B-B0A1-4C7D-8242-5D06477647A4}"/>
    <cellStyle name="Normal 17 7 2" xfId="1798" xr:uid="{F436A034-92BB-402B-AC89-9B6C357DB880}"/>
    <cellStyle name="Normal 17 8" xfId="1799" xr:uid="{B554CC34-9871-426D-A2B0-08CCF1CC6C44}"/>
    <cellStyle name="Normal 17 8 2" xfId="1800" xr:uid="{7D44BD25-54FE-4454-A5B9-858394D5B3DE}"/>
    <cellStyle name="Normal 17 9" xfId="1801" xr:uid="{27F0E0DC-7958-4D91-8C02-CCA51DAC52A0}"/>
    <cellStyle name="Normal 17 9 2" xfId="1802" xr:uid="{C2A22B89-3AAE-44E1-8813-9312928FC909}"/>
    <cellStyle name="Normal 17_CVR" xfId="1371" xr:uid="{19F8C938-6628-418D-9885-F8D89E27C756}"/>
    <cellStyle name="Normal 170" xfId="1803" xr:uid="{AA353E3A-F4EB-43EF-8E6B-FBC2027B824A}"/>
    <cellStyle name="Normal 170 2" xfId="1804" xr:uid="{BA4F6A2A-D28D-4438-A342-E2E3C6210F1D}"/>
    <cellStyle name="Normal 171" xfId="1805" xr:uid="{AA8AB899-3EE4-4C14-89B5-092824FC3E0F}"/>
    <cellStyle name="Normal 171 2" xfId="1806" xr:uid="{3CE38BFE-DA8F-4952-A4DE-EE2C96F799CE}"/>
    <cellStyle name="Normal 172" xfId="1807" xr:uid="{53B72F09-BA9F-4B88-ACEB-89ED05A3B00C}"/>
    <cellStyle name="Normal 172 2" xfId="1808" xr:uid="{06119C6D-51E2-4EE9-88E8-C56AFF8BF6D4}"/>
    <cellStyle name="Normal 173" xfId="1809" xr:uid="{1AE40952-BB5E-4D04-8994-D39DB8BF6A8F}"/>
    <cellStyle name="Normal 173 2" xfId="1810" xr:uid="{D082018B-12C3-48EE-B9D7-0C80C6827C5D}"/>
    <cellStyle name="Normal 174" xfId="1811" xr:uid="{0CA6652F-1B48-4488-A707-A7A62D9B2493}"/>
    <cellStyle name="Normal 174 2" xfId="1812" xr:uid="{A170C380-8A78-4528-8615-77EF6018306F}"/>
    <cellStyle name="Normal 175" xfId="1813" xr:uid="{9A9CFD01-E2FF-4DD3-8701-51A3A6B1D063}"/>
    <cellStyle name="Normal 175 2" xfId="1814" xr:uid="{86741475-0174-429D-9353-0C15A6722377}"/>
    <cellStyle name="Normal 176" xfId="1815" xr:uid="{A8FBC844-2F67-49CE-84FE-578896D6624F}"/>
    <cellStyle name="Normal 176 2" xfId="1816" xr:uid="{78C63D60-56A5-4E5F-A064-84606F646B8C}"/>
    <cellStyle name="Normal 177" xfId="1817" xr:uid="{E190D2D7-DEA0-4E87-AFB1-7FE3CE6F37E6}"/>
    <cellStyle name="Normal 177 2" xfId="1818" xr:uid="{A82A821C-28A5-4147-8536-26AB60B6A8AC}"/>
    <cellStyle name="Normal 178" xfId="1819" xr:uid="{0E246342-EAB7-498D-880F-EF15B18D28CA}"/>
    <cellStyle name="Normal 178 2" xfId="1820" xr:uid="{F705179C-BEEE-4D9B-8706-4F88D6C9BE65}"/>
    <cellStyle name="Normal 179" xfId="1821" xr:uid="{FE303FC6-A48A-4D99-BA00-35FD6791B6AB}"/>
    <cellStyle name="Normal 179 2" xfId="1822" xr:uid="{FA3F1D1E-C0E2-4529-9A38-8C497FABAC17}"/>
    <cellStyle name="Normal 18" xfId="136" xr:uid="{7ED66F32-D2B0-4B4D-B0AF-D6AB84B3B840}"/>
    <cellStyle name="Normal 18 2" xfId="1823" xr:uid="{51BE58FE-3066-4A0D-B81C-E08FCD4B6A94}"/>
    <cellStyle name="Normal 18 2 2" xfId="1824" xr:uid="{6711AF3E-97BD-4126-8CD2-205E8EF2E019}"/>
    <cellStyle name="Normal 18 2 2 2" xfId="1825" xr:uid="{CF71CA99-EAA4-44B9-9E39-ADB0994BD325}"/>
    <cellStyle name="Normal 18 2 2 2 2" xfId="1826" xr:uid="{E0868178-5AB2-4A90-B2E7-215A0EC05335}"/>
    <cellStyle name="Normal 18 2 2 3" xfId="1827" xr:uid="{24B37242-D3CA-48BB-82BD-AF48E70DB0FE}"/>
    <cellStyle name="Normal 18 2 3" xfId="1828" xr:uid="{4F7E8C4C-697A-43E8-99B8-B39D05444F5A}"/>
    <cellStyle name="Normal 18 2 3 2" xfId="1829" xr:uid="{6D99E295-6581-49E5-8B44-C363BE557256}"/>
    <cellStyle name="Normal 18 2 4" xfId="1830" xr:uid="{DC60D1F2-B7E3-4E3E-8D71-54277C1E323E}"/>
    <cellStyle name="Normal 18 3" xfId="1831" xr:uid="{E5B59B86-4BC7-4E24-9D50-664F5E20583B}"/>
    <cellStyle name="Normal 18 3 2" xfId="1832" xr:uid="{D84437A5-1279-40A8-8204-B97063258F31}"/>
    <cellStyle name="Normal 18 3 2 2" xfId="1833" xr:uid="{49FE5AE0-2D78-4F8E-8589-134549BF9E17}"/>
    <cellStyle name="Normal 18 3 3" xfId="1834" xr:uid="{F153CF77-6CFD-4869-9712-14520A496D37}"/>
    <cellStyle name="Normal 18 4" xfId="1835" xr:uid="{507B1941-AEAA-48AE-8EC0-69486C2AC883}"/>
    <cellStyle name="Normal 18 4 2" xfId="1836" xr:uid="{43563DA8-647B-4D5B-BF65-B2F3D417554B}"/>
    <cellStyle name="Normal 18 5" xfId="1837" xr:uid="{330C8C09-1FF0-4BB9-865C-95D1C773E1CD}"/>
    <cellStyle name="Normal 18 5 2" xfId="1838" xr:uid="{7345DB2B-A69D-4741-8632-A83466DA30A9}"/>
    <cellStyle name="Normal 18 6" xfId="1839" xr:uid="{6A53022B-E49C-4F30-A84B-AEB24D444916}"/>
    <cellStyle name="Normal 18 6 2" xfId="1840" xr:uid="{5C1328C1-A291-4D4C-986D-1792BD8E5438}"/>
    <cellStyle name="Normal 18 7" xfId="1841" xr:uid="{BDEE5F97-DC03-44D4-9494-0AE571330BF2}"/>
    <cellStyle name="Normal 18 8" xfId="1842" xr:uid="{1DBB17D8-C521-4F2E-8185-4439ABEE4911}"/>
    <cellStyle name="Normal 18 9" xfId="1843" xr:uid="{062ED236-F4A3-401D-AF63-D4A886A0D3A0}"/>
    <cellStyle name="Normal 180" xfId="1844" xr:uid="{717B9709-C9E8-404B-B1FF-070580396C9F}"/>
    <cellStyle name="Normal 180 2" xfId="1845" xr:uid="{A558C8C8-5359-44AD-9E97-58BD47161F28}"/>
    <cellStyle name="Normal 181" xfId="1846" xr:uid="{F5422896-D0DB-4E84-82AB-FD873E582642}"/>
    <cellStyle name="Normal 181 2" xfId="1847" xr:uid="{1C7D229C-F22E-43D5-9421-785807C4E9B9}"/>
    <cellStyle name="Normal 182" xfId="1848" xr:uid="{7717EC25-F722-4EEB-ACBB-F15C2F647AFE}"/>
    <cellStyle name="Normal 182 2" xfId="1849" xr:uid="{5DBE6E86-9919-410E-8B89-ACE936167C17}"/>
    <cellStyle name="Normal 183" xfId="1850" xr:uid="{31CCD47F-ECA8-43EE-B94E-64E3DE8FC6D2}"/>
    <cellStyle name="Normal 183 2" xfId="1851" xr:uid="{556C4ADB-5A50-44DA-9F95-D56C6E7860AB}"/>
    <cellStyle name="Normal 184" xfId="1852" xr:uid="{7E7E072D-44BD-4169-AEBC-3887EBEB54C3}"/>
    <cellStyle name="Normal 184 2" xfId="1853" xr:uid="{58C94809-34EC-4176-8FC6-1402911BCBF1}"/>
    <cellStyle name="Normal 185" xfId="1854" xr:uid="{8A17CB42-FA9B-4773-8ADC-96E43AED8301}"/>
    <cellStyle name="Normal 185 2" xfId="1855" xr:uid="{46956DBF-E8F2-43BB-8335-A1E110F586D2}"/>
    <cellStyle name="Normal 186" xfId="1856" xr:uid="{2A2EA180-ADE9-4602-9C08-5CECEB71A455}"/>
    <cellStyle name="Normal 186 2" xfId="1857" xr:uid="{71F38304-F490-4F44-8F30-E24B310D2FE8}"/>
    <cellStyle name="Normal 187" xfId="1858" xr:uid="{8596A1F3-1D2E-4DEF-8165-DD307C405BFF}"/>
    <cellStyle name="Normal 187 2" xfId="1859" xr:uid="{7155686A-9E6D-4A84-AAF6-EEAE43545893}"/>
    <cellStyle name="Normal 188" xfId="1860" xr:uid="{AD86B6BF-30EC-4FF3-B6C9-E0A3752B6C6B}"/>
    <cellStyle name="Normal 188 2" xfId="1861" xr:uid="{F1DE3609-3F29-4598-B07D-5C373F5BDFB0}"/>
    <cellStyle name="Normal 189" xfId="1862" xr:uid="{7644FA6E-722E-4C6A-A491-F53D52F0946D}"/>
    <cellStyle name="Normal 189 2" xfId="1863" xr:uid="{0B6F3A06-D657-4497-BE76-0442E1B057E5}"/>
    <cellStyle name="Normal 19" xfId="137" xr:uid="{8A26CE26-1711-4298-A878-5205757CAD77}"/>
    <cellStyle name="Normal 19 2" xfId="1864" xr:uid="{5E79BCE7-D4B7-4CEB-8B09-526A1A44D74E}"/>
    <cellStyle name="Normal 19 3" xfId="1865" xr:uid="{20AB3CDA-679C-4A0B-9559-644A11A3DD67}"/>
    <cellStyle name="Normal 19 3 2" xfId="1866" xr:uid="{D77AD4FB-5B82-438A-BBD8-8D2DAADD7273}"/>
    <cellStyle name="Normal 19 3 2 2" xfId="1867" xr:uid="{2422B801-88B1-4C80-ABA5-F05C71D929C5}"/>
    <cellStyle name="Normal 19 3 2 2 2" xfId="1868" xr:uid="{AB554577-6F44-4B60-B393-154C983D4C62}"/>
    <cellStyle name="Normal 19 3 2 2 2 2" xfId="1869" xr:uid="{978A24B8-DC1E-40D2-9485-B2B17EBA286A}"/>
    <cellStyle name="Normal 19 3 2 2 3" xfId="1870" xr:uid="{2BD345E3-FB0F-45A4-BCB3-E0C56BD4DC41}"/>
    <cellStyle name="Normal 19 3 2 3" xfId="1871" xr:uid="{B86A05E0-B385-40F7-8127-20E54770684B}"/>
    <cellStyle name="Normal 19 3 3" xfId="1872" xr:uid="{75613509-278C-479F-8D57-474D02A2DD0D}"/>
    <cellStyle name="Normal 19 4" xfId="1873" xr:uid="{CF616597-01FA-4832-B5ED-52008B154014}"/>
    <cellStyle name="Normal 190" xfId="1874" xr:uid="{92C38695-FAE6-48EA-9788-47F9CB7F1E58}"/>
    <cellStyle name="Normal 190 2" xfId="1875" xr:uid="{96C5D921-02F1-4FCF-8629-2FA7FAA6C292}"/>
    <cellStyle name="Normal 191" xfId="1876" xr:uid="{C539AB90-2AAA-41AB-A61A-0ABD78818D6C}"/>
    <cellStyle name="Normal 191 2" xfId="1877" xr:uid="{20824C7C-4213-415A-A824-9E8B89475550}"/>
    <cellStyle name="Normal 192" xfId="1878" xr:uid="{A00B15A7-8525-478C-AF6F-299435B83AD6}"/>
    <cellStyle name="Normal 192 2" xfId="1879" xr:uid="{D902E0A8-EE84-442F-BC21-82D4573279EF}"/>
    <cellStyle name="Normal 193" xfId="1880" xr:uid="{BFB8DFA3-D998-4CE7-9EEE-669B00DCE6E0}"/>
    <cellStyle name="Normal 193 2" xfId="1881" xr:uid="{C31500FF-AEA4-4A9C-BEC5-AE3A059BCC21}"/>
    <cellStyle name="Normal 194" xfId="1882" xr:uid="{D9A9AC0B-BF96-4B31-9799-DD0D9037A287}"/>
    <cellStyle name="Normal 194 2" xfId="1883" xr:uid="{DF3E4500-C0A6-47C3-B4DE-500B7A66B918}"/>
    <cellStyle name="Normal 195" xfId="1884" xr:uid="{ADE03E44-E92E-4257-95A3-15A52C15538D}"/>
    <cellStyle name="Normal 195 2" xfId="1885" xr:uid="{70FA1472-BFF3-418D-9AD7-227C928065D1}"/>
    <cellStyle name="Normal 196" xfId="1886" xr:uid="{8F9EBDE0-DBCB-4267-AA8B-DE6919DBB343}"/>
    <cellStyle name="Normal 196 2" xfId="1887" xr:uid="{F466192C-20A8-4C51-BECF-1835EE25F83B}"/>
    <cellStyle name="Normal 197" xfId="1888" xr:uid="{D34ED71D-D8BB-4255-8F0E-1A955AEA30A5}"/>
    <cellStyle name="Normal 197 2" xfId="1889" xr:uid="{9476356E-04C5-4CE4-BB93-E520FC7ABA2A}"/>
    <cellStyle name="Normal 198" xfId="1890" xr:uid="{E306A421-A294-4E22-8BE1-47BF1B5319A9}"/>
    <cellStyle name="Normal 198 2" xfId="1891" xr:uid="{B9373C87-CB28-48CD-9FD1-29513178A54A}"/>
    <cellStyle name="Normal 199" xfId="1892" xr:uid="{540C0C64-FB1F-4D87-A25C-209FD07053BC}"/>
    <cellStyle name="Normal 199 2" xfId="1893" xr:uid="{9AF99AD6-A488-4748-B5FB-E48235252A99}"/>
    <cellStyle name="Normal 2" xfId="138" xr:uid="{99F16FE9-0BB7-4041-9493-F48A766C4022}"/>
    <cellStyle name="Normal 2 10" xfId="139" xr:uid="{B614D433-D364-4FBF-9FEA-8614F92A013E}"/>
    <cellStyle name="Normal 2 10 2" xfId="140" xr:uid="{162E32FD-0692-4292-BE68-9AFC6660C47B}"/>
    <cellStyle name="Normal 2 11" xfId="141" xr:uid="{497A3EDA-9B6F-4F38-AB2C-0E10D4DE1231}"/>
    <cellStyle name="Normal 2 11 2" xfId="142" xr:uid="{0D9DD5E1-5B13-4AE4-9D6C-E73DCDE53009}"/>
    <cellStyle name="Normal 2 12" xfId="143" xr:uid="{674C0071-C014-47BA-8B75-79A826B4EDCC}"/>
    <cellStyle name="Normal 2 13" xfId="144" xr:uid="{589E425D-2F69-4AE8-80B3-419F482D9E09}"/>
    <cellStyle name="Normal 2 14" xfId="3026" xr:uid="{0B6DB6C0-09BB-411E-8719-865670FB6CB7}"/>
    <cellStyle name="Normal 2 2" xfId="145" xr:uid="{6D9E2975-FC0C-493D-92D5-13B41C674309}"/>
    <cellStyle name="Normal 2 2 2" xfId="146" xr:uid="{A204C787-46EF-4A5B-B665-15ADB55097DC}"/>
    <cellStyle name="Normal 2 2 3" xfId="147" xr:uid="{A72CECF2-D72D-4A02-B371-9F7B5F84FAE0}"/>
    <cellStyle name="Normal 2 2 4" xfId="1372" xr:uid="{E7DD1CC2-CD30-414E-BDB7-C1EC1A525273}"/>
    <cellStyle name="Normal 2 2_CVR" xfId="1373" xr:uid="{6B6E8B32-8B7E-4CD3-970F-F52B91335ABE}"/>
    <cellStyle name="Normal 2 3" xfId="148" xr:uid="{7209351D-ADD3-4D0B-9FEF-5ECDF6A58E85}"/>
    <cellStyle name="Normal 2 3 2" xfId="149" xr:uid="{01269C76-75C3-48D0-A070-FC3C28DB42B2}"/>
    <cellStyle name="Normal 2 3 2 2" xfId="150" xr:uid="{01AFC05D-FF39-4461-B47B-BFB09DFBD818}"/>
    <cellStyle name="Normal 2 3 2 3" xfId="151" xr:uid="{69E703F0-DBA1-40C3-A08D-C4ADE66D5055}"/>
    <cellStyle name="Normal 2 3 3" xfId="152" xr:uid="{C24FD524-CABD-45D1-9D2C-B82C859A84B5}"/>
    <cellStyle name="Normal 2 3 4" xfId="1367" xr:uid="{15B4D060-B100-423E-A51C-0141ADC1D037}"/>
    <cellStyle name="Normal 2 3_CVR" xfId="1374" xr:uid="{E3C494C5-21D8-4210-8B47-0ACE4FBFEADB}"/>
    <cellStyle name="Normal 2 4" xfId="153" xr:uid="{E1ADE631-139F-4970-82FA-6516774E0571}"/>
    <cellStyle name="Normal 2 4 2" xfId="154" xr:uid="{3AF82A98-7D93-47BA-AC48-92DB92D52A56}"/>
    <cellStyle name="Normal 2 4 2 2" xfId="155" xr:uid="{F6A47150-68B7-4C90-8423-DCF4162EF646}"/>
    <cellStyle name="Normal 2 4 2 2 2" xfId="156" xr:uid="{982B37C6-C659-485F-B342-701EC0AC5774}"/>
    <cellStyle name="Normal 2 4 2 2 2 2" xfId="157" xr:uid="{54A1DD13-3C24-4F31-9E72-B51EA125CBCB}"/>
    <cellStyle name="Normal 2 4 2 2 2 2 2" xfId="158" xr:uid="{5AB4EF53-A139-4566-9264-48C5061DCDAF}"/>
    <cellStyle name="Normal 2 4 2 2 2 2 2 2" xfId="159" xr:uid="{36AC7A4D-51EC-44DD-ACEE-764D935A6D2F}"/>
    <cellStyle name="Normal 2 4 2 2 2 2 3" xfId="160" xr:uid="{1B8754E8-1D63-4EEA-9A68-988C63632D81}"/>
    <cellStyle name="Normal 2 4 2 2 2 3" xfId="161" xr:uid="{6C9152A9-78F0-40C8-9F21-DA9ACB6CCF20}"/>
    <cellStyle name="Normal 2 4 2 2 2 3 2" xfId="162" xr:uid="{58616228-528E-4E4E-AD67-3CDCE7874E63}"/>
    <cellStyle name="Normal 2 4 2 2 2 4" xfId="163" xr:uid="{B0259B2F-7B48-43C3-BF71-245E3C8D0311}"/>
    <cellStyle name="Normal 2 4 2 2 3" xfId="164" xr:uid="{62D301D6-CEED-492D-BB89-1318FC4D3C70}"/>
    <cellStyle name="Normal 2 4 2 2 3 2" xfId="165" xr:uid="{286A96B1-EB19-4859-8E11-8FA793A68A97}"/>
    <cellStyle name="Normal 2 4 2 2 3 2 2" xfId="166" xr:uid="{28FC5831-225F-4EDF-A698-5EE3EC9E5A89}"/>
    <cellStyle name="Normal 2 4 2 2 3 2 2 2" xfId="167" xr:uid="{670FE0B2-8677-48DB-82ED-7C9FA65DE7D5}"/>
    <cellStyle name="Normal 2 4 2 2 3 2 3" xfId="168" xr:uid="{55FD8AD8-465E-49FA-9136-FEFD927A057A}"/>
    <cellStyle name="Normal 2 4 2 2 3 3" xfId="169" xr:uid="{6F48C074-CB56-44A1-831A-4D67B955A016}"/>
    <cellStyle name="Normal 2 4 2 2 3 3 2" xfId="170" xr:uid="{C0C08977-545E-4C32-A331-3A4EDD889D49}"/>
    <cellStyle name="Normal 2 4 2 2 3 4" xfId="171" xr:uid="{2A727595-A6BB-4F02-93F9-611F2B1BECFE}"/>
    <cellStyle name="Normal 2 4 2 2 4" xfId="172" xr:uid="{233F3F32-55D6-4046-8BB7-DFB967774824}"/>
    <cellStyle name="Normal 2 4 2 2 4 2" xfId="173" xr:uid="{D71B6F28-B68B-408B-B2C5-2DAE93E1C2E7}"/>
    <cellStyle name="Normal 2 4 2 2 4 2 2" xfId="174" xr:uid="{8184B8B6-30C7-445D-B087-5CE013A25678}"/>
    <cellStyle name="Normal 2 4 2 2 4 3" xfId="175" xr:uid="{3B34C928-BC9B-4F98-BDDC-617ED36EDD3B}"/>
    <cellStyle name="Normal 2 4 2 2 5" xfId="176" xr:uid="{5CB5C1CE-C838-44F3-A2B1-4A227AF133AA}"/>
    <cellStyle name="Normal 2 4 2 2 5 2" xfId="177" xr:uid="{A33C0F05-C2DD-4DAA-A9F0-5AFEDEC7E815}"/>
    <cellStyle name="Normal 2 4 2 2 6" xfId="178" xr:uid="{D91E348A-4C25-40E3-BC6B-F16AE4225202}"/>
    <cellStyle name="Normal 2 4 2 2 7" xfId="179" xr:uid="{55B71F48-AE7F-404A-8546-5F576296A213}"/>
    <cellStyle name="Normal 2 4 2 2 8" xfId="180" xr:uid="{03B90BC3-3697-4467-9FDF-267C81CC5A8D}"/>
    <cellStyle name="Normal 2 4 2 3" xfId="181" xr:uid="{684DD2F1-1D3A-4B46-99A7-8174B81E1F10}"/>
    <cellStyle name="Normal 2 4 2 3 2" xfId="182" xr:uid="{EAAE4435-BA39-43C9-8F48-0ACC53B05734}"/>
    <cellStyle name="Normal 2 4 2 3 2 2" xfId="183" xr:uid="{1F8C8345-E287-44A6-8FD7-10D3A1F62463}"/>
    <cellStyle name="Normal 2 4 2 3 2 2 2" xfId="184" xr:uid="{5C424E4E-2202-4B11-AF38-79C376EDD844}"/>
    <cellStyle name="Normal 2 4 2 3 2 3" xfId="185" xr:uid="{36E60C27-AA91-43DA-BD0D-272DCF3BC64E}"/>
    <cellStyle name="Normal 2 4 2 3 3" xfId="186" xr:uid="{9B3D1F56-F75D-4738-9491-B8854E476D0E}"/>
    <cellStyle name="Normal 2 4 2 3 3 2" xfId="187" xr:uid="{CE843907-0896-49C8-8B6C-633A8D6FE10F}"/>
    <cellStyle name="Normal 2 4 2 3 4" xfId="188" xr:uid="{B728BEEF-C425-456B-AE6F-F2D1244AC544}"/>
    <cellStyle name="Normal 2 4 2 3 5" xfId="189" xr:uid="{7673ACBE-F9A2-49C5-B136-78C876A77261}"/>
    <cellStyle name="Normal 2 4 2 3 6" xfId="190" xr:uid="{48BD5E58-0819-4068-BC91-774635A87BDA}"/>
    <cellStyle name="Normal 2 4 2 4" xfId="191" xr:uid="{FCCB6342-D018-45F4-9F4E-88850CF87DF5}"/>
    <cellStyle name="Normal 2 4 2 4 2" xfId="192" xr:uid="{D9414207-4A26-4FDF-946D-15FC60D8EAA6}"/>
    <cellStyle name="Normal 2 4 2 4 2 2" xfId="193" xr:uid="{A7AB66D8-FC56-4567-9A0D-A3D1965B8B90}"/>
    <cellStyle name="Normal 2 4 2 4 2 2 2" xfId="194" xr:uid="{1E954AF7-082C-4F9B-A8BB-365026A30214}"/>
    <cellStyle name="Normal 2 4 2 4 2 3" xfId="195" xr:uid="{29A501EF-BC5E-4555-B7BC-5CE4ADDC4350}"/>
    <cellStyle name="Normal 2 4 2 4 3" xfId="196" xr:uid="{E7E2ED1D-6792-442B-A426-2DC69D06997C}"/>
    <cellStyle name="Normal 2 4 2 4 3 2" xfId="197" xr:uid="{15C33919-C18E-42F3-906A-F055C107FA45}"/>
    <cellStyle name="Normal 2 4 2 4 4" xfId="198" xr:uid="{CF5DE8BD-50D7-4731-A58F-285A2463F5AD}"/>
    <cellStyle name="Normal 2 4 2 5" xfId="199" xr:uid="{59D8C16C-2C22-45C4-8B80-C5363535F77D}"/>
    <cellStyle name="Normal 2 4 2 5 2" xfId="200" xr:uid="{F59FF3F9-904F-4364-8324-4ADE651E6364}"/>
    <cellStyle name="Normal 2 4 2 5 2 2" xfId="201" xr:uid="{1AAD1094-FEBD-4BDE-A4D8-CCA7D75D8579}"/>
    <cellStyle name="Normal 2 4 2 5 3" xfId="202" xr:uid="{B3B49FBD-EDC3-4139-A331-8B4050F4C1D7}"/>
    <cellStyle name="Normal 2 4 2 6" xfId="203" xr:uid="{652EBECB-7876-4CF3-8830-4E0B27C7E350}"/>
    <cellStyle name="Normal 2 4 2 6 2" xfId="204" xr:uid="{F0F045BC-40DC-4F26-BA55-CD3A0C7EA3A2}"/>
    <cellStyle name="Normal 2 4 2 7" xfId="205" xr:uid="{94327F4E-97C2-4415-BFBB-BB2A03DA7214}"/>
    <cellStyle name="Normal 2 4 2 8" xfId="206" xr:uid="{D7DF677B-8075-4697-B1B0-93EAEFA41B0C}"/>
    <cellStyle name="Normal 2 4 2 9" xfId="207" xr:uid="{03DD8640-288C-4C7E-8138-F7662571B2D6}"/>
    <cellStyle name="Normal 2 4 3" xfId="208" xr:uid="{F0A9FC8C-C707-470D-BF50-F293066F036A}"/>
    <cellStyle name="Normal 2 4 3 2" xfId="209" xr:uid="{8FD431A7-8582-4A1E-ACA9-19E29AC99D10}"/>
    <cellStyle name="Normal 2 4 3 2 2" xfId="210" xr:uid="{72C0B64D-2C1A-4398-90F8-7E7876CBBC6C}"/>
    <cellStyle name="Normal 2 4 3 2 2 2" xfId="211" xr:uid="{4471F6E8-5FB5-4702-BE8A-0EA79C816CE5}"/>
    <cellStyle name="Normal 2 4 3 2 2 2 2" xfId="212" xr:uid="{60D139BF-30C8-4EF1-9EDA-6294026A2905}"/>
    <cellStyle name="Normal 2 4 3 2 2 3" xfId="213" xr:uid="{97D613CF-2361-440C-A240-E9E7057AB3F2}"/>
    <cellStyle name="Normal 2 4 3 2 3" xfId="214" xr:uid="{BCC952CE-2672-4738-8BB5-DAE385E720A1}"/>
    <cellStyle name="Normal 2 4 3 2 3 2" xfId="215" xr:uid="{A3017387-E5E6-4E27-8DB6-84E0449563A2}"/>
    <cellStyle name="Normal 2 4 3 2 4" xfId="216" xr:uid="{CE64685B-D55D-4FAE-BF2C-3758A01D57BF}"/>
    <cellStyle name="Normal 2 4 3 3" xfId="217" xr:uid="{C7061611-9014-4E11-94FC-0E36C37FF6C0}"/>
    <cellStyle name="Normal 2 4 3 3 2" xfId="218" xr:uid="{28D612F8-731A-4374-B441-562DD8C0F604}"/>
    <cellStyle name="Normal 2 4 3 3 2 2" xfId="219" xr:uid="{AB73ACB6-37F3-4D69-BB81-CCE868648702}"/>
    <cellStyle name="Normal 2 4 3 3 2 2 2" xfId="220" xr:uid="{832E9981-398F-4BC9-8685-0501D0694699}"/>
    <cellStyle name="Normal 2 4 3 3 2 3" xfId="221" xr:uid="{6129BFC2-B134-4965-AFD9-7ECF7D36ECEE}"/>
    <cellStyle name="Normal 2 4 3 3 3" xfId="222" xr:uid="{0C409B4C-F220-41EF-B188-E7E8752D8F7C}"/>
    <cellStyle name="Normal 2 4 3 3 3 2" xfId="223" xr:uid="{FE063DDB-28A4-47B4-A2D0-DF9FF3E75EE0}"/>
    <cellStyle name="Normal 2 4 3 3 4" xfId="224" xr:uid="{B9AF4C10-F404-4A2D-ABB1-1142339BC892}"/>
    <cellStyle name="Normal 2 4 3 4" xfId="225" xr:uid="{87C9D8C7-D156-4D71-8860-5055B93742DD}"/>
    <cellStyle name="Normal 2 4 3 4 2" xfId="226" xr:uid="{D05A2F57-091C-41C5-8292-FA5D4757512A}"/>
    <cellStyle name="Normal 2 4 3 4 2 2" xfId="227" xr:uid="{421C11DD-E566-4080-BADA-1E895B78E7AB}"/>
    <cellStyle name="Normal 2 4 3 4 3" xfId="228" xr:uid="{4BEF479F-6BBC-4683-ACC4-7BCF2F2CBE20}"/>
    <cellStyle name="Normal 2 4 3 5" xfId="229" xr:uid="{AB948BF2-9697-4073-8CFE-58898CC47419}"/>
    <cellStyle name="Normal 2 4 3 5 2" xfId="230" xr:uid="{38DBBF4A-C42F-4149-944C-543C0DCF79FE}"/>
    <cellStyle name="Normal 2 4 3 6" xfId="231" xr:uid="{5E9E057D-C64A-46A6-A6F3-E9E78C45654A}"/>
    <cellStyle name="Normal 2 4 4" xfId="232" xr:uid="{8472ECCE-8A4B-45B4-8F97-3AFDA4D8CBE2}"/>
    <cellStyle name="Normal 2 4 4 2" xfId="233" xr:uid="{A618C6EA-EA50-4B06-A134-10D7DF4B4605}"/>
    <cellStyle name="Normal 2 4 4 2 2" xfId="234" xr:uid="{9C351708-55AA-4B28-85E7-D3256385AF23}"/>
    <cellStyle name="Normal 2 4 4 2 2 2" xfId="235" xr:uid="{3EB20594-8579-4D25-A919-E8D7B1D02D31}"/>
    <cellStyle name="Normal 2 4 4 2 3" xfId="236" xr:uid="{4C66D86B-2BFB-4440-A0CD-77EF76045391}"/>
    <cellStyle name="Normal 2 4 4 3" xfId="237" xr:uid="{57A14952-8CFE-4556-9FC0-16B7EB6B117D}"/>
    <cellStyle name="Normal 2 4 4 3 2" xfId="238" xr:uid="{CAB2611A-8D8A-4AB0-8DBA-421EA824162A}"/>
    <cellStyle name="Normal 2 4 4 4" xfId="239" xr:uid="{5CBDCBFB-33C8-4BF3-821A-24A85896E7D6}"/>
    <cellStyle name="Normal 2 4 5" xfId="240" xr:uid="{A90FAC97-E00F-455B-A812-BA7B7B89B030}"/>
    <cellStyle name="Normal 2 4 5 2" xfId="241" xr:uid="{E1D6DDFA-0DC3-4D9C-A372-4F74DE48475B}"/>
    <cellStyle name="Normal 2 4 5 2 2" xfId="242" xr:uid="{F5071719-C0DE-4DC0-88DE-C576C355A65A}"/>
    <cellStyle name="Normal 2 4 5 2 2 2" xfId="243" xr:uid="{C971C7C7-1C56-4F2A-AB53-741969E5073E}"/>
    <cellStyle name="Normal 2 4 5 2 3" xfId="244" xr:uid="{167AED45-19A9-4B6B-B944-959A57BCC74D}"/>
    <cellStyle name="Normal 2 4 5 3" xfId="245" xr:uid="{2591EFDC-1FFB-4C26-A584-0F383B5FD83E}"/>
    <cellStyle name="Normal 2 4 5 3 2" xfId="246" xr:uid="{7D1C4A27-FBD6-4335-A6D5-A57B51B6953D}"/>
    <cellStyle name="Normal 2 4 5 4" xfId="247" xr:uid="{320B66E7-7BFB-42FB-90BB-CAADA5D98CBD}"/>
    <cellStyle name="Normal 2 4 6" xfId="248" xr:uid="{1D10D5C7-0DAF-4BB6-BECE-A536F295E242}"/>
    <cellStyle name="Normal 2 4 6 2" xfId="249" xr:uid="{98BD6459-C99A-48D2-8D56-206FF478F0B9}"/>
    <cellStyle name="Normal 2 4 6 2 2" xfId="250" xr:uid="{0E545D54-2B21-4D9C-B66A-FAFFB564EEFE}"/>
    <cellStyle name="Normal 2 4 6 3" xfId="251" xr:uid="{505955D1-94EE-4638-9BA6-8DD75412DBF6}"/>
    <cellStyle name="Normal 2 4 7" xfId="252" xr:uid="{4F268786-96F0-45E8-A298-C907138BCF92}"/>
    <cellStyle name="Normal 2 4 7 2" xfId="253" xr:uid="{24AE38FE-95CD-4405-8639-FC555F027615}"/>
    <cellStyle name="Normal 2 4 8" xfId="254" xr:uid="{550F7275-8BDF-4859-B7AC-7832C5682B0D}"/>
    <cellStyle name="Normal 2 4_CVR" xfId="1375" xr:uid="{606FD6E2-FCC9-42F7-BEF9-9AAB5CB523E2}"/>
    <cellStyle name="Normal 2 5" xfId="255" xr:uid="{A8FEB03E-D413-4937-9BB3-55C9CEA4A8D4}"/>
    <cellStyle name="Normal 2 5 2" xfId="256" xr:uid="{335D5E38-D55D-4654-BAC7-E155A8C2A780}"/>
    <cellStyle name="Normal 2 5 2 2" xfId="257" xr:uid="{F2FB9706-3034-4909-B9E1-4D3CE3E79B7C}"/>
    <cellStyle name="Normal 2 5 2 2 2" xfId="258" xr:uid="{B9694F22-5067-42E3-8782-8425DBDF3882}"/>
    <cellStyle name="Normal 2 5 2 2 2 2" xfId="259" xr:uid="{A10C2EF2-3EF3-4EAD-A5B6-90428AADAC17}"/>
    <cellStyle name="Normal 2 5 2 2 2 2 2" xfId="260" xr:uid="{982E458B-AD3F-45BF-A820-401619B42344}"/>
    <cellStyle name="Normal 2 5 2 2 2 3" xfId="261" xr:uid="{BF2D0576-4D3B-497F-A8DE-924CF9CCB6EE}"/>
    <cellStyle name="Normal 2 5 2 2 3" xfId="262" xr:uid="{A98AEF2D-45EF-465A-B094-951D4EF8E2A1}"/>
    <cellStyle name="Normal 2 5 2 2 3 2" xfId="263" xr:uid="{1BF779EF-FB27-49F2-B4C9-9240A3E10749}"/>
    <cellStyle name="Normal 2 5 2 2 4" xfId="264" xr:uid="{422648F3-183A-4655-9E3A-EBC8534E757E}"/>
    <cellStyle name="Normal 2 5 2 3" xfId="265" xr:uid="{6C933490-191B-4C4C-BBD4-E4A442E75C5B}"/>
    <cellStyle name="Normal 2 5 2 3 2" xfId="266" xr:uid="{455D7113-F66F-481C-862F-05CD91D6F617}"/>
    <cellStyle name="Normal 2 5 2 3 2 2" xfId="267" xr:uid="{E4AFB298-E068-4648-88C9-E446F5280B23}"/>
    <cellStyle name="Normal 2 5 2 3 2 2 2" xfId="268" xr:uid="{4951B29D-D2FE-4201-BE7E-8A310DB414E0}"/>
    <cellStyle name="Normal 2 5 2 3 2 3" xfId="269" xr:uid="{DBF3D410-5391-49A6-9EE2-37F967AF6DE8}"/>
    <cellStyle name="Normal 2 5 2 3 3" xfId="270" xr:uid="{98D84926-1D97-4233-BA2E-B8863A293259}"/>
    <cellStyle name="Normal 2 5 2 3 3 2" xfId="271" xr:uid="{CC4EC413-1142-4822-9744-B69F6E621C5B}"/>
    <cellStyle name="Normal 2 5 2 3 4" xfId="272" xr:uid="{3C3AD277-CF3D-459F-B8BB-2CDEDCDE88E2}"/>
    <cellStyle name="Normal 2 5 2 4" xfId="273" xr:uid="{FCF67630-2A47-4589-852A-CD8A0D832FF2}"/>
    <cellStyle name="Normal 2 5 2 4 2" xfId="274" xr:uid="{6137F643-6CD4-4804-939C-8D0A450328CA}"/>
    <cellStyle name="Normal 2 5 2 4 2 2" xfId="275" xr:uid="{CBD56D62-9CF9-43BF-AA3F-1DAE8FC66083}"/>
    <cellStyle name="Normal 2 5 2 4 3" xfId="276" xr:uid="{658CC4F1-2E76-4AB6-9D96-331B9ADDDA31}"/>
    <cellStyle name="Normal 2 5 2 5" xfId="277" xr:uid="{FBD47BA0-4B2B-4911-8860-F871BE759E12}"/>
    <cellStyle name="Normal 2 5 2 5 2" xfId="278" xr:uid="{84D37522-4DE7-44DD-9500-5A8CF2C3C68E}"/>
    <cellStyle name="Normal 2 5 2 6" xfId="279" xr:uid="{4AB8CF9D-2B0F-47C3-9567-9198C1758BC0}"/>
    <cellStyle name="Normal 2 5 3" xfId="280" xr:uid="{958CB4B6-6703-4E30-9AEA-B0FC0609B480}"/>
    <cellStyle name="Normal 2 5 3 2" xfId="281" xr:uid="{C74B0926-741F-4E25-AF1D-B4084B3003CF}"/>
    <cellStyle name="Normal 2 5 3 2 2" xfId="282" xr:uid="{A1F5D4B1-251A-4C96-8660-FCDFDD89DA01}"/>
    <cellStyle name="Normal 2 5 3 2 2 2" xfId="283" xr:uid="{A1C19621-2EF3-4E43-8299-EE571B9BA71A}"/>
    <cellStyle name="Normal 2 5 3 2 3" xfId="284" xr:uid="{41C77EAB-A64E-4F44-A736-F5DFA6DF6953}"/>
    <cellStyle name="Normal 2 5 3 3" xfId="285" xr:uid="{D6A513B3-BCEE-4545-910F-CFA750C8FE97}"/>
    <cellStyle name="Normal 2 5 3 3 2" xfId="286" xr:uid="{C594ED40-93BC-4C5A-99E1-883E44EC8711}"/>
    <cellStyle name="Normal 2 5 3 4" xfId="287" xr:uid="{9C1591BB-5026-41AE-9AA0-8D0090F24B46}"/>
    <cellStyle name="Normal 2 5 4" xfId="288" xr:uid="{F622F5B7-24D8-4F8F-B976-210E202FC8F7}"/>
    <cellStyle name="Normal 2 5 4 2" xfId="289" xr:uid="{0A88996D-3087-4063-A004-11CBEC73ED4A}"/>
    <cellStyle name="Normal 2 5 4 2 2" xfId="290" xr:uid="{B6CFF580-1C91-4838-8065-64D366543419}"/>
    <cellStyle name="Normal 2 5 4 2 2 2" xfId="291" xr:uid="{97D79671-E907-439C-BB5E-C9AECC950A44}"/>
    <cellStyle name="Normal 2 5 4 2 3" xfId="292" xr:uid="{6838A098-3510-4B33-BAD6-89F9C7776FAC}"/>
    <cellStyle name="Normal 2 5 4 3" xfId="293" xr:uid="{A5078D4C-3F68-4484-BFEF-611EE86930A8}"/>
    <cellStyle name="Normal 2 5 4 3 2" xfId="294" xr:uid="{EDD7D611-C852-4AAE-8DEB-5ADAEC6A22CB}"/>
    <cellStyle name="Normal 2 5 4 4" xfId="295" xr:uid="{6F81E983-5C29-48ED-B135-2F99CB9DC809}"/>
    <cellStyle name="Normal 2 5 5" xfId="296" xr:uid="{F0AA7452-E0D4-4C5E-87DB-4DC74BB1EACE}"/>
    <cellStyle name="Normal 2 5 5 2" xfId="297" xr:uid="{4122F1AE-9343-485B-BFD6-4971370B2EE8}"/>
    <cellStyle name="Normal 2 5 5 2 2" xfId="298" xr:uid="{AC774589-30B5-4DB6-8C0B-4D9C2D794032}"/>
    <cellStyle name="Normal 2 5 5 3" xfId="299" xr:uid="{1DC034F0-7043-4A0A-A2C9-EF1FDA060A62}"/>
    <cellStyle name="Normal 2 5 6" xfId="300" xr:uid="{4CE8086A-B72E-47C8-8A40-7B4455A49C69}"/>
    <cellStyle name="Normal 2 5 6 2" xfId="301" xr:uid="{DBF3E11B-8E6D-483B-BBB4-13646B85337D}"/>
    <cellStyle name="Normal 2 5 7" xfId="302" xr:uid="{DBAC63CF-DF70-4C66-82CF-23CC99D66F24}"/>
    <cellStyle name="Normal 2 5 8" xfId="303" xr:uid="{A56BCD65-1FEB-449F-982C-C06C6C7A5586}"/>
    <cellStyle name="Normal 2 5 9" xfId="304" xr:uid="{08A5B1F0-B982-433D-BAD9-F8513D17E954}"/>
    <cellStyle name="Normal 2 6" xfId="305" xr:uid="{63492D05-4404-477D-B7F3-209A332DA12B}"/>
    <cellStyle name="Normal 2 6 2" xfId="306" xr:uid="{46F966ED-6456-4EE6-8086-824B78A7EF02}"/>
    <cellStyle name="Normal 2 6 2 2" xfId="307" xr:uid="{4B9FF591-1F12-4838-9A0B-9DA007802E23}"/>
    <cellStyle name="Normal 2 6 2 2 2" xfId="308" xr:uid="{5A30B66E-F23E-4A6E-8FD2-F6645EBA57E2}"/>
    <cellStyle name="Normal 2 6 2 2 2 2" xfId="309" xr:uid="{FE7D6117-E97E-4FC5-BA89-936B8DBD738B}"/>
    <cellStyle name="Normal 2 6 2 2 3" xfId="310" xr:uid="{72F7199B-6D7F-4C8B-B709-E650FC63DA85}"/>
    <cellStyle name="Normal 2 6 2 3" xfId="311" xr:uid="{988F20B4-3EBF-442D-92BA-4667405FFB7E}"/>
    <cellStyle name="Normal 2 6 2 3 2" xfId="312" xr:uid="{94168402-DA4A-42A2-AC4E-D1261CA9E819}"/>
    <cellStyle name="Normal 2 6 2 4" xfId="313" xr:uid="{63BAAAEF-FC94-4039-A32E-75B047E4DC54}"/>
    <cellStyle name="Normal 2 6 3" xfId="314" xr:uid="{0B0DDB14-03DE-49B9-B8E6-92BD144F04C5}"/>
    <cellStyle name="Normal 2 6 3 2" xfId="315" xr:uid="{30A4ED5F-A0F9-4FFB-B241-755695752501}"/>
    <cellStyle name="Normal 2 6 3 2 2" xfId="316" xr:uid="{B44C3F4F-4F0C-436F-B9F4-A00425134534}"/>
    <cellStyle name="Normal 2 6 3 2 2 2" xfId="317" xr:uid="{E78890B5-7779-42BA-9060-17F51464ECB5}"/>
    <cellStyle name="Normal 2 6 3 2 3" xfId="318" xr:uid="{78C5051C-289E-460A-BD6D-898267A81D28}"/>
    <cellStyle name="Normal 2 6 3 3" xfId="319" xr:uid="{899037E7-EC95-4953-91EF-871972AD1194}"/>
    <cellStyle name="Normal 2 6 3 3 2" xfId="320" xr:uid="{FDD2A873-A1A9-45C6-8A91-53C615CAD78D}"/>
    <cellStyle name="Normal 2 6 3 4" xfId="321" xr:uid="{ACB77B2D-13B8-410B-A2FE-11B0299DCA2D}"/>
    <cellStyle name="Normal 2 6 4" xfId="322" xr:uid="{7A9D4AE9-457F-4276-8BC5-F9D276BFE426}"/>
    <cellStyle name="Normal 2 6 4 2" xfId="323" xr:uid="{465679B2-2723-49C5-98F1-F1A330524B39}"/>
    <cellStyle name="Normal 2 6 4 2 2" xfId="324" xr:uid="{12DD56AF-AAB0-4D30-911B-0666879F3DC3}"/>
    <cellStyle name="Normal 2 6 4 3" xfId="325" xr:uid="{BAC70C55-0177-42B2-8DCC-E5C5C2FA3EFC}"/>
    <cellStyle name="Normal 2 6 5" xfId="326" xr:uid="{4D989E78-1160-4843-A9DF-D39BD03EB2DE}"/>
    <cellStyle name="Normal 2 6 5 2" xfId="327" xr:uid="{D7313E09-D729-4E09-B745-E55DD3A5AAEB}"/>
    <cellStyle name="Normal 2 6 6" xfId="328" xr:uid="{D6DD7294-87C1-4423-BE7C-0F2096CF409B}"/>
    <cellStyle name="Normal 2 6 7" xfId="329" xr:uid="{C53D789D-E812-4201-97A1-AA3030618D8E}"/>
    <cellStyle name="Normal 2 7" xfId="330" xr:uid="{2DAB3832-7FBA-4E80-A4FA-95A236E6651D}"/>
    <cellStyle name="Normal 2 7 2" xfId="331" xr:uid="{92F02F68-6298-4933-A13B-E2FA7C6DEE00}"/>
    <cellStyle name="Normal 2 7 2 2" xfId="332" xr:uid="{DC6E039F-5425-4246-8449-69008469087C}"/>
    <cellStyle name="Normal 2 7 2 2 2" xfId="333" xr:uid="{7755A419-9618-4E1A-851B-799CA57D2DC2}"/>
    <cellStyle name="Normal 2 7 2 3" xfId="334" xr:uid="{CEC3FA50-A1F0-4830-8EA5-D4169D6B9333}"/>
    <cellStyle name="Normal 2 7 3" xfId="335" xr:uid="{F05FE06B-BCFE-480B-B7B7-D36FE5FFA06D}"/>
    <cellStyle name="Normal 2 7 3 2" xfId="336" xr:uid="{CD3EDA75-9CFB-4925-A4C1-089DB06B9295}"/>
    <cellStyle name="Normal 2 7 4" xfId="337" xr:uid="{81E412BB-3583-4B86-A5BF-50817E6AC957}"/>
    <cellStyle name="Normal 2 8" xfId="338" xr:uid="{9C437BDC-5C7B-4EE7-A1E0-EE3BD9BA52FD}"/>
    <cellStyle name="Normal 2 8 2" xfId="339" xr:uid="{FCFD742B-B118-4EE7-B81F-D5E89EEE76A3}"/>
    <cellStyle name="Normal 2 8 2 2" xfId="340" xr:uid="{5BC1740A-12AD-40DC-A4F1-C884EBD0F04C}"/>
    <cellStyle name="Normal 2 8 2 2 2" xfId="341" xr:uid="{709CFB8B-B87B-4DFD-ABC5-A7E969ED899A}"/>
    <cellStyle name="Normal 2 8 2 3" xfId="342" xr:uid="{4488B3DF-F86E-4BAE-A400-7073C788DFED}"/>
    <cellStyle name="Normal 2 8 3" xfId="343" xr:uid="{BBDB67F7-D5BB-4131-9F9A-754CF7971216}"/>
    <cellStyle name="Normal 2 8 3 2" xfId="344" xr:uid="{87F48A29-44DD-4319-AAF8-73874800C6A1}"/>
    <cellStyle name="Normal 2 8 4" xfId="345" xr:uid="{5789E613-76C0-45B4-9C61-390DB539E576}"/>
    <cellStyle name="Normal 2 9" xfId="346" xr:uid="{32D8B908-3883-4380-A629-83EA90EE2D9B}"/>
    <cellStyle name="Normal 2 9 2" xfId="347" xr:uid="{001C72D1-D22F-4A4B-A2D0-CE08834659C8}"/>
    <cellStyle name="Normal 2 9 2 2" xfId="348" xr:uid="{A859F822-3C47-49CE-B9FC-99A2993BBD44}"/>
    <cellStyle name="Normal 2 9 3" xfId="349" xr:uid="{BFDD84FB-C785-4F29-A452-74859F1470BF}"/>
    <cellStyle name="Normal 2_CVR" xfId="1376" xr:uid="{1CEDEBAB-782D-4A96-990F-85A4487097C7}"/>
    <cellStyle name="Normal 20" xfId="350" xr:uid="{7806AF56-689A-4C56-A55A-459BAC73F983}"/>
    <cellStyle name="Normal 20 2" xfId="1894" xr:uid="{AE748883-E995-449B-88B3-027379C5DFC6}"/>
    <cellStyle name="Normal 200" xfId="1895" xr:uid="{E78E6598-F05B-4DEC-B3E2-07ECA82EB1BE}"/>
    <cellStyle name="Normal 200 2" xfId="1896" xr:uid="{B620D7CF-94F4-439F-A532-946A01314562}"/>
    <cellStyle name="Normal 201" xfId="1897" xr:uid="{6E43BDEE-B76B-43AB-8E2D-42E7CEA6C3B2}"/>
    <cellStyle name="Normal 201 2" xfId="1898" xr:uid="{412249A9-FC62-4BD7-81D3-116D93989900}"/>
    <cellStyle name="Normal 202" xfId="1899" xr:uid="{4D8D84E4-1E27-4BDA-8C56-C368E9490887}"/>
    <cellStyle name="Normal 202 2" xfId="1900" xr:uid="{EBF598AD-7548-4F08-976A-6AEC0C87F6E8}"/>
    <cellStyle name="Normal 203" xfId="1901" xr:uid="{FEB1C39D-34CB-4DCA-8FC9-4AC94E8DE681}"/>
    <cellStyle name="Normal 203 2" xfId="1902" xr:uid="{5BCB7BFB-D6CB-45CE-9EF6-5468869AC5F5}"/>
    <cellStyle name="Normal 204" xfId="1903" xr:uid="{899B92CA-DC77-4269-96A0-4072C99C4C6F}"/>
    <cellStyle name="Normal 204 2" xfId="1904" xr:uid="{1281E749-10BB-4084-BD0A-2FD7AA511953}"/>
    <cellStyle name="Normal 205" xfId="1905" xr:uid="{9CDB0065-D66E-436B-AF84-7C3D16A2359B}"/>
    <cellStyle name="Normal 205 2" xfId="1906" xr:uid="{F2CAF4AB-24EA-4CC8-813F-F138F8682ECB}"/>
    <cellStyle name="Normal 206" xfId="1907" xr:uid="{8771AF2B-C68C-4E17-A718-19C386F03905}"/>
    <cellStyle name="Normal 206 2" xfId="1908" xr:uid="{E602D457-FB91-442F-BA3B-51A7676729E1}"/>
    <cellStyle name="Normal 207" xfId="1909" xr:uid="{51E34DDE-C663-44D6-80C6-996C14AB57D7}"/>
    <cellStyle name="Normal 207 2" xfId="1910" xr:uid="{9EFBDA83-4729-43CC-B11A-BF1344376E6B}"/>
    <cellStyle name="Normal 208" xfId="1911" xr:uid="{EC90CA44-B090-4052-B711-4C8D202B46B1}"/>
    <cellStyle name="Normal 208 2" xfId="1912" xr:uid="{B32FA12A-27ED-404A-B5A7-9A1C39AB334A}"/>
    <cellStyle name="Normal 209" xfId="1913" xr:uid="{AED335E2-BDF9-4DC6-BD7D-B1E7FB27855F}"/>
    <cellStyle name="Normal 209 2" xfId="1914" xr:uid="{5CFED49E-6024-4F03-9349-F19553A55E42}"/>
    <cellStyle name="Normal 21" xfId="351" xr:uid="{295261E4-38BB-4E5F-9F12-D596460D4E5D}"/>
    <cellStyle name="Normal 21 2" xfId="1915" xr:uid="{2E5D3013-4F89-49A8-B564-6942BFCCF9F3}"/>
    <cellStyle name="Normal 21 2 2" xfId="1916" xr:uid="{FD691E60-0A90-45EB-B521-04403DBA1F60}"/>
    <cellStyle name="Normal 21 2 2 2" xfId="1917" xr:uid="{B0741EFE-322B-43AD-9E27-991D2437C7DB}"/>
    <cellStyle name="Normal 21 2 3" xfId="1918" xr:uid="{444771A5-472C-4364-B143-9302AC706E9B}"/>
    <cellStyle name="Normal 21 3" xfId="1919" xr:uid="{86F683AE-485C-48D9-9E73-1EEBEABA7C1B}"/>
    <cellStyle name="Normal 21 3 2" xfId="1920" xr:uid="{64A02C07-AEB0-4F11-BCF6-F407CDBB9DA1}"/>
    <cellStyle name="Normal 21 4" xfId="1921" xr:uid="{AD5F0AB5-E80C-43D9-B684-307A54D626DE}"/>
    <cellStyle name="Normal 21 5" xfId="1922" xr:uid="{6DF8B032-D8F2-40FB-B284-B88B4440C4DC}"/>
    <cellStyle name="Normal 210" xfId="1923" xr:uid="{A0B0E206-7225-468A-BABA-0340498C7CA3}"/>
    <cellStyle name="Normal 210 2" xfId="1924" xr:uid="{243F5464-D890-46B8-ADCA-36926353FEAC}"/>
    <cellStyle name="Normal 211" xfId="1925" xr:uid="{5A5F7B41-AE43-41DD-8390-0384CE82339E}"/>
    <cellStyle name="Normal 211 2" xfId="1926" xr:uid="{F0041F69-AE05-4D58-87AF-4AC13C158DEC}"/>
    <cellStyle name="Normal 212" xfId="1927" xr:uid="{BDCDC0D0-9A66-4F4B-9D1A-10FBFE06EAD1}"/>
    <cellStyle name="Normal 212 2" xfId="1928" xr:uid="{09DCE1DC-2A3B-4AC9-A19E-EEA73B82E927}"/>
    <cellStyle name="Normal 213" xfId="1929" xr:uid="{5A60B052-77D5-469B-88AE-E7E47EDA91F5}"/>
    <cellStyle name="Normal 213 2" xfId="1930" xr:uid="{2B7ED46E-0537-4D6D-BB4A-AFC8C88D6F25}"/>
    <cellStyle name="Normal 214" xfId="1931" xr:uid="{43A38A2B-102C-4582-AFDB-C7A7E686CEFC}"/>
    <cellStyle name="Normal 214 2" xfId="1932" xr:uid="{EB735C38-6E52-492E-853C-2C69174654DA}"/>
    <cellStyle name="Normal 215" xfId="1933" xr:uid="{31B2FC22-1B76-4B39-B2E0-669EACC8A65B}"/>
    <cellStyle name="Normal 215 2" xfId="1934" xr:uid="{107187D8-62FD-4DB6-AB94-F7FD9B8AA533}"/>
    <cellStyle name="Normal 216" xfId="1935" xr:uid="{EC526474-736B-4BE3-84B9-E7415100A88E}"/>
    <cellStyle name="Normal 216 2" xfId="1936" xr:uid="{F8F999C1-6B26-4796-8AF1-BF40F30E79A0}"/>
    <cellStyle name="Normal 217" xfId="1937" xr:uid="{CC7A2CC3-ABB0-4FBE-9719-D752B3466470}"/>
    <cellStyle name="Normal 217 2" xfId="1938" xr:uid="{52E8EECC-8AC9-446A-B914-4BDE1A0D141F}"/>
    <cellStyle name="Normal 218" xfId="1939" xr:uid="{D2BD6708-EBB4-4881-AFA3-F5D2BE5F0F84}"/>
    <cellStyle name="Normal 218 2" xfId="1940" xr:uid="{5B5816B5-EA1C-4E66-B621-0EFE740A5CC4}"/>
    <cellStyle name="Normal 219" xfId="1941" xr:uid="{20390D27-BE40-4595-9493-F590FD323469}"/>
    <cellStyle name="Normal 219 2" xfId="1942" xr:uid="{8CB7DA8B-C7B5-49A7-A2BD-5E67B05037CA}"/>
    <cellStyle name="Normal 22" xfId="352" xr:uid="{CA7CFC33-847F-4BBD-8EBE-CA2D8DF98039}"/>
    <cellStyle name="Normal 22 2" xfId="353" xr:uid="{49988CDC-63B5-4D45-8E97-E8C3A0E608AB}"/>
    <cellStyle name="Normal 220" xfId="1943" xr:uid="{6522D1A7-68DD-405B-8F0D-C635628B6809}"/>
    <cellStyle name="Normal 220 2" xfId="1944" xr:uid="{F7BF8B21-3C4D-4A1F-A740-D235DC617D63}"/>
    <cellStyle name="Normal 221" xfId="1945" xr:uid="{AE319CC4-73DC-4E7F-97B4-9671F80A130B}"/>
    <cellStyle name="Normal 221 2" xfId="1946" xr:uid="{59EBDC1A-463B-4002-9868-8EC588452846}"/>
    <cellStyle name="Normal 222" xfId="1947" xr:uid="{9822AA51-CC18-46E7-BA83-F4B748B8FBBE}"/>
    <cellStyle name="Normal 222 2" xfId="1948" xr:uid="{95BA5DCE-AF3C-46D4-B873-0E1D546752E3}"/>
    <cellStyle name="Normal 223" xfId="1949" xr:uid="{15EB2397-8057-4FDC-BEAC-55DF9341A072}"/>
    <cellStyle name="Normal 223 2" xfId="1950" xr:uid="{F3DE5E48-460B-47BB-BA6F-8C6335A225EA}"/>
    <cellStyle name="Normal 224" xfId="1951" xr:uid="{D08B81F2-7413-4726-8670-2EA9F61B9E4E}"/>
    <cellStyle name="Normal 224 2" xfId="1952" xr:uid="{729359DC-C37D-40B9-BB92-32C325276005}"/>
    <cellStyle name="Normal 225" xfId="1953" xr:uid="{C427B95A-751E-4B8A-9318-4C35BF749700}"/>
    <cellStyle name="Normal 225 2" xfId="1954" xr:uid="{CC4C2039-4E33-4625-8D69-64FD87416251}"/>
    <cellStyle name="Normal 226" xfId="1955" xr:uid="{F3E309DF-76BD-4B45-AA36-91D6E5A07DB7}"/>
    <cellStyle name="Normal 226 2" xfId="1956" xr:uid="{54AC2A41-0891-48B6-A105-BDE93882F6A7}"/>
    <cellStyle name="Normal 227" xfId="1957" xr:uid="{0B03B162-1708-474A-B8CF-82D29BC3C681}"/>
    <cellStyle name="Normal 227 2" xfId="1958" xr:uid="{2827F808-4528-4973-B61C-7D737F2BA9CC}"/>
    <cellStyle name="Normal 228" xfId="1959" xr:uid="{4E2A72F9-99A8-4ADD-96F9-6766C40EE820}"/>
    <cellStyle name="Normal 228 2" xfId="1960" xr:uid="{3D5B873C-7DB0-4A60-B3B8-7D9CFE82058B}"/>
    <cellStyle name="Normal 229" xfId="1961" xr:uid="{B2582E7C-B405-4F17-83A8-BC878C17729D}"/>
    <cellStyle name="Normal 229 2" xfId="1962" xr:uid="{8D53756C-F075-4109-B6CE-F48EBBDC017A}"/>
    <cellStyle name="Normal 23" xfId="1353" xr:uid="{7B9A3515-545A-43BD-A600-E56D7D40C3F9}"/>
    <cellStyle name="Normal 23 2" xfId="1963" xr:uid="{DDD42B27-98E4-405A-A99E-FB28467136CF}"/>
    <cellStyle name="Normal 23 3" xfId="1964" xr:uid="{76914536-6BB5-41FF-8D21-4AB2A6B997C7}"/>
    <cellStyle name="Normal 230" xfId="1965" xr:uid="{0C488DAC-BC4E-471A-ACCB-14A8804E5A7E}"/>
    <cellStyle name="Normal 230 2" xfId="1966" xr:uid="{0487B256-867E-4AA9-ADA6-B6235C4AC9FE}"/>
    <cellStyle name="Normal 231" xfId="1967" xr:uid="{6E523053-3249-436B-BA29-B941AEC486D9}"/>
    <cellStyle name="Normal 231 2" xfId="1968" xr:uid="{720FBEF2-1C72-47A7-9596-050F1498D526}"/>
    <cellStyle name="Normal 232" xfId="1969" xr:uid="{BFD88379-84EA-47CB-A231-B8B3B1670E2E}"/>
    <cellStyle name="Normal 232 2" xfId="1970" xr:uid="{E0929EF4-EBA8-40EB-BA57-388DFA007813}"/>
    <cellStyle name="Normal 233" xfId="1971" xr:uid="{713285DA-0E25-48B8-BFDB-20F0327854F5}"/>
    <cellStyle name="Normal 233 2" xfId="1972" xr:uid="{DBA8AA0B-81BD-4D3A-86B6-5DFDD676E5F4}"/>
    <cellStyle name="Normal 234" xfId="1973" xr:uid="{D7E581B8-8579-4ED6-863F-A6B3F52437BD}"/>
    <cellStyle name="Normal 234 2" xfId="1974" xr:uid="{2E8A2697-E7BF-4742-AD28-84CC47F9BA05}"/>
    <cellStyle name="Normal 235" xfId="1975" xr:uid="{7D6A9F61-8E6B-4527-9D01-B531EA7B8120}"/>
    <cellStyle name="Normal 235 2" xfId="1976" xr:uid="{B0C608CD-917D-488A-B664-785AEEEC5BDD}"/>
    <cellStyle name="Normal 236" xfId="1977" xr:uid="{9B471B13-CED2-436D-AB6F-3C8D585A7EB6}"/>
    <cellStyle name="Normal 236 2" xfId="1978" xr:uid="{FF0E4E95-349D-4AEB-8F30-457BDEC354B7}"/>
    <cellStyle name="Normal 237" xfId="1979" xr:uid="{E568C2FD-3C59-4614-9640-AE78A66711BE}"/>
    <cellStyle name="Normal 237 2" xfId="1980" xr:uid="{D645E31D-2F90-4170-99D1-B725069DF94A}"/>
    <cellStyle name="Normal 238" xfId="1981" xr:uid="{FF1BCE1A-8668-415B-8179-AFF10AA7724B}"/>
    <cellStyle name="Normal 238 2" xfId="1982" xr:uid="{84F3241C-B8EB-4839-A488-D314D0D55939}"/>
    <cellStyle name="Normal 239" xfId="1983" xr:uid="{E72BFA29-2FCC-4514-ABD3-41273146B839}"/>
    <cellStyle name="Normal 239 2" xfId="1984" xr:uid="{75984BE7-25E7-471E-8FE6-F7D6EB45057B}"/>
    <cellStyle name="Normal 24" xfId="1366" xr:uid="{BE544E2D-4B90-4FE6-8A66-0B266FF5B023}"/>
    <cellStyle name="Normal 24 2" xfId="1985" xr:uid="{95F80726-DF5B-4FB6-8338-653E2BDC33EF}"/>
    <cellStyle name="Normal 24 2 2" xfId="1986" xr:uid="{5FF8EBCA-733A-46DC-8AB2-1435F82A34C7}"/>
    <cellStyle name="Normal 24 3" xfId="1987" xr:uid="{A937E706-F7F8-4417-A1C5-8A6928D1E515}"/>
    <cellStyle name="Normal 24 3 2" xfId="1988" xr:uid="{CA46C17A-7410-4031-BE53-9D76FB8AA158}"/>
    <cellStyle name="Normal 24 4" xfId="1989" xr:uid="{5A2C3FD7-0D24-4C4E-8494-50A586432288}"/>
    <cellStyle name="Normal 24 5" xfId="1990" xr:uid="{4989DE52-E4F1-4AE7-843E-3A119C3F4A89}"/>
    <cellStyle name="Normal 240" xfId="1991" xr:uid="{6F577F76-B3DF-48CD-BC05-D2AA69D6F0CA}"/>
    <cellStyle name="Normal 240 2" xfId="1992" xr:uid="{1B688CE0-3F7C-4359-9745-F258B52B9721}"/>
    <cellStyle name="Normal 241" xfId="1993" xr:uid="{B10DE993-0CA5-458D-8413-7837E902E3D0}"/>
    <cellStyle name="Normal 241 2" xfId="1994" xr:uid="{02701FEB-3A83-4B82-A8F7-D5558899CD15}"/>
    <cellStyle name="Normal 242" xfId="1995" xr:uid="{18933674-D716-4592-B4EF-E0C5AB861B1B}"/>
    <cellStyle name="Normal 242 2" xfId="1996" xr:uid="{0A5E4196-BEE8-48B1-96D3-14DC7805546C}"/>
    <cellStyle name="Normal 243" xfId="1997" xr:uid="{EAA17A7D-CA49-4EF0-BDF5-756893D780C0}"/>
    <cellStyle name="Normal 243 2" xfId="1998" xr:uid="{D3020C7B-2821-4BFC-A712-08B7F32DB3C0}"/>
    <cellStyle name="Normal 244" xfId="1999" xr:uid="{EEE6C552-9BA7-4F7D-8059-1E170120454B}"/>
    <cellStyle name="Normal 244 2" xfId="2000" xr:uid="{1A9BD83C-1C38-49AB-B3CB-5E22BB59EACB}"/>
    <cellStyle name="Normal 245" xfId="2001" xr:uid="{079276B4-8A89-46CA-990B-AC8CDF6AC8DF}"/>
    <cellStyle name="Normal 245 2" xfId="2002" xr:uid="{13DE4922-2FA1-4094-BACF-9BB01B33A3F7}"/>
    <cellStyle name="Normal 246" xfId="2003" xr:uid="{273A37E1-F5D2-4E3F-9C7E-B0E70B37313C}"/>
    <cellStyle name="Normal 246 2" xfId="2004" xr:uid="{610DFB18-7139-433B-BFCF-C6C9BE77F932}"/>
    <cellStyle name="Normal 247" xfId="2005" xr:uid="{91047329-F8BE-4B47-BB54-887D59D2CEEE}"/>
    <cellStyle name="Normal 247 2" xfId="2006" xr:uid="{EA8B3364-3EE5-4D6E-870B-94F09606AE73}"/>
    <cellStyle name="Normal 248" xfId="2007" xr:uid="{55122BA6-514A-4E62-89F5-996FA11B42C9}"/>
    <cellStyle name="Normal 248 2" xfId="2008" xr:uid="{420A574F-242D-4EC1-8ED0-417FD4BF26AD}"/>
    <cellStyle name="Normal 249" xfId="2009" xr:uid="{A972279F-208B-4263-9614-4EC33094A0AC}"/>
    <cellStyle name="Normal 249 2" xfId="2010" xr:uid="{F19E6FC6-3D1B-4FCC-B932-BE122BE2EB16}"/>
    <cellStyle name="Normal 25" xfId="1393" xr:uid="{26A37C88-9106-46FE-835B-9255C57A7836}"/>
    <cellStyle name="Normal 25 2" xfId="2011" xr:uid="{CEA5A90C-8341-41AE-8724-3935B75009F4}"/>
    <cellStyle name="Normal 25 3" xfId="2012" xr:uid="{3FA64E2E-EE72-4399-AD44-0AEDE66433E6}"/>
    <cellStyle name="Normal 25 4" xfId="3025" xr:uid="{3EDE6F65-71C2-40EB-B235-000BF65513E7}"/>
    <cellStyle name="Normal 250" xfId="2013" xr:uid="{05D1A133-B255-4F8F-9F2F-3D23532CD90F}"/>
    <cellStyle name="Normal 250 2" xfId="2014" xr:uid="{D689C908-9F9C-426F-A0D6-F48D417ADAD9}"/>
    <cellStyle name="Normal 251" xfId="2015" xr:uid="{4C3C068C-208E-4855-A7A4-C7678BB21DC6}"/>
    <cellStyle name="Normal 251 2" xfId="2016" xr:uid="{1D39A7DA-4D76-4420-8B7A-302523D7F1CB}"/>
    <cellStyle name="Normal 252" xfId="2017" xr:uid="{304CE933-2BFC-4DA4-9543-F4418E6C908F}"/>
    <cellStyle name="Normal 252 2" xfId="2018" xr:uid="{6999510C-1C95-47B2-A5E8-0A454557DB2E}"/>
    <cellStyle name="Normal 253" xfId="2019" xr:uid="{8010FF0D-E095-4045-BBCE-BEF9602BC405}"/>
    <cellStyle name="Normal 253 2" xfId="2020" xr:uid="{F33B2E37-EDD2-4F92-960F-5799DC8DB0DA}"/>
    <cellStyle name="Normal 254" xfId="2021" xr:uid="{8A81F8C9-9E4E-4A2A-AF8E-4BB52DF96A50}"/>
    <cellStyle name="Normal 254 2" xfId="2022" xr:uid="{C2CB65F3-9D8A-4271-8FB3-D736C8B4AC53}"/>
    <cellStyle name="Normal 255" xfId="2023" xr:uid="{E925BEC4-6426-403C-8BD3-0886C9DDC1F8}"/>
    <cellStyle name="Normal 255 2" xfId="2024" xr:uid="{E773F05C-7216-4F64-94E9-B2FABF1E33B3}"/>
    <cellStyle name="Normal 256" xfId="2025" xr:uid="{DA77CF27-F985-4636-BBFC-46E27CC5CBF9}"/>
    <cellStyle name="Normal 256 2" xfId="2026" xr:uid="{4EAF6452-DDDE-44DA-AF7B-FC0E7A437769}"/>
    <cellStyle name="Normal 257" xfId="2027" xr:uid="{D75AE57B-1EBF-42BF-9766-426A0CD697AA}"/>
    <cellStyle name="Normal 257 2" xfId="2028" xr:uid="{B1BEB365-9D9A-4787-9890-B054107B2723}"/>
    <cellStyle name="Normal 258" xfId="2029" xr:uid="{885A7D44-DE57-46BC-BA77-746AC7DBC766}"/>
    <cellStyle name="Normal 258 2" xfId="2030" xr:uid="{839C9257-36E8-40EB-B8DF-6CDF2C514D40}"/>
    <cellStyle name="Normal 259" xfId="2031" xr:uid="{812863DC-1D0A-40CF-98A4-918EBF4F3E88}"/>
    <cellStyle name="Normal 259 2" xfId="2032" xr:uid="{191930DF-F47D-445C-B932-F36C306AA327}"/>
    <cellStyle name="Normal 26" xfId="2033" xr:uid="{1950761B-B7B2-4706-A094-6A200B6E9338}"/>
    <cellStyle name="Normal 26 2" xfId="2034" xr:uid="{B20675EF-2C8D-4D2C-BE9C-FA87D7B015B2}"/>
    <cellStyle name="Normal 26 3" xfId="2035" xr:uid="{662CD23B-2BE2-460B-A86A-7CA3F28C8637}"/>
    <cellStyle name="Normal 260" xfId="2036" xr:uid="{FE9E2ABB-86E4-460E-97D1-0C4CBDB11C6A}"/>
    <cellStyle name="Normal 260 2" xfId="2037" xr:uid="{B9D9F3F3-0BD9-4A48-ADDA-C1F00E0D43C8}"/>
    <cellStyle name="Normal 261" xfId="2038" xr:uid="{389E1A4A-D316-4010-80CA-327F34CB05BF}"/>
    <cellStyle name="Normal 261 2" xfId="2039" xr:uid="{0E51C99E-2AB6-4F0B-95DB-1EDAB5CD162E}"/>
    <cellStyle name="Normal 262" xfId="2040" xr:uid="{1A787F26-4C5C-4A8D-9624-39D0D096FE4F}"/>
    <cellStyle name="Normal 262 2" xfId="2041" xr:uid="{12D1CA9A-A752-448A-AF67-A24CD0408B4C}"/>
    <cellStyle name="Normal 263" xfId="2042" xr:uid="{1B56C7F1-FC27-4C52-8127-553191D72F13}"/>
    <cellStyle name="Normal 263 2" xfId="2043" xr:uid="{B15FDA3E-E91F-4466-9867-7DABD68CB0BB}"/>
    <cellStyle name="Normal 264" xfId="2044" xr:uid="{05047F67-D997-4ADD-9B00-04AFD4943C20}"/>
    <cellStyle name="Normal 264 2" xfId="2045" xr:uid="{C95014B1-C143-4E8D-BE02-7B5FA2B3BE23}"/>
    <cellStyle name="Normal 265" xfId="2046" xr:uid="{6B5B715C-3857-4AB0-BC7D-C47324E3BA57}"/>
    <cellStyle name="Normal 265 2" xfId="2047" xr:uid="{4F597478-3B12-4401-9784-5D461FD0B613}"/>
    <cellStyle name="Normal 266" xfId="2048" xr:uid="{94BACDF7-9AD7-4720-948C-BCA1C4CFB025}"/>
    <cellStyle name="Normal 266 2" xfId="2049" xr:uid="{E3CE0E2C-30CB-4126-95BF-4A6EC226AC34}"/>
    <cellStyle name="Normal 267" xfId="2050" xr:uid="{8E206042-F0C9-41EB-AAE9-8DEFC0B02C80}"/>
    <cellStyle name="Normal 267 2" xfId="2051" xr:uid="{FCD6B110-F8C2-4147-BEE5-2B4E21814685}"/>
    <cellStyle name="Normal 268" xfId="2052" xr:uid="{44BDCD3E-F6DD-4422-813F-C239E2F11CB6}"/>
    <cellStyle name="Normal 268 2" xfId="2053" xr:uid="{3C19FF00-5C2A-4F8C-9EC8-E3D0BD5B0CF3}"/>
    <cellStyle name="Normal 269" xfId="2054" xr:uid="{507D21AD-B92D-480B-A185-F469D267A790}"/>
    <cellStyle name="Normal 269 2" xfId="2055" xr:uid="{F003BE2F-EB0D-4F4F-A3B5-0B39CFE95BE7}"/>
    <cellStyle name="Normal 27" xfId="2056" xr:uid="{04F8F2D3-E003-49BC-AE42-FFDDEB80B0F2}"/>
    <cellStyle name="Normal 27 2" xfId="2057" xr:uid="{4B815682-0DA7-4609-ABCD-AFB2327711E1}"/>
    <cellStyle name="Normal 27 3" xfId="2058" xr:uid="{E721FBC6-C15C-4C90-B60C-07F8B58CA43D}"/>
    <cellStyle name="Normal 270" xfId="2059" xr:uid="{607611F2-EB14-4368-922D-DE655AB5CBB7}"/>
    <cellStyle name="Normal 270 2" xfId="2060" xr:uid="{7DE2B5E9-21D2-4166-9064-2B58E014548B}"/>
    <cellStyle name="Normal 271" xfId="2061" xr:uid="{E4C925AB-3F4B-47E0-A4C7-D4FA92EA0884}"/>
    <cellStyle name="Normal 271 2" xfId="2062" xr:uid="{A6FFDD6F-1A4F-4E27-ACB4-B2BEB7854DB1}"/>
    <cellStyle name="Normal 272" xfId="2063" xr:uid="{149BF819-DF7A-45B1-9E6D-46E016F844FA}"/>
    <cellStyle name="Normal 272 2" xfId="2064" xr:uid="{952A079E-06EB-4462-AD78-760B545AA46F}"/>
    <cellStyle name="Normal 273" xfId="2065" xr:uid="{ABA78DB1-A4F7-4A41-9B69-5F792B0DA2BA}"/>
    <cellStyle name="Normal 273 2" xfId="2066" xr:uid="{012BE309-EA32-41BB-BBF4-04FB5B8F5EB9}"/>
    <cellStyle name="Normal 274" xfId="2067" xr:uid="{D743ABE2-1B72-4CA5-83BF-74DC17599E9A}"/>
    <cellStyle name="Normal 274 2" xfId="2068" xr:uid="{D0742853-2E2A-4EC2-A299-FBCD92C17CFB}"/>
    <cellStyle name="Normal 275" xfId="2069" xr:uid="{0E8C8115-DFBC-4F8D-8850-833ED6C713B2}"/>
    <cellStyle name="Normal 275 2" xfId="2070" xr:uid="{D96674DB-EBC3-4462-8B20-2D26322C0111}"/>
    <cellStyle name="Normal 276" xfId="2071" xr:uid="{1C2C22D8-D82B-46D4-86B1-B452620ED1C7}"/>
    <cellStyle name="Normal 276 2" xfId="2072" xr:uid="{C9C8224F-1E9D-419B-B09B-0653A7EC14A8}"/>
    <cellStyle name="Normal 277" xfId="2073" xr:uid="{5B097196-47B7-48A1-AB7F-2D0847FCD7FA}"/>
    <cellStyle name="Normal 277 2" xfId="2074" xr:uid="{C7EB1CEA-68A9-4632-9382-96427723BB8E}"/>
    <cellStyle name="Normal 278" xfId="2075" xr:uid="{15382B0D-906F-4EF5-B38D-79B2410B2C98}"/>
    <cellStyle name="Normal 278 2" xfId="2076" xr:uid="{5FBC7585-096B-487A-A6F6-D019E87E9920}"/>
    <cellStyle name="Normal 279" xfId="2077" xr:uid="{341F74B6-5AA3-4EAC-8CA6-6734D2A049AB}"/>
    <cellStyle name="Normal 279 2" xfId="2078" xr:uid="{AC8AE4EC-ACCD-4E37-970E-150F30FC5ED0}"/>
    <cellStyle name="Normal 28" xfId="2079" xr:uid="{29EAA3E6-1D05-473D-A0C9-6371FC533057}"/>
    <cellStyle name="Normal 28 2" xfId="2080" xr:uid="{AC704446-C230-49A5-AC32-1F6E4424D0D9}"/>
    <cellStyle name="Normal 28 3" xfId="2081" xr:uid="{35DD5CDC-315F-44C7-AA77-889B77648C2A}"/>
    <cellStyle name="Normal 280" xfId="2082" xr:uid="{23BB6379-61B0-488F-9FC5-3DFB716374AA}"/>
    <cellStyle name="Normal 280 2" xfId="2083" xr:uid="{748AF137-B968-4736-AC95-15E262AA01BA}"/>
    <cellStyle name="Normal 281" xfId="2084" xr:uid="{D0936278-B077-4D6B-AD2C-457E4FB1A37D}"/>
    <cellStyle name="Normal 281 2" xfId="2085" xr:uid="{FDD2686A-B446-425B-A91E-65ECE2187994}"/>
    <cellStyle name="Normal 282" xfId="2086" xr:uid="{7C60F8AA-3483-4080-953E-769A47457DAC}"/>
    <cellStyle name="Normal 282 2" xfId="2087" xr:uid="{9D13540E-35EB-4CDC-AF11-FF098CE47575}"/>
    <cellStyle name="Normal 283" xfId="2088" xr:uid="{DD6354CC-F4B1-4842-A583-12AB5B8335D6}"/>
    <cellStyle name="Normal 283 2" xfId="2089" xr:uid="{50B0F45D-5DBC-4386-8C27-B6391C0659EB}"/>
    <cellStyle name="Normal 284" xfId="2090" xr:uid="{4893E404-30AE-4065-B10B-DFCF53E46867}"/>
    <cellStyle name="Normal 284 2" xfId="2091" xr:uid="{D2075ADF-10F1-4A9E-829D-461EE764A934}"/>
    <cellStyle name="Normal 285" xfId="2092" xr:uid="{2BA032C7-981C-457E-9BD1-AB7A62AEF9D9}"/>
    <cellStyle name="Normal 285 2" xfId="2093" xr:uid="{D0B4F9B2-D5E0-4A4E-922A-33C75E55CA4F}"/>
    <cellStyle name="Normal 286" xfId="2094" xr:uid="{AC01D7C4-EBFE-4ECC-B2EA-2D8C3CB23773}"/>
    <cellStyle name="Normal 286 2" xfId="2095" xr:uid="{3D8590AA-7716-4694-83F2-B2248EEEFD10}"/>
    <cellStyle name="Normal 287" xfId="2096" xr:uid="{C663A339-E73C-4F05-8080-5F24694DC024}"/>
    <cellStyle name="Normal 287 2" xfId="2097" xr:uid="{6D226A40-FBD5-4184-B0EE-D103A90B1270}"/>
    <cellStyle name="Normal 288" xfId="2098" xr:uid="{66C2930A-2405-4B5D-A34A-925BE31A0C93}"/>
    <cellStyle name="Normal 288 2" xfId="2099" xr:uid="{70AAFC30-7E07-45B7-96B3-816197D0D790}"/>
    <cellStyle name="Normal 289" xfId="2100" xr:uid="{54E7B14D-E33C-48AA-A334-2B046FA002D2}"/>
    <cellStyle name="Normal 289 2" xfId="2101" xr:uid="{F2ED5073-ED85-41FD-BDB5-6BEE25BC2738}"/>
    <cellStyle name="Normal 29" xfId="2102" xr:uid="{FE3AEF59-46BC-4DA5-A09E-FCA62E9D07A7}"/>
    <cellStyle name="Normal 29 2" xfId="2103" xr:uid="{4AE7AA33-93A4-4221-9B83-9BE74E05C2C1}"/>
    <cellStyle name="Normal 29 3" xfId="2104" xr:uid="{61F7DA67-A097-4F65-AC2E-96746D10C501}"/>
    <cellStyle name="Normal 290" xfId="2105" xr:uid="{A411DDB4-A8CF-4DE0-84DF-012A2139A19D}"/>
    <cellStyle name="Normal 290 2" xfId="2106" xr:uid="{25A87321-9BA9-4D13-80B9-CB5DFD00EDB5}"/>
    <cellStyle name="Normal 291" xfId="2107" xr:uid="{940E16BE-E0AB-4B1B-8051-A276AE273635}"/>
    <cellStyle name="Normal 291 2" xfId="2108" xr:uid="{60088788-9D0F-41DE-9A69-D1C76B0A4C27}"/>
    <cellStyle name="Normal 292" xfId="2109" xr:uid="{99086493-A641-44A9-8D83-FD3ACAB5C9E2}"/>
    <cellStyle name="Normal 292 2" xfId="2110" xr:uid="{83950640-3CE8-4BFF-AAD2-CB2B07BFBCAC}"/>
    <cellStyle name="Normal 293" xfId="2111" xr:uid="{7582B7A8-817B-48BE-916E-13544B1F0DF6}"/>
    <cellStyle name="Normal 293 2" xfId="2112" xr:uid="{2AC3033B-3B4B-410A-811D-40F75BB02800}"/>
    <cellStyle name="Normal 294" xfId="2113" xr:uid="{B13235B3-B60D-40E4-A1CA-A6F603354006}"/>
    <cellStyle name="Normal 294 2" xfId="2114" xr:uid="{0C1B3260-1C6E-41C4-BA25-E053E4AE7A2E}"/>
    <cellStyle name="Normal 295" xfId="2115" xr:uid="{6DED2054-1B4A-4BA3-A72D-639562314DC9}"/>
    <cellStyle name="Normal 295 2" xfId="2116" xr:uid="{94B5432F-F5ED-4EA6-96DE-FC5618EB3FEB}"/>
    <cellStyle name="Normal 296" xfId="2117" xr:uid="{4B2563D8-BB37-4AA2-A978-8E544C3EB2B0}"/>
    <cellStyle name="Normal 296 2" xfId="2118" xr:uid="{7E14F1F3-8FAD-4041-804F-E727D42AA683}"/>
    <cellStyle name="Normal 297" xfId="2119" xr:uid="{459BC136-BB78-4E75-B316-BADAC86C0509}"/>
    <cellStyle name="Normal 297 2" xfId="2120" xr:uid="{ACA0C645-8614-488A-A93B-6FB08BED399B}"/>
    <cellStyle name="Normal 298" xfId="2121" xr:uid="{5627F0AF-3106-439C-B8B9-5FDC1E3C6DF3}"/>
    <cellStyle name="Normal 298 2" xfId="2122" xr:uid="{E2410B9F-5224-4F0E-8EE8-A89FDAD5F33A}"/>
    <cellStyle name="Normal 299" xfId="2123" xr:uid="{93BBC5D9-6EF0-483F-8ECE-769D0DFE2E1E}"/>
    <cellStyle name="Normal 299 2" xfId="2124" xr:uid="{DE4E075F-1C7C-438E-80D1-212633D3F869}"/>
    <cellStyle name="Normal 3" xfId="354" xr:uid="{6975FA80-11D4-4A69-B64A-F1905D8B338A}"/>
    <cellStyle name="Normal 3 10" xfId="355" xr:uid="{22DF7F8F-AF37-40E9-9BD1-455EC9551CAB}"/>
    <cellStyle name="Normal 3 11" xfId="356" xr:uid="{46A69B40-C97A-4E8A-A13B-60F27612B87F}"/>
    <cellStyle name="Normal 3 2" xfId="357" xr:uid="{04FF0E97-E2AA-4E9F-82EF-AF41ACF8CC7F}"/>
    <cellStyle name="Normal 3 2 2" xfId="358" xr:uid="{89C271BB-BA09-411F-8C1E-4E94B9D9EE7E}"/>
    <cellStyle name="Normal 3 2 3" xfId="359" xr:uid="{5A9E3C13-4197-4FED-B521-DB4810651C73}"/>
    <cellStyle name="Normal 3 2 4" xfId="1377" xr:uid="{2ECABC77-8B68-4570-8143-FDFF0C19777B}"/>
    <cellStyle name="Normal 3 2_CVR" xfId="1378" xr:uid="{9044CC6F-A4D6-4778-A62A-29B7AF6B1C68}"/>
    <cellStyle name="Normal 3 3" xfId="360" xr:uid="{9E326419-CDC6-4995-8A67-B2D13D752D4F}"/>
    <cellStyle name="Normal 3 3 2" xfId="361" xr:uid="{C2F3CEC1-393E-411E-A0A7-FE4D5DC90BE6}"/>
    <cellStyle name="Normal 3 3 2 2" xfId="362" xr:uid="{B35087A7-697D-4EF7-A240-0FCFEAD6E6D0}"/>
    <cellStyle name="Normal 3 3 2 2 2" xfId="363" xr:uid="{35209CB0-C7A8-424C-8617-27A11408D70C}"/>
    <cellStyle name="Normal 3 3 2 2 2 2" xfId="364" xr:uid="{66935300-F0AE-4AD4-9ED2-8A061ECD66AA}"/>
    <cellStyle name="Normal 3 3 2 2 2 2 2" xfId="365" xr:uid="{C04C8007-1BD5-49F9-86A9-66541B516A3C}"/>
    <cellStyle name="Normal 3 3 2 2 2 2 2 2" xfId="366" xr:uid="{6C19668C-93A7-426D-856F-B59EF58589F8}"/>
    <cellStyle name="Normal 3 3 2 2 2 2 3" xfId="367" xr:uid="{3A44681F-1945-4771-B396-CA01C446CEC6}"/>
    <cellStyle name="Normal 3 3 2 2 2 3" xfId="368" xr:uid="{FA591A04-111A-4546-8AF5-63A47EDF62EB}"/>
    <cellStyle name="Normal 3 3 2 2 2 3 2" xfId="369" xr:uid="{20DDEA08-5359-4FBF-BEA3-2E4A6CDCEADB}"/>
    <cellStyle name="Normal 3 3 2 2 2 4" xfId="370" xr:uid="{D9FA2729-7FF5-414D-BE67-88CC33309683}"/>
    <cellStyle name="Normal 3 3 2 2 3" xfId="371" xr:uid="{1DC068BE-1B4E-4402-A75A-3D57BB8DAD4B}"/>
    <cellStyle name="Normal 3 3 2 2 3 2" xfId="372" xr:uid="{C2F84436-05F2-4B3D-8E46-CF4618D3DE0E}"/>
    <cellStyle name="Normal 3 3 2 2 3 2 2" xfId="373" xr:uid="{632809A3-24A4-48B2-A83C-F1F388B1D316}"/>
    <cellStyle name="Normal 3 3 2 2 3 2 2 2" xfId="374" xr:uid="{C7BE73DB-A5AC-494F-BBFC-57FF148549CC}"/>
    <cellStyle name="Normal 3 3 2 2 3 2 3" xfId="375" xr:uid="{37D251EB-6A60-4E5E-B40E-2C882619EDFC}"/>
    <cellStyle name="Normal 3 3 2 2 3 3" xfId="376" xr:uid="{3B4312BF-4899-4FC7-AE16-4BB10BC74ABE}"/>
    <cellStyle name="Normal 3 3 2 2 3 3 2" xfId="377" xr:uid="{569F2259-6A0E-4FF5-BD23-54EE1E274E3C}"/>
    <cellStyle name="Normal 3 3 2 2 3 4" xfId="378" xr:uid="{93CDC2B2-066D-4060-BDF6-2D5C297E7659}"/>
    <cellStyle name="Normal 3 3 2 2 4" xfId="379" xr:uid="{866A55FC-E307-4A5A-9EC8-4A894C20419F}"/>
    <cellStyle name="Normal 3 3 2 2 4 2" xfId="380" xr:uid="{8355261B-06B0-40DB-895A-A06710B445CA}"/>
    <cellStyle name="Normal 3 3 2 2 4 2 2" xfId="381" xr:uid="{297A46FF-FCF1-4BF8-ACF8-B29463E114CF}"/>
    <cellStyle name="Normal 3 3 2 2 4 3" xfId="382" xr:uid="{BA183099-23A5-401B-BBF9-4040B5D3B115}"/>
    <cellStyle name="Normal 3 3 2 2 5" xfId="383" xr:uid="{FB0AD5C6-C8A4-4EFE-B662-535D64E1E944}"/>
    <cellStyle name="Normal 3 3 2 2 5 2" xfId="384" xr:uid="{B298CB4D-D7A4-4DB9-92DC-520269820533}"/>
    <cellStyle name="Normal 3 3 2 2 6" xfId="385" xr:uid="{E60C5FA6-53A9-4331-92AF-636234369BBA}"/>
    <cellStyle name="Normal 3 3 2 3" xfId="386" xr:uid="{9DCCCDB6-DE15-4159-824A-19B603848E9C}"/>
    <cellStyle name="Normal 3 3 2 3 2" xfId="387" xr:uid="{1C8FE4DD-EEE6-4452-8F8B-9EE5D353095F}"/>
    <cellStyle name="Normal 3 3 2 3 2 2" xfId="388" xr:uid="{EBB490E3-B375-4E42-BEA1-352876F6CF26}"/>
    <cellStyle name="Normal 3 3 2 3 2 2 2" xfId="389" xr:uid="{2CDC87AC-09BB-4CCE-9EE9-83F219D1D2AB}"/>
    <cellStyle name="Normal 3 3 2 3 2 3" xfId="390" xr:uid="{42CF31B4-2298-43C0-AD86-04223AB56A65}"/>
    <cellStyle name="Normal 3 3 2 3 3" xfId="391" xr:uid="{6293EEB9-9E8B-48AC-AFA7-7CFEF6B9244C}"/>
    <cellStyle name="Normal 3 3 2 3 3 2" xfId="392" xr:uid="{AAF98E03-E302-45CC-BF65-F74A085D122B}"/>
    <cellStyle name="Normal 3 3 2 3 4" xfId="393" xr:uid="{1B8C3F06-2D5D-4D62-BA42-8E38BF3CDBCF}"/>
    <cellStyle name="Normal 3 3 2 4" xfId="394" xr:uid="{C86046B2-19C2-4104-94B4-D0FA640966AF}"/>
    <cellStyle name="Normal 3 3 2 4 2" xfId="395" xr:uid="{68D8B8DF-65F0-4212-9AF9-FAD9BD6C4B79}"/>
    <cellStyle name="Normal 3 3 2 4 2 2" xfId="396" xr:uid="{DF81138A-3175-4A8D-929F-07C9C042970C}"/>
    <cellStyle name="Normal 3 3 2 4 2 2 2" xfId="397" xr:uid="{AA1B348A-EE9C-469A-B29C-16FEEF682DDD}"/>
    <cellStyle name="Normal 3 3 2 4 2 3" xfId="398" xr:uid="{28958E7C-C894-46A0-9EC5-461635786975}"/>
    <cellStyle name="Normal 3 3 2 4 3" xfId="399" xr:uid="{609D3E72-806D-4417-B844-362532BE3ADF}"/>
    <cellStyle name="Normal 3 3 2 4 3 2" xfId="400" xr:uid="{BA70E54E-DBFA-4680-894D-F8672B9D5BD8}"/>
    <cellStyle name="Normal 3 3 2 4 4" xfId="401" xr:uid="{C8E07381-B580-4632-A6C9-A7096EBE5670}"/>
    <cellStyle name="Normal 3 3 2 5" xfId="402" xr:uid="{9096FE54-B01E-427F-803D-C7424E53EA6D}"/>
    <cellStyle name="Normal 3 3 2 5 2" xfId="403" xr:uid="{BAC316DD-3793-42ED-AE0F-8AE9A41EC517}"/>
    <cellStyle name="Normal 3 3 2 5 2 2" xfId="404" xr:uid="{D79F23E3-FC45-4265-8F50-35DBAA3D0D5D}"/>
    <cellStyle name="Normal 3 3 2 5 3" xfId="405" xr:uid="{91ACB6E3-E244-4A58-AF9F-763D294804F4}"/>
    <cellStyle name="Normal 3 3 2 6" xfId="406" xr:uid="{60AB1D6A-300E-40C3-9626-A36DBC5B999B}"/>
    <cellStyle name="Normal 3 3 2 6 2" xfId="407" xr:uid="{21111A6F-EFCE-4938-929D-C41B0CBD395D}"/>
    <cellStyle name="Normal 3 3 2 7" xfId="408" xr:uid="{D72FEB5B-F901-4CF0-A9AC-D4CCD8C76CFE}"/>
    <cellStyle name="Normal 3 3 3" xfId="409" xr:uid="{9D841C4A-1267-4F0B-ADBE-550AABFFE408}"/>
    <cellStyle name="Normal 3 3 3 2" xfId="410" xr:uid="{0EC8C292-1A0A-4D87-AF26-3E9950F09423}"/>
    <cellStyle name="Normal 3 3 3 2 2" xfId="411" xr:uid="{E9371AF8-801F-4531-8881-0B9E7AC9C288}"/>
    <cellStyle name="Normal 3 3 3 2 2 2" xfId="412" xr:uid="{E4087BA1-8610-4E53-9C02-158490EC6017}"/>
    <cellStyle name="Normal 3 3 3 2 2 2 2" xfId="413" xr:uid="{3C85447E-ABB2-418B-9483-CBB0D50D31FF}"/>
    <cellStyle name="Normal 3 3 3 2 2 3" xfId="414" xr:uid="{FE4E0FAA-C1EE-490E-9173-5BA291BACD13}"/>
    <cellStyle name="Normal 3 3 3 2 3" xfId="415" xr:uid="{931354E0-4106-4273-8DCB-D9218C0391DE}"/>
    <cellStyle name="Normal 3 3 3 2 3 2" xfId="416" xr:uid="{2130CD35-3472-4906-9A52-3346F9B6AFAC}"/>
    <cellStyle name="Normal 3 3 3 2 4" xfId="417" xr:uid="{F5ED29D1-6AEC-4F30-81FE-DAA1A2BD3D83}"/>
    <cellStyle name="Normal 3 3 3 3" xfId="418" xr:uid="{60A4EA72-1B82-420D-8BB2-B02F17E63B27}"/>
    <cellStyle name="Normal 3 3 3 3 2" xfId="419" xr:uid="{176995C3-6F07-4EE1-AE29-962C41148615}"/>
    <cellStyle name="Normal 3 3 3 3 2 2" xfId="420" xr:uid="{A4ACBB69-F750-434F-ADBE-18C554FD772F}"/>
    <cellStyle name="Normal 3 3 3 3 2 2 2" xfId="421" xr:uid="{719E6EC8-517B-45D0-B76D-4AD69C22F0F7}"/>
    <cellStyle name="Normal 3 3 3 3 2 3" xfId="422" xr:uid="{F621D6A2-17CF-4BC8-8365-C3FE27FDF8F0}"/>
    <cellStyle name="Normal 3 3 3 3 3" xfId="423" xr:uid="{19E72322-E618-4E3E-BF86-970C7805EDEA}"/>
    <cellStyle name="Normal 3 3 3 3 3 2" xfId="424" xr:uid="{8293127B-A6B8-47A3-8473-95919353F4F3}"/>
    <cellStyle name="Normal 3 3 3 3 4" xfId="425" xr:uid="{FE6EB938-FC2E-4EDC-B6DC-C440DD1E345E}"/>
    <cellStyle name="Normal 3 3 3 4" xfId="426" xr:uid="{2D74DE5F-1F55-468F-AFDF-EB109F93CAE1}"/>
    <cellStyle name="Normal 3 3 3 4 2" xfId="427" xr:uid="{DE909EEE-34F3-49E8-8E9E-1E615FDD0793}"/>
    <cellStyle name="Normal 3 3 3 4 2 2" xfId="428" xr:uid="{CEA310CA-7D62-40F8-BB4D-AFCB27D10502}"/>
    <cellStyle name="Normal 3 3 3 4 3" xfId="429" xr:uid="{32645986-4035-40E8-A2A2-0602FA92915C}"/>
    <cellStyle name="Normal 3 3 3 5" xfId="430" xr:uid="{3DD941D7-FDAF-449C-9909-972F42DD73C5}"/>
    <cellStyle name="Normal 3 3 3 5 2" xfId="431" xr:uid="{2A58BE4F-08C5-4FD0-AAB5-69179F9AE078}"/>
    <cellStyle name="Normal 3 3 3 6" xfId="432" xr:uid="{85A23BAC-E248-4E88-B58A-E10C6DA922D3}"/>
    <cellStyle name="Normal 3 3 4" xfId="433" xr:uid="{44C16AEE-FE82-40BF-8F2F-7B885B7FED50}"/>
    <cellStyle name="Normal 3 3 4 2" xfId="434" xr:uid="{FA7A335B-E093-41A0-93B3-AE4732E0C50B}"/>
    <cellStyle name="Normal 3 3 4 2 2" xfId="435" xr:uid="{C8DB115E-7B1C-4A9E-907D-C829EA41A39F}"/>
    <cellStyle name="Normal 3 3 4 2 2 2" xfId="436" xr:uid="{1104BDF6-D9FB-4995-AF4C-55C8F2A2CB13}"/>
    <cellStyle name="Normal 3 3 4 2 3" xfId="437" xr:uid="{C3B62D2D-8C16-4B60-BA62-27E1C5FC9289}"/>
    <cellStyle name="Normal 3 3 4 3" xfId="438" xr:uid="{183F2673-D6C6-421A-99F8-BDC1636E7BC1}"/>
    <cellStyle name="Normal 3 3 4 3 2" xfId="439" xr:uid="{67F637C0-FCE0-4CFE-9D19-50970C20D8EA}"/>
    <cellStyle name="Normal 3 3 4 4" xfId="440" xr:uid="{3BF80A95-1A95-4321-944C-F1036D457A5C}"/>
    <cellStyle name="Normal 3 3 5" xfId="441" xr:uid="{0B4AD6C0-0CA7-4B6C-9EBD-8220F835106C}"/>
    <cellStyle name="Normal 3 3 5 2" xfId="442" xr:uid="{29CA1AC8-E85B-419A-AA19-2DBCF5EEE0F3}"/>
    <cellStyle name="Normal 3 3 5 2 2" xfId="443" xr:uid="{76B922FD-3637-4A4D-8DE1-6E10892967E6}"/>
    <cellStyle name="Normal 3 3 5 2 2 2" xfId="444" xr:uid="{92CA659D-A83C-462A-8565-5289188AD372}"/>
    <cellStyle name="Normal 3 3 5 2 3" xfId="445" xr:uid="{25E22024-C689-4412-8033-6831F3C5257F}"/>
    <cellStyle name="Normal 3 3 5 3" xfId="446" xr:uid="{BF4D1BFA-A1EA-4CBD-8924-1DA393B1C6DF}"/>
    <cellStyle name="Normal 3 3 5 3 2" xfId="447" xr:uid="{8E096A16-0D32-4964-80B9-8112FF8C65C4}"/>
    <cellStyle name="Normal 3 3 5 4" xfId="448" xr:uid="{D3F387B1-651B-471C-A3EF-1737FCD8C29D}"/>
    <cellStyle name="Normal 3 3 6" xfId="449" xr:uid="{DF2A1A3C-105C-4EE4-988E-9CA9095E6A36}"/>
    <cellStyle name="Normal 3 3 6 2" xfId="450" xr:uid="{F3440E34-EDBD-453A-A9F6-8A9B294B122C}"/>
    <cellStyle name="Normal 3 3 6 2 2" xfId="451" xr:uid="{6E721A24-D62B-4843-923D-A56A1D3C9BA3}"/>
    <cellStyle name="Normal 3 3 6 3" xfId="452" xr:uid="{A3D37813-210C-4CB2-9A78-24A9C659995B}"/>
    <cellStyle name="Normal 3 3 7" xfId="453" xr:uid="{6803F606-E563-43F8-9433-993A171C99DE}"/>
    <cellStyle name="Normal 3 3 7 2" xfId="454" xr:uid="{093731CF-343C-47DE-84A0-37396ADC326E}"/>
    <cellStyle name="Normal 3 3 8" xfId="455" xr:uid="{7BC5E463-CD3D-4A6F-A88A-F34CD99B4636}"/>
    <cellStyle name="Normal 3 3_CVR" xfId="1379" xr:uid="{3B6ABA68-4802-444D-9A12-4644DBBE0582}"/>
    <cellStyle name="Normal 3 4" xfId="456" xr:uid="{15DFC789-BF1F-4CCE-9281-3F8FA70F88A9}"/>
    <cellStyle name="Normal 3 4 2" xfId="457" xr:uid="{BE6F5724-AEF0-4433-AD25-294988AD2D9F}"/>
    <cellStyle name="Normal 3 4 2 2" xfId="458" xr:uid="{C55AE08B-28FA-4889-B164-77C88897E542}"/>
    <cellStyle name="Normal 3 4 2 2 2" xfId="459" xr:uid="{B6FDE568-4C40-4801-BA7E-234731CAC8F3}"/>
    <cellStyle name="Normal 3 4 2 2 2 2" xfId="460" xr:uid="{FEC38DF8-4823-4702-B4F4-4F619D2FB943}"/>
    <cellStyle name="Normal 3 4 2 2 2 2 2" xfId="461" xr:uid="{EED68D50-6388-4D51-BC59-86E461EBFC05}"/>
    <cellStyle name="Normal 3 4 2 2 2 3" xfId="462" xr:uid="{FC3B5710-564D-4E91-9A6B-D9AB91FF390F}"/>
    <cellStyle name="Normal 3 4 2 2 3" xfId="463" xr:uid="{81918F69-E9DE-494A-99D1-7551A4FBFCEF}"/>
    <cellStyle name="Normal 3 4 2 2 3 2" xfId="464" xr:uid="{531EFD61-D8DA-4BA3-BC28-43A085404167}"/>
    <cellStyle name="Normal 3 4 2 2 4" xfId="465" xr:uid="{66B2419C-7C8B-4DCA-8687-7F9010C2673D}"/>
    <cellStyle name="Normal 3 4 2 3" xfId="466" xr:uid="{5B29405D-9A45-48B7-A091-FEDD3CBDC406}"/>
    <cellStyle name="Normal 3 4 2 3 2" xfId="467" xr:uid="{D7611BDC-8D9C-4C54-BF53-38CA16339A75}"/>
    <cellStyle name="Normal 3 4 2 3 2 2" xfId="468" xr:uid="{7C362B56-537C-4F1E-A930-8BAC82BF0A1B}"/>
    <cellStyle name="Normal 3 4 2 3 2 2 2" xfId="469" xr:uid="{B035DC8E-EDAC-4568-ABB2-91F94E9F3BB9}"/>
    <cellStyle name="Normal 3 4 2 3 2 3" xfId="470" xr:uid="{9F08DA88-C237-4AEE-97B5-D66F6C8200B5}"/>
    <cellStyle name="Normal 3 4 2 3 3" xfId="471" xr:uid="{1AAE42E9-48F4-435A-A842-BE6459736457}"/>
    <cellStyle name="Normal 3 4 2 3 3 2" xfId="472" xr:uid="{63F55F24-F2DC-46AB-B73E-B7AA3F9F67A2}"/>
    <cellStyle name="Normal 3 4 2 3 4" xfId="473" xr:uid="{473DDA8B-5E02-4DDB-A2CF-900679FEF133}"/>
    <cellStyle name="Normal 3 4 2 4" xfId="474" xr:uid="{F470B024-4F30-4F6D-9832-714A86DB51E0}"/>
    <cellStyle name="Normal 3 4 2 4 2" xfId="475" xr:uid="{72F00AB1-4D0A-4DE2-A0D0-C4293166D2CA}"/>
    <cellStyle name="Normal 3 4 2 4 2 2" xfId="476" xr:uid="{0BF5CFE2-8C25-47E9-8F32-E52D6E6787EA}"/>
    <cellStyle name="Normal 3 4 2 4 3" xfId="477" xr:uid="{4E1ABB1B-B754-4A68-8B20-87583FDA4A29}"/>
    <cellStyle name="Normal 3 4 2 5" xfId="478" xr:uid="{B0023BEC-FF19-46DC-91C2-D4565EC7CD3A}"/>
    <cellStyle name="Normal 3 4 2 5 2" xfId="479" xr:uid="{837790A6-470E-4CA1-9969-831DC9294411}"/>
    <cellStyle name="Normal 3 4 2 6" xfId="480" xr:uid="{F1C4F3DA-7AC0-4AA4-84F2-38EBE0A1CC7D}"/>
    <cellStyle name="Normal 3 4 3" xfId="481" xr:uid="{E2E49B44-6E3D-4DA7-B223-73A9ECBF0DFA}"/>
    <cellStyle name="Normal 3 4 3 2" xfId="482" xr:uid="{40307341-66BE-419A-B6E4-0628EB6FB651}"/>
    <cellStyle name="Normal 3 4 3 2 2" xfId="483" xr:uid="{48D3EE98-C863-40E9-8128-24DCD9B67653}"/>
    <cellStyle name="Normal 3 4 3 2 2 2" xfId="484" xr:uid="{43EC9B71-113D-4702-A2F9-056B29779203}"/>
    <cellStyle name="Normal 3 4 3 2 3" xfId="485" xr:uid="{5074ADF1-F40C-4954-AB66-94DD12101EC6}"/>
    <cellStyle name="Normal 3 4 3 3" xfId="486" xr:uid="{DD0EDBBC-0ECD-4163-A7E4-3DF5DE4C0353}"/>
    <cellStyle name="Normal 3 4 3 3 2" xfId="487" xr:uid="{3338194A-DB7A-4550-A35E-F30EFC9BF1F5}"/>
    <cellStyle name="Normal 3 4 3 4" xfId="488" xr:uid="{AE2C8FC0-1397-4752-B8B5-CB5C407A48AA}"/>
    <cellStyle name="Normal 3 4 4" xfId="489" xr:uid="{66BB09E4-0885-42B7-9ECE-A71A705FE139}"/>
    <cellStyle name="Normal 3 4 4 2" xfId="490" xr:uid="{F3A6F686-C688-429D-AC3C-B0ED3F2A8F6C}"/>
    <cellStyle name="Normal 3 4 4 2 2" xfId="491" xr:uid="{DC706957-8AC2-43B6-B539-A16C82CF7C0C}"/>
    <cellStyle name="Normal 3 4 4 2 2 2" xfId="492" xr:uid="{21D4FEFF-13C9-4AB3-B5A5-DD33DEAFC6C4}"/>
    <cellStyle name="Normal 3 4 4 2 3" xfId="493" xr:uid="{BAB824EE-1386-4A52-88E2-E237DEA35A99}"/>
    <cellStyle name="Normal 3 4 4 3" xfId="494" xr:uid="{0105C198-C487-4D6C-9590-67F878B0EDDD}"/>
    <cellStyle name="Normal 3 4 4 3 2" xfId="495" xr:uid="{DF0EFCB8-F3C4-48AB-99F7-7B724F605C99}"/>
    <cellStyle name="Normal 3 4 4 4" xfId="496" xr:uid="{BDF9AB0A-6BF6-455C-A733-2FA029DFCD16}"/>
    <cellStyle name="Normal 3 4 5" xfId="497" xr:uid="{09BD6E5E-C027-43F6-8729-C25A9ED5FD23}"/>
    <cellStyle name="Normal 3 4 5 2" xfId="498" xr:uid="{62879991-3B03-4E71-89F6-D5C104A36B8A}"/>
    <cellStyle name="Normal 3 4 5 2 2" xfId="499" xr:uid="{A164B8E8-7652-4C3E-A637-8D22BF60E90E}"/>
    <cellStyle name="Normal 3 4 5 3" xfId="500" xr:uid="{BCBA9D55-47E1-49F9-A19B-7DE71B543A1F}"/>
    <cellStyle name="Normal 3 4 6" xfId="501" xr:uid="{2BE2F965-16EB-4399-A677-991A3D85FFF2}"/>
    <cellStyle name="Normal 3 4 6 2" xfId="502" xr:uid="{1D3A7C48-A0CC-4F3E-9CDA-66368E5AA5AB}"/>
    <cellStyle name="Normal 3 4 7" xfId="503" xr:uid="{3516F4EC-78BF-4211-9DA2-2A93D3243371}"/>
    <cellStyle name="Normal 3 5" xfId="504" xr:uid="{63E08BEC-6E21-42BC-8C34-5A4AB3786D75}"/>
    <cellStyle name="Normal 3 5 2" xfId="505" xr:uid="{9044E4DC-794F-4AF8-9BA2-053F286BE4BA}"/>
    <cellStyle name="Normal 3 5 2 2" xfId="506" xr:uid="{827D8ED0-6D25-48A5-A4D6-DAFA5D17DFD4}"/>
    <cellStyle name="Normal 3 5 2 2 2" xfId="507" xr:uid="{DAFE1D09-A401-4DFB-8E0D-8AA05F10CEC0}"/>
    <cellStyle name="Normal 3 5 2 2 2 2" xfId="508" xr:uid="{D06EFD44-F8AB-4D15-AF38-E473897B976B}"/>
    <cellStyle name="Normal 3 5 2 2 3" xfId="509" xr:uid="{4E1C998C-10D5-4A45-8978-DF9A8BBA4A08}"/>
    <cellStyle name="Normal 3 5 2 3" xfId="510" xr:uid="{1CD2547A-1CC9-40A2-88A9-F6C077F68F7D}"/>
    <cellStyle name="Normal 3 5 2 3 2" xfId="511" xr:uid="{8FAAC8A5-021F-4330-AE28-289C67D1DB65}"/>
    <cellStyle name="Normal 3 5 2 4" xfId="512" xr:uid="{C95A8B04-2B31-44F9-883B-3BF7341C4FF4}"/>
    <cellStyle name="Normal 3 5 3" xfId="513" xr:uid="{49660922-C9FC-4703-AA8F-1968DEBF0436}"/>
    <cellStyle name="Normal 3 5 3 2" xfId="514" xr:uid="{CC77D49C-793B-422C-9EA2-01912FD3AC8D}"/>
    <cellStyle name="Normal 3 5 3 2 2" xfId="515" xr:uid="{FF3594D6-3B5A-4501-80C9-C13EDF69E201}"/>
    <cellStyle name="Normal 3 5 3 2 2 2" xfId="516" xr:uid="{4F544C69-6E80-48DC-B752-5407B0B28333}"/>
    <cellStyle name="Normal 3 5 3 2 3" xfId="517" xr:uid="{2E9F64DA-D9B4-4D31-8DF8-E14C6CC1F393}"/>
    <cellStyle name="Normal 3 5 3 3" xfId="518" xr:uid="{FB0EEC7D-5189-43EB-AC69-EB7EF96C28BD}"/>
    <cellStyle name="Normal 3 5 3 3 2" xfId="519" xr:uid="{66D953DC-2647-43F4-B24F-E40602ABF87A}"/>
    <cellStyle name="Normal 3 5 3 4" xfId="520" xr:uid="{FF7081C4-D332-4547-9D9E-22158FB9304B}"/>
    <cellStyle name="Normal 3 5 4" xfId="521" xr:uid="{2C29F9E2-2960-4E40-B352-B21C03FACAAC}"/>
    <cellStyle name="Normal 3 5 4 2" xfId="522" xr:uid="{51455866-B715-4F19-ACBA-048FE2F79CF1}"/>
    <cellStyle name="Normal 3 5 4 2 2" xfId="523" xr:uid="{2AC941C7-3298-4F5E-A85C-3A2E4F547F0C}"/>
    <cellStyle name="Normal 3 5 4 3" xfId="524" xr:uid="{107ABBD7-D4DE-4601-A79A-D666509AA7BA}"/>
    <cellStyle name="Normal 3 5 5" xfId="525" xr:uid="{1FCD0A97-71D1-4B01-8427-0F62C02677B9}"/>
    <cellStyle name="Normal 3 5 5 2" xfId="526" xr:uid="{6460837B-0C15-4F4C-BC89-BEF2B52586BC}"/>
    <cellStyle name="Normal 3 5 6" xfId="527" xr:uid="{FF497B32-927C-4AAD-A1E5-5B5270B05AA0}"/>
    <cellStyle name="Normal 3 6" xfId="528" xr:uid="{6E50BAC1-4723-48D2-9A3B-D79D9003AE6A}"/>
    <cellStyle name="Normal 3 6 2" xfId="529" xr:uid="{8E8B1050-A83F-4DDC-993C-6839F291FAE2}"/>
    <cellStyle name="Normal 3 6 2 2" xfId="530" xr:uid="{CF999A95-E365-442B-BC91-C074A5F75DE4}"/>
    <cellStyle name="Normal 3 6 2 2 2" xfId="531" xr:uid="{C3ACCECA-3593-41BA-94B0-23E0CD613014}"/>
    <cellStyle name="Normal 3 6 2 3" xfId="532" xr:uid="{A06471F8-BFD7-4F46-96F6-444029FEF445}"/>
    <cellStyle name="Normal 3 6 3" xfId="533" xr:uid="{11DEA3E8-92D7-40C4-AEC1-97063F8076A3}"/>
    <cellStyle name="Normal 3 6 3 2" xfId="534" xr:uid="{E7C6B58F-C3F6-4A17-9736-742C31398B6C}"/>
    <cellStyle name="Normal 3 6 4" xfId="535" xr:uid="{635D9FD1-972A-48D1-B33F-35860671EC34}"/>
    <cellStyle name="Normal 3 7" xfId="536" xr:uid="{E38FEA60-017D-44AC-8904-06859B7A7F1B}"/>
    <cellStyle name="Normal 3 7 2" xfId="537" xr:uid="{FCD6BC34-8A65-403D-836E-35F9DBD11AD3}"/>
    <cellStyle name="Normal 3 7 2 2" xfId="538" xr:uid="{0DF29CB2-A43B-46E0-A97F-78C1A77B95AC}"/>
    <cellStyle name="Normal 3 7 2 2 2" xfId="539" xr:uid="{F06F846D-C136-4CEC-9177-DF741712206F}"/>
    <cellStyle name="Normal 3 7 2 3" xfId="540" xr:uid="{BE433858-DCE5-4501-83B5-FC0B144A3424}"/>
    <cellStyle name="Normal 3 7 3" xfId="541" xr:uid="{3DA0C140-CA88-444B-A703-EB5BB6B3421A}"/>
    <cellStyle name="Normal 3 7 3 2" xfId="542" xr:uid="{1D0FEE7F-A7B2-40CF-B3A8-24CD73FDA489}"/>
    <cellStyle name="Normal 3 7 4" xfId="543" xr:uid="{D15449CA-0AA5-4268-B2A5-CCED61A4394E}"/>
    <cellStyle name="Normal 3 8" xfId="544" xr:uid="{CB5F15B6-6F82-407A-8530-039E959CA8B2}"/>
    <cellStyle name="Normal 3 8 2" xfId="545" xr:uid="{04D1AAD3-F5C0-43AE-81C7-4730F4608D57}"/>
    <cellStyle name="Normal 3 8 2 2" xfId="546" xr:uid="{8B74F843-58D4-48AF-BB98-B468C20A6282}"/>
    <cellStyle name="Normal 3 8 3" xfId="547" xr:uid="{7D45AC21-C33F-4FE1-8E21-9F82354FC9CC}"/>
    <cellStyle name="Normal 3 9" xfId="548" xr:uid="{9412DCBA-B3B7-46C9-A014-B792DE400BA8}"/>
    <cellStyle name="Normal 3 9 2" xfId="549" xr:uid="{FAC83FBE-2E4A-4A4A-BAB0-A7FD4483DB18}"/>
    <cellStyle name="Normal 3_CVR" xfId="1380" xr:uid="{D6EC4D56-AE7E-4174-ACF0-68CE9794E38E}"/>
    <cellStyle name="Normal 30" xfId="2125" xr:uid="{F3111528-EAE0-48CA-A6FB-B34AEEF50D8D}"/>
    <cellStyle name="Normal 30 2" xfId="2126" xr:uid="{370644B0-2D14-46E7-A86D-FA66E0A98368}"/>
    <cellStyle name="Normal 30 3" xfId="2127" xr:uid="{2858DD70-0A62-4EB7-9C32-9B870FEF5A18}"/>
    <cellStyle name="Normal 300" xfId="2128" xr:uid="{7344D6C2-69D3-4EDC-9FE5-42B558C9AC13}"/>
    <cellStyle name="Normal 300 2" xfId="2129" xr:uid="{529016BE-9A3C-4002-B737-E5C1A34F12B4}"/>
    <cellStyle name="Normal 301" xfId="2130" xr:uid="{26ED0A87-018B-434B-933A-ED74B699CD88}"/>
    <cellStyle name="Normal 301 2" xfId="2131" xr:uid="{8F6EB035-35E8-4F84-894C-75D608D400AC}"/>
    <cellStyle name="Normal 302" xfId="2132" xr:uid="{737D7BD5-36AA-44A1-8409-ED2700ECAD14}"/>
    <cellStyle name="Normal 302 2" xfId="2133" xr:uid="{914AD4DF-7F14-4AF5-8DC3-9B63655DC9B5}"/>
    <cellStyle name="Normal 303" xfId="2134" xr:uid="{F006E060-C309-4BEB-A726-A7467AC6A06C}"/>
    <cellStyle name="Normal 303 2" xfId="2135" xr:uid="{B3898790-718C-4744-9B9D-C4FB30F29E6B}"/>
    <cellStyle name="Normal 304" xfId="2136" xr:uid="{AD9521B6-190A-4B4E-865B-A8AE300292E0}"/>
    <cellStyle name="Normal 304 2" xfId="2137" xr:uid="{38A6A89C-B449-4B60-99AE-4AC39DF5890A}"/>
    <cellStyle name="Normal 305" xfId="2138" xr:uid="{3C2C0F2D-AF22-4265-AB8C-B45C27CB916A}"/>
    <cellStyle name="Normal 305 2" xfId="2139" xr:uid="{0A40B919-F5B5-42CB-A610-F735B4FDD1CF}"/>
    <cellStyle name="Normal 306" xfId="2140" xr:uid="{2A2CEB68-4239-4643-A798-8410508565B8}"/>
    <cellStyle name="Normal 306 2" xfId="2141" xr:uid="{87261ED8-55CF-4C1D-A1DE-91FC0F4F6B8F}"/>
    <cellStyle name="Normal 307" xfId="2142" xr:uid="{B6E6BDF3-0C95-45EB-A8B5-D18C30388B9A}"/>
    <cellStyle name="Normal 307 2" xfId="2143" xr:uid="{55657FFE-C967-404A-9F7E-BAEB47C71FA3}"/>
    <cellStyle name="Normal 308" xfId="2144" xr:uid="{D8D0BA8A-BC05-4D56-BFEA-AAC344B6E6C8}"/>
    <cellStyle name="Normal 308 2" xfId="2145" xr:uid="{6C70DAB6-0D17-4D69-AFE2-959CC60BE1BF}"/>
    <cellStyle name="Normal 309" xfId="2146" xr:uid="{5A2A20D7-F07E-4961-BBC3-41A3C54BF48C}"/>
    <cellStyle name="Normal 309 2" xfId="2147" xr:uid="{2508D65A-0A3B-453F-8CA8-C57B50A68476}"/>
    <cellStyle name="Normal 31" xfId="2148" xr:uid="{0375C105-DFC7-4494-A1AD-60AD390F37D1}"/>
    <cellStyle name="Normal 31 2" xfId="2149" xr:uid="{4AE0D470-5550-40F8-A1DD-0FF95706B0F7}"/>
    <cellStyle name="Normal 310" xfId="2150" xr:uid="{F75EC944-B74D-4C04-87C4-FFF73489A7A8}"/>
    <cellStyle name="Normal 310 2" xfId="2151" xr:uid="{8025D380-8038-4E18-A998-DDB237750679}"/>
    <cellStyle name="Normal 311" xfId="2152" xr:uid="{48F0C6CA-F745-418A-88EA-4DBB35FE3EF4}"/>
    <cellStyle name="Normal 311 2" xfId="2153" xr:uid="{E8C685AE-EE69-464C-9D81-4F5BEE05637A}"/>
    <cellStyle name="Normal 312" xfId="2154" xr:uid="{5DDBB063-12EC-46F4-A6A5-80A9C943E7D2}"/>
    <cellStyle name="Normal 312 2" xfId="2155" xr:uid="{570C6203-86D2-46C0-8168-98452A92E0BA}"/>
    <cellStyle name="Normal 313" xfId="2156" xr:uid="{427AC29C-DDA0-4F4D-A6F8-880447CB1EF6}"/>
    <cellStyle name="Normal 313 2" xfId="2157" xr:uid="{7A156EA9-B8CE-4AAA-8191-B22301403238}"/>
    <cellStyle name="Normal 314" xfId="2158" xr:uid="{AC49BE9D-2B1B-491A-988B-BCB7F4DA7AB7}"/>
    <cellStyle name="Normal 314 2" xfId="2159" xr:uid="{A57C2168-CC3C-4749-B2F1-3C03FC4753EF}"/>
    <cellStyle name="Normal 315" xfId="2160" xr:uid="{A7D6608B-1BEF-414D-9984-2648BF3E492B}"/>
    <cellStyle name="Normal 315 2" xfId="2161" xr:uid="{E0B4A086-DEC2-4FFA-9F73-C1EAE46EA1B1}"/>
    <cellStyle name="Normal 316" xfId="2162" xr:uid="{C85D2438-607A-4D77-A007-F3B69F75E65B}"/>
    <cellStyle name="Normal 316 2" xfId="2163" xr:uid="{7FDF71D6-5F82-4F03-9C75-FD5F7312B815}"/>
    <cellStyle name="Normal 317" xfId="2164" xr:uid="{39523BC0-F9B1-46F0-B969-2123E99F731F}"/>
    <cellStyle name="Normal 317 2" xfId="2165" xr:uid="{3A839B33-695D-4453-AC83-6AC0731F88D2}"/>
    <cellStyle name="Normal 318" xfId="2166" xr:uid="{4620F1EE-FC4E-420C-8021-A070F5E129D1}"/>
    <cellStyle name="Normal 318 2" xfId="2167" xr:uid="{B5613337-4BEE-48F8-A6BF-8D453D79ADEF}"/>
    <cellStyle name="Normal 319" xfId="2168" xr:uid="{38AF0D7E-41CF-47AC-B23A-5C8F90F91FC6}"/>
    <cellStyle name="Normal 319 2" xfId="2169" xr:uid="{49CEB4E5-6797-4D05-BF16-4037B9F54A2F}"/>
    <cellStyle name="Normal 32" xfId="2170" xr:uid="{7255407C-EC4F-4155-888E-D4770D822E53}"/>
    <cellStyle name="Normal 32 2" xfId="2171" xr:uid="{51494000-8B3E-4037-A1AF-7A8D39FD94F1}"/>
    <cellStyle name="Normal 320" xfId="2172" xr:uid="{CEC75C66-20F6-433E-8795-BEFD1E02EEEE}"/>
    <cellStyle name="Normal 320 2" xfId="2173" xr:uid="{47BE5C05-1069-4800-8420-B313D13F040A}"/>
    <cellStyle name="Normal 321" xfId="2174" xr:uid="{FECF251E-7A2E-4642-90D0-5228A9FDC45E}"/>
    <cellStyle name="Normal 321 2" xfId="2175" xr:uid="{369F3D56-C127-47BD-BE1D-56D339090E19}"/>
    <cellStyle name="Normal 322" xfId="2176" xr:uid="{33EF438C-E7E1-48D8-AC0D-EA3C850FED23}"/>
    <cellStyle name="Normal 322 2" xfId="2177" xr:uid="{6973AB8A-F32F-4DDD-AC11-B3F918F299BA}"/>
    <cellStyle name="Normal 323" xfId="2178" xr:uid="{50374B94-D014-494D-B082-D7C10E364708}"/>
    <cellStyle name="Normal 323 2" xfId="2179" xr:uid="{982C8DA8-A68A-4D0F-96EF-44C532B324DD}"/>
    <cellStyle name="Normal 324" xfId="2180" xr:uid="{CA3E8B76-425D-43D1-B181-43A04220E8F4}"/>
    <cellStyle name="Normal 324 2" xfId="2181" xr:uid="{C5C745EA-3F26-4C9F-BF85-3D0242A2C35A}"/>
    <cellStyle name="Normal 325" xfId="2182" xr:uid="{E16487C7-7C63-4FC8-8EBC-564D342D2618}"/>
    <cellStyle name="Normal 325 2" xfId="2183" xr:uid="{A14E6CE9-DBC3-4C74-B311-8487B25F5587}"/>
    <cellStyle name="Normal 326" xfId="2184" xr:uid="{D6A91D0A-90C9-4CF3-BE8F-EC20EC301A4F}"/>
    <cellStyle name="Normal 326 2" xfId="2185" xr:uid="{B5124285-E12F-4766-9A58-1B7DCAB8F7B7}"/>
    <cellStyle name="Normal 327" xfId="2186" xr:uid="{2E087451-705F-4035-8FB1-4ABAED78DF0E}"/>
    <cellStyle name="Normal 327 2" xfId="2187" xr:uid="{D2D01612-034B-45F6-8498-AE213C6CF49F}"/>
    <cellStyle name="Normal 328" xfId="2188" xr:uid="{4C654BCD-F3DD-4A5A-994D-9ECD7AE0E890}"/>
    <cellStyle name="Normal 328 2" xfId="2189" xr:uid="{336FFA23-DBD5-4D4C-A5E8-8F4C8AA98371}"/>
    <cellStyle name="Normal 329" xfId="2190" xr:uid="{0A63E327-6465-45DE-92DF-BFD07852D672}"/>
    <cellStyle name="Normal 329 2" xfId="2191" xr:uid="{568CE687-DBE7-4833-A2F6-342FCEC348BC}"/>
    <cellStyle name="Normal 33" xfId="2192" xr:uid="{F5FB4F2E-D210-4BA7-A4F8-994ADFE44E04}"/>
    <cellStyle name="Normal 33 2" xfId="2193" xr:uid="{DAE7FED1-50C0-4B3D-860A-655653E77D78}"/>
    <cellStyle name="Normal 33 3" xfId="2194" xr:uid="{B42DB013-0C8E-4CB2-9EDF-AFA13618401A}"/>
    <cellStyle name="Normal 330" xfId="2195" xr:uid="{4A57D846-6713-4DCF-9F47-20EA8D842864}"/>
    <cellStyle name="Normal 330 2" xfId="2196" xr:uid="{C6D76FEB-D956-402C-BF4D-C2D24FAB613B}"/>
    <cellStyle name="Normal 331" xfId="2197" xr:uid="{AD136148-489A-468C-A6A6-F3DFD6EDA17F}"/>
    <cellStyle name="Normal 331 2" xfId="2198" xr:uid="{007B8858-A4E7-4BC2-B68E-0F2DA902EB28}"/>
    <cellStyle name="Normal 332" xfId="2199" xr:uid="{BF97A924-1B8C-4B70-B47D-CA63EF78C352}"/>
    <cellStyle name="Normal 332 2" xfId="2200" xr:uid="{DD5F214E-7C3A-45DE-B470-379DB448BB58}"/>
    <cellStyle name="Normal 333" xfId="2201" xr:uid="{499A2AC3-6276-4CD1-ADEC-FC2CFCC8C0B8}"/>
    <cellStyle name="Normal 333 2" xfId="2202" xr:uid="{C30892AC-76FB-42CD-B729-00F5B99AB5BF}"/>
    <cellStyle name="Normal 334" xfId="2203" xr:uid="{72BF310F-1F5E-4AB0-86FA-B5CABEAC6474}"/>
    <cellStyle name="Normal 334 2" xfId="2204" xr:uid="{ADABEFA5-F739-4247-9D6D-FA9FD20CDE33}"/>
    <cellStyle name="Normal 335" xfId="2205" xr:uid="{C46213BA-DBCD-4E8E-9B25-9208E40E6EEF}"/>
    <cellStyle name="Normal 335 2" xfId="2206" xr:uid="{B7ABCEDE-A35D-4D2F-AABD-12C1C6E95326}"/>
    <cellStyle name="Normal 336" xfId="2207" xr:uid="{A07F2DF8-B462-4D03-9D9E-9AF544CF2C77}"/>
    <cellStyle name="Normal 336 2" xfId="2208" xr:uid="{CDCDFD90-E93C-4639-A305-2A44076BB6C1}"/>
    <cellStyle name="Normal 337" xfId="2209" xr:uid="{823F805B-182C-4130-B120-105DD1EAB242}"/>
    <cellStyle name="Normal 337 2" xfId="2210" xr:uid="{19838A8C-C5B7-4158-B7A0-5AD251C6CBEC}"/>
    <cellStyle name="Normal 338" xfId="2211" xr:uid="{D15A97CD-FA40-4B2F-B38C-F057CF2C857A}"/>
    <cellStyle name="Normal 338 2" xfId="2212" xr:uid="{A0D22F66-E54F-405E-AE18-234EAB3104B7}"/>
    <cellStyle name="Normal 339" xfId="2213" xr:uid="{C63FD153-80D3-4222-8171-CA3A150211D1}"/>
    <cellStyle name="Normal 339 2" xfId="2214" xr:uid="{10002A48-E91C-4ACD-A6B3-46C0DCFB197E}"/>
    <cellStyle name="Normal 34" xfId="2215" xr:uid="{7D3A9604-1862-4BFE-9A99-A5A59EDC867F}"/>
    <cellStyle name="Normal 34 2" xfId="2216" xr:uid="{4DBE5414-4FE9-4DCD-85A8-22891B7B0105}"/>
    <cellStyle name="Normal 34 3" xfId="2217" xr:uid="{099378CE-4652-4099-BEBB-B1C22A430AD3}"/>
    <cellStyle name="Normal 340" xfId="2218" xr:uid="{02AA9732-057B-4ADB-B5D6-FAAAD890461B}"/>
    <cellStyle name="Normal 340 2" xfId="2219" xr:uid="{F620DE46-C186-4D78-815B-94532AFEE399}"/>
    <cellStyle name="Normal 341" xfId="2220" xr:uid="{B0EBECE4-8A4A-4AB1-89F6-44BE840350D9}"/>
    <cellStyle name="Normal 341 2" xfId="2221" xr:uid="{04316240-E6D1-4B07-8796-92BA5B259311}"/>
    <cellStyle name="Normal 342" xfId="2222" xr:uid="{538D5EA8-14FA-49A0-A54D-E19380DC102A}"/>
    <cellStyle name="Normal 342 2" xfId="2223" xr:uid="{31A02098-7C77-4E41-9EF9-12E774DE6E7A}"/>
    <cellStyle name="Normal 343" xfId="2224" xr:uid="{A0F830C2-007A-4ADB-9416-1208F911683E}"/>
    <cellStyle name="Normal 343 2" xfId="2225" xr:uid="{A65C103F-7356-435B-8F13-88FCA719E695}"/>
    <cellStyle name="Normal 344" xfId="2226" xr:uid="{1ECB0BB8-A075-4369-99FF-E3B3B1A38FAF}"/>
    <cellStyle name="Normal 344 2" xfId="2227" xr:uid="{66DE102E-917A-4CA8-9082-1B70C633106F}"/>
    <cellStyle name="Normal 345" xfId="2228" xr:uid="{3ECA337D-1A33-4A16-A59A-68D40B0BB753}"/>
    <cellStyle name="Normal 345 2" xfId="2229" xr:uid="{D9FDBB55-32B3-4C38-9144-30D93647D65D}"/>
    <cellStyle name="Normal 346" xfId="2230" xr:uid="{259C573E-2464-4DA0-B5F3-D9EC75F3A839}"/>
    <cellStyle name="Normal 346 2" xfId="2231" xr:uid="{504770C0-19E4-4A5B-BE0B-9B01C6A51CA8}"/>
    <cellStyle name="Normal 347" xfId="2232" xr:uid="{46BD56A4-C1A5-44E2-B2BD-21BD60CC6B87}"/>
    <cellStyle name="Normal 347 2" xfId="2233" xr:uid="{2ADCE8BE-3158-413A-B2F6-8390EE4CE0EF}"/>
    <cellStyle name="Normal 348" xfId="2234" xr:uid="{50466B9E-B51A-4BFB-A408-9C5F435DA656}"/>
    <cellStyle name="Normal 348 2" xfId="2235" xr:uid="{31581828-5C00-4D23-A038-60A1FB60C739}"/>
    <cellStyle name="Normal 349" xfId="2236" xr:uid="{2D3257AA-475D-4A85-9247-D82D965FD445}"/>
    <cellStyle name="Normal 349 2" xfId="2237" xr:uid="{74FD4CF1-C389-41B3-8856-F3F0FB0444F7}"/>
    <cellStyle name="Normal 35" xfId="2238" xr:uid="{BF0629C9-7E2D-4827-B83C-4C5ABF87B425}"/>
    <cellStyle name="Normal 35 2" xfId="2239" xr:uid="{EF041382-293E-4843-8AA7-75D9DCBC79BD}"/>
    <cellStyle name="Normal 35 3" xfId="2240" xr:uid="{837EF4FB-6239-4668-9638-D1C626AA1C82}"/>
    <cellStyle name="Normal 350" xfId="2241" xr:uid="{E4EE7E20-7481-48BB-8656-549A9F0765A0}"/>
    <cellStyle name="Normal 350 2" xfId="2242" xr:uid="{E598F720-D607-4BA0-AF24-107446547605}"/>
    <cellStyle name="Normal 351" xfId="2243" xr:uid="{4A072E4C-A06C-4507-9496-788B2D92B77E}"/>
    <cellStyle name="Normal 351 2" xfId="2244" xr:uid="{D7FEDF93-1B7C-4072-AC06-A5DFD400EFA4}"/>
    <cellStyle name="Normal 352" xfId="2245" xr:uid="{20673AD8-CCC4-4894-8924-1663293010B6}"/>
    <cellStyle name="Normal 352 2" xfId="2246" xr:uid="{1E77557B-0CC3-48DB-BA3C-F0E5CF4160CC}"/>
    <cellStyle name="Normal 353" xfId="2247" xr:uid="{6C68E0E6-6C10-4FD0-80FD-ECB374CC7573}"/>
    <cellStyle name="Normal 353 2" xfId="2248" xr:uid="{0EAAC1FA-A2A8-4021-AA2C-7E4F846748A6}"/>
    <cellStyle name="Normal 354" xfId="2249" xr:uid="{6277A3AC-24BF-4A5C-AA5A-5A7688D2EB45}"/>
    <cellStyle name="Normal 354 2" xfId="2250" xr:uid="{47331F11-3AA6-4334-8614-1D6DF9D46D11}"/>
    <cellStyle name="Normal 355" xfId="2251" xr:uid="{577DCCFE-7792-4186-B13E-B22A0DFDBC18}"/>
    <cellStyle name="Normal 355 2" xfId="2252" xr:uid="{3E113864-BC88-466D-8525-721CFEBE1757}"/>
    <cellStyle name="Normal 356" xfId="2253" xr:uid="{58E00C6C-E5A8-48D2-8192-CA696348A147}"/>
    <cellStyle name="Normal 356 2" xfId="2254" xr:uid="{69CAF19B-A00E-4986-8981-CB46EB4FB49E}"/>
    <cellStyle name="Normal 357" xfId="2255" xr:uid="{C2B9D72C-550E-4474-ACDF-D5376438DB57}"/>
    <cellStyle name="Normal 357 2" xfId="2256" xr:uid="{ED5240D1-5C7E-4306-93DB-7B637EE9C3F1}"/>
    <cellStyle name="Normal 358" xfId="2257" xr:uid="{04A890AC-AEA0-4D41-80A3-ED4C5945C484}"/>
    <cellStyle name="Normal 358 2" xfId="2258" xr:uid="{B67D8DFB-9CEF-4B6C-9856-EAB8D6F926AE}"/>
    <cellStyle name="Normal 359" xfId="2259" xr:uid="{FBCAEABE-AFFA-48B5-9387-EF73DEB1F472}"/>
    <cellStyle name="Normal 359 2" xfId="2260" xr:uid="{58ECDE1D-FE19-4971-A655-A88E8E2D1F57}"/>
    <cellStyle name="Normal 36" xfId="2261" xr:uid="{2D901D23-7611-47E7-BC07-15ABB5220772}"/>
    <cellStyle name="Normal 36 2" xfId="2262" xr:uid="{459BC064-FBD6-45B3-8096-4598FF4995D9}"/>
    <cellStyle name="Normal 36 3" xfId="2263" xr:uid="{25F08C0C-C3A6-4617-995C-73D010375EAB}"/>
    <cellStyle name="Normal 360" xfId="2264" xr:uid="{1875D15C-AA6E-4BE5-97AD-FBE9B00C55A5}"/>
    <cellStyle name="Normal 360 2" xfId="2265" xr:uid="{17F33FB5-A1F0-45EF-9FC6-D2D1F4FD0845}"/>
    <cellStyle name="Normal 361" xfId="2266" xr:uid="{FD51D6F7-5D4A-4DF5-B4A2-3D6000F2ABE1}"/>
    <cellStyle name="Normal 361 2" xfId="2267" xr:uid="{DDB04005-8BB0-4528-AC95-DB19D07E16C2}"/>
    <cellStyle name="Normal 362" xfId="2268" xr:uid="{2AB4D452-4C32-4ED3-8DA7-F9BFB1F3EBA4}"/>
    <cellStyle name="Normal 362 2" xfId="2269" xr:uid="{0C5B2B1E-D6FE-4620-9F0D-2AE720FD90FD}"/>
    <cellStyle name="Normal 363" xfId="2270" xr:uid="{333F252D-B491-4110-9A5C-B65E3A489861}"/>
    <cellStyle name="Normal 363 2" xfId="2271" xr:uid="{1928101C-22CA-4561-8C03-52A342721160}"/>
    <cellStyle name="Normal 364" xfId="2272" xr:uid="{C4980608-EEC0-4897-8D86-2707333AB600}"/>
    <cellStyle name="Normal 364 2" xfId="2273" xr:uid="{95BFB490-5300-4D71-AD2A-B2F99B211C9F}"/>
    <cellStyle name="Normal 365" xfId="2274" xr:uid="{F34D3713-5B40-4784-B435-23B44AFFA27C}"/>
    <cellStyle name="Normal 365 2" xfId="2275" xr:uid="{7C8C5B15-AAA7-4AE5-B726-82D9FB3E260E}"/>
    <cellStyle name="Normal 366" xfId="2276" xr:uid="{0AF3D771-153B-4EFA-98A5-FD322CE63D07}"/>
    <cellStyle name="Normal 366 2" xfId="2277" xr:uid="{CE00A34F-5B83-4178-A9AF-B325D63D62BF}"/>
    <cellStyle name="Normal 367" xfId="2278" xr:uid="{CF2F2585-1ED3-4D31-8999-DF5C60F93AAB}"/>
    <cellStyle name="Normal 367 2" xfId="2279" xr:uid="{177D9165-05CE-4C2B-9A09-75E8796693B7}"/>
    <cellStyle name="Normal 368" xfId="2280" xr:uid="{B5617F81-C3A0-4AAA-B623-3B4BE80A6BD3}"/>
    <cellStyle name="Normal 368 2" xfId="2281" xr:uid="{53EA0C5C-3898-4684-AC01-90FBF06A3A0D}"/>
    <cellStyle name="Normal 369" xfId="2282" xr:uid="{17357269-42E6-4C53-906F-32477E8AD510}"/>
    <cellStyle name="Normal 369 2" xfId="2283" xr:uid="{EA52EAF7-0AEF-406E-9599-F1877D2B224C}"/>
    <cellStyle name="Normal 37" xfId="2284" xr:uid="{E79AF065-446B-4CB0-BFE1-6D8BEB67BD1F}"/>
    <cellStyle name="Normal 37 2" xfId="2285" xr:uid="{55364535-E6E5-4E7B-8913-815C47C0219B}"/>
    <cellStyle name="Normal 37 3" xfId="2286" xr:uid="{1F8A6CDD-16A9-4B27-965E-561F099843A8}"/>
    <cellStyle name="Normal 370" xfId="2287" xr:uid="{9DE4E3B6-8E43-433A-9D93-E3E83B4A2352}"/>
    <cellStyle name="Normal 370 2" xfId="2288" xr:uid="{C0725202-100B-40D6-91E1-5053B5CDD203}"/>
    <cellStyle name="Normal 371" xfId="2289" xr:uid="{926E8DAE-E9BF-40E7-8B78-4AFDAE3DDE9A}"/>
    <cellStyle name="Normal 371 2" xfId="2290" xr:uid="{39C34705-A67A-49B1-A039-D76E19A5A2A3}"/>
    <cellStyle name="Normal 372" xfId="2291" xr:uid="{4EEDCF95-EBB0-461B-A9AE-EDC14EEC4328}"/>
    <cellStyle name="Normal 372 2" xfId="2292" xr:uid="{D463DA40-990B-4F2C-8F5E-AC614943EEC3}"/>
    <cellStyle name="Normal 373" xfId="2293" xr:uid="{0FB5C688-332A-4E73-86ED-7E1AF4E0AE92}"/>
    <cellStyle name="Normal 373 2" xfId="2294" xr:uid="{7FF43491-DDC6-4CCC-8D74-498D3DF4B697}"/>
    <cellStyle name="Normal 374" xfId="2295" xr:uid="{1B97B25E-3810-4EF5-9280-EE3DF7C2BF64}"/>
    <cellStyle name="Normal 374 2" xfId="2296" xr:uid="{98D4A718-CE8A-49D1-8437-576E232B5BE3}"/>
    <cellStyle name="Normal 375" xfId="2297" xr:uid="{CC96DFB2-3C53-40A4-B7A6-8E72EC200775}"/>
    <cellStyle name="Normal 375 2" xfId="2298" xr:uid="{6D599D05-EBE8-4345-B885-5D7AA9DABD29}"/>
    <cellStyle name="Normal 376" xfId="2299" xr:uid="{F2C75009-E821-4EE8-9EB7-C7CC49848B16}"/>
    <cellStyle name="Normal 376 2" xfId="2300" xr:uid="{4973FBBB-53CF-4224-90DD-58FE2A174DD1}"/>
    <cellStyle name="Normal 377" xfId="2301" xr:uid="{C7FA3E43-7331-433B-AE83-EE4FD55F295C}"/>
    <cellStyle name="Normal 377 2" xfId="2302" xr:uid="{4AFA41FD-83FF-4940-9C4A-B689A883EC32}"/>
    <cellStyle name="Normal 378" xfId="2303" xr:uid="{A089AA26-782B-4529-B329-196B48313764}"/>
    <cellStyle name="Normal 378 2" xfId="2304" xr:uid="{8802C665-E875-4C0C-9C19-A8322A4C11A2}"/>
    <cellStyle name="Normal 379" xfId="2305" xr:uid="{538D2146-F349-471C-9A06-5EF781013343}"/>
    <cellStyle name="Normal 379 2" xfId="2306" xr:uid="{BF811FD6-5683-4126-BD39-AE870E410523}"/>
    <cellStyle name="Normal 38" xfId="2307" xr:uid="{52EE60F7-B8F8-48C3-8865-3B3C883079EB}"/>
    <cellStyle name="Normal 38 2" xfId="2308" xr:uid="{3562C5B0-53CD-4842-A204-5D79E6E5D214}"/>
    <cellStyle name="Normal 38 3" xfId="2309" xr:uid="{0A630FC6-03C0-4244-8061-D3219EC96F44}"/>
    <cellStyle name="Normal 380" xfId="2310" xr:uid="{715DEA86-981D-466B-B738-4A21146A5511}"/>
    <cellStyle name="Normal 380 2" xfId="2311" xr:uid="{402FB48C-E7D5-4EA8-A07C-5D453CEECA76}"/>
    <cellStyle name="Normal 381" xfId="2312" xr:uid="{81D78503-8D72-40A8-8328-87723F5FC980}"/>
    <cellStyle name="Normal 381 2" xfId="2313" xr:uid="{4D3DBC63-AA37-4BFE-81B8-C1E384D6A478}"/>
    <cellStyle name="Normal 382" xfId="2314" xr:uid="{60068815-EB45-4856-8836-1D21BE4CFCF3}"/>
    <cellStyle name="Normal 382 2" xfId="2315" xr:uid="{40B10468-E503-4F63-88ED-22C3F775C9B0}"/>
    <cellStyle name="Normal 383" xfId="2316" xr:uid="{E761F7D3-DB88-4976-975E-BEF0F25A2E21}"/>
    <cellStyle name="Normal 383 2" xfId="2317" xr:uid="{A05A2E81-15FC-4D06-BE23-3EF05D5072CB}"/>
    <cellStyle name="Normal 384" xfId="2318" xr:uid="{1B15D115-1D6E-4B3A-B208-BB70FAE2C04C}"/>
    <cellStyle name="Normal 384 2" xfId="2319" xr:uid="{1E044378-2146-4920-8CB5-370697AD5A3B}"/>
    <cellStyle name="Normal 385" xfId="2320" xr:uid="{2019A512-D4B7-42D8-81E9-EB8B39D1C7E3}"/>
    <cellStyle name="Normal 385 2" xfId="2321" xr:uid="{979AD940-5227-421F-9485-B5632DF043BD}"/>
    <cellStyle name="Normal 386" xfId="2322" xr:uid="{05E52CB2-F387-40B1-9078-A82533B5F9F3}"/>
    <cellStyle name="Normal 386 2" xfId="2323" xr:uid="{3D78001D-4183-4850-83EA-2DE13D050031}"/>
    <cellStyle name="Normal 387" xfId="2324" xr:uid="{3E9B87CD-A11C-493E-9FEF-AA86B32FCA45}"/>
    <cellStyle name="Normal 387 2" xfId="2325" xr:uid="{899F1876-F538-4072-A7AF-802BBEBB91EE}"/>
    <cellStyle name="Normal 388" xfId="2326" xr:uid="{C0F9E639-0113-4E8B-B69C-4528D9EFF620}"/>
    <cellStyle name="Normal 388 2" xfId="2327" xr:uid="{30CCCD0D-CCE6-4C53-A9C9-E73AD48367BD}"/>
    <cellStyle name="Normal 389" xfId="2328" xr:uid="{16BA572D-9E8F-4A13-BEC3-C6C196F54E84}"/>
    <cellStyle name="Normal 389 2" xfId="2329" xr:uid="{A9B7267C-600F-4737-81C5-CEA35CE3AD04}"/>
    <cellStyle name="Normal 39" xfId="2330" xr:uid="{DDDA6FE8-FEA4-4A3D-940E-498AA1904797}"/>
    <cellStyle name="Normal 39 2" xfId="2331" xr:uid="{E9D979BC-09DA-4646-A7A7-BF6318B02324}"/>
    <cellStyle name="Normal 39 3" xfId="2332" xr:uid="{117E2B91-C4C2-44C2-8EED-5E3581B0E4C0}"/>
    <cellStyle name="Normal 390" xfId="2333" xr:uid="{8C5CFABE-B7CF-494B-B101-19DDE3BBECCD}"/>
    <cellStyle name="Normal 390 2" xfId="2334" xr:uid="{37123E21-DADE-42B0-AF42-47581D4181E3}"/>
    <cellStyle name="Normal 391" xfId="2335" xr:uid="{7B68F371-25D3-4543-83EC-4222872678DC}"/>
    <cellStyle name="Normal 391 2" xfId="2336" xr:uid="{2B7D5F4A-45CA-4E45-B696-6DD64252120D}"/>
    <cellStyle name="Normal 392" xfId="2337" xr:uid="{F7A5D036-8877-479F-AAF2-48344E2CD790}"/>
    <cellStyle name="Normal 392 2" xfId="2338" xr:uid="{A25016F1-CA21-4566-9161-33730FE395B1}"/>
    <cellStyle name="Normal 393" xfId="2339" xr:uid="{E2BC04E4-FCB0-4F31-9360-6FD0E7E386B7}"/>
    <cellStyle name="Normal 393 2" xfId="2340" xr:uid="{83B2A655-FA1A-48F3-9F4A-2C9650CA5AC2}"/>
    <cellStyle name="Normal 394" xfId="2341" xr:uid="{91FFCFB8-355D-4FE0-B680-0C5255344DD3}"/>
    <cellStyle name="Normal 394 2" xfId="2342" xr:uid="{41DBEF9B-7E20-40DB-827B-03015AEEAAD3}"/>
    <cellStyle name="Normal 395" xfId="2343" xr:uid="{B80B5705-B9E5-45A7-ABE0-FE25D45C2174}"/>
    <cellStyle name="Normal 395 2" xfId="2344" xr:uid="{C7019329-08D6-47BD-BE7F-08285C8939ED}"/>
    <cellStyle name="Normal 396" xfId="2345" xr:uid="{032A6F0F-05BC-4D7F-93AE-805481D230FD}"/>
    <cellStyle name="Normal 396 2" xfId="2346" xr:uid="{4826B157-F608-45F9-BA52-2642EC74A294}"/>
    <cellStyle name="Normal 397" xfId="2347" xr:uid="{7B562CB8-DD12-4E55-A88D-C6535D1E9C8F}"/>
    <cellStyle name="Normal 397 2" xfId="2348" xr:uid="{0815E7B5-8276-49C2-89E4-7B1A6E3ABCB0}"/>
    <cellStyle name="Normal 398" xfId="2349" xr:uid="{07F65B3A-C9CC-4F60-83F8-8176901DC674}"/>
    <cellStyle name="Normal 398 2" xfId="2350" xr:uid="{9F8F3B3E-FC06-4F2B-BC92-8C75AD791843}"/>
    <cellStyle name="Normal 399" xfId="2351" xr:uid="{49FD9E4C-B0B8-4ED9-B1E6-D1AA3F5A06CE}"/>
    <cellStyle name="Normal 399 2" xfId="2352" xr:uid="{D947F920-0EDD-44C8-831D-93EDD2553C43}"/>
    <cellStyle name="Normal 4" xfId="550" xr:uid="{75E0A392-9221-408D-8688-3CC547047901}"/>
    <cellStyle name="Normal 4 10" xfId="551" xr:uid="{20D9D38D-F2BC-4F6D-B99A-72B9AA3DA155}"/>
    <cellStyle name="Normal 4 11" xfId="552" xr:uid="{86B65EAB-EA59-44B3-84A0-849CB87A5EC6}"/>
    <cellStyle name="Normal 4 2" xfId="553" xr:uid="{D9FD31F4-F6F4-4E7B-844A-C536F6C4787C}"/>
    <cellStyle name="Normal 4 2 2" xfId="554" xr:uid="{AE0F740B-98B2-458D-9178-80EDD7A693D7}"/>
    <cellStyle name="Normal 4 2_CVR" xfId="1381" xr:uid="{5811E7CD-8CC0-4B78-AB3F-8C818EB62EDE}"/>
    <cellStyle name="Normal 4 3" xfId="555" xr:uid="{6CD8760C-630C-4DE5-B2AB-4F999C34466F}"/>
    <cellStyle name="Normal 4 3 2" xfId="556" xr:uid="{2631749D-3001-4F28-B8E9-78930B81E469}"/>
    <cellStyle name="Normal 4 3 2 2" xfId="557" xr:uid="{E50D56D8-4252-473C-A916-A326043B19DF}"/>
    <cellStyle name="Normal 4 3 2 2 2" xfId="558" xr:uid="{C41D8731-86A4-4A46-925A-4DD9670444CA}"/>
    <cellStyle name="Normal 4 3 2 2 2 2" xfId="559" xr:uid="{6A23F3C1-FFCA-4A51-AC63-DA04CFA5E77D}"/>
    <cellStyle name="Normal 4 3 2 2 2 2 2" xfId="560" xr:uid="{DFB69344-7045-4D17-A26B-3C0FBF23CB40}"/>
    <cellStyle name="Normal 4 3 2 2 2 2 2 2" xfId="561" xr:uid="{E707FA42-70DF-42D5-A846-C66A8BE597B4}"/>
    <cellStyle name="Normal 4 3 2 2 2 2 3" xfId="562" xr:uid="{CEEF75C7-DAB7-4B1E-972A-C5F1CDA065FE}"/>
    <cellStyle name="Normal 4 3 2 2 2 3" xfId="563" xr:uid="{06450740-604E-4336-B2FB-F145BDCE53EC}"/>
    <cellStyle name="Normal 4 3 2 2 2 3 2" xfId="564" xr:uid="{D1AD73A6-8EFE-40DC-B94A-082C4BCEB45A}"/>
    <cellStyle name="Normal 4 3 2 2 2 4" xfId="565" xr:uid="{92817BF2-89A5-4C83-ACB3-BCA2618FB86E}"/>
    <cellStyle name="Normal 4 3 2 2 3" xfId="566" xr:uid="{FF48D165-7A9C-4477-AD97-D926A7684EAE}"/>
    <cellStyle name="Normal 4 3 2 2 3 2" xfId="567" xr:uid="{3061B806-7939-4C4C-8091-F2E1099232B3}"/>
    <cellStyle name="Normal 4 3 2 2 3 2 2" xfId="568" xr:uid="{282DAD17-39A7-42A0-828E-7E36BC8DE842}"/>
    <cellStyle name="Normal 4 3 2 2 3 2 2 2" xfId="569" xr:uid="{7556B0F9-D7DB-43C3-B5F6-B4FB887C4FE1}"/>
    <cellStyle name="Normal 4 3 2 2 3 2 3" xfId="570" xr:uid="{A7AA4F49-5F85-4F40-9EF3-E446B5573341}"/>
    <cellStyle name="Normal 4 3 2 2 3 3" xfId="571" xr:uid="{97EA6B7E-95D3-4257-ADBB-4C3F1E2E2923}"/>
    <cellStyle name="Normal 4 3 2 2 3 3 2" xfId="572" xr:uid="{2B96FAAD-7223-47C2-9A7E-7826BA57BD86}"/>
    <cellStyle name="Normal 4 3 2 2 3 4" xfId="573" xr:uid="{32800E3C-D526-4FE7-934B-CF6C5053669C}"/>
    <cellStyle name="Normal 4 3 2 2 4" xfId="574" xr:uid="{DDCE0E57-AF93-495E-93E0-F9422113BE8B}"/>
    <cellStyle name="Normal 4 3 2 2 4 2" xfId="575" xr:uid="{D3825930-AF87-4DEB-9C09-330C6E9D3BD5}"/>
    <cellStyle name="Normal 4 3 2 2 4 2 2" xfId="576" xr:uid="{9F50E30B-EBC7-43A2-981C-DA4EC4812AD9}"/>
    <cellStyle name="Normal 4 3 2 2 4 3" xfId="577" xr:uid="{DE72C7CC-4FDA-46F5-B0C8-B9200A3623C9}"/>
    <cellStyle name="Normal 4 3 2 2 5" xfId="578" xr:uid="{D8983F9C-2B86-4B3E-B019-9E4400EA158B}"/>
    <cellStyle name="Normal 4 3 2 2 5 2" xfId="579" xr:uid="{F0D24655-3335-4A48-BD6E-1BAD4F570643}"/>
    <cellStyle name="Normal 4 3 2 2 6" xfId="580" xr:uid="{88811EF7-2DFF-4CA1-939C-AA6FDF1802BF}"/>
    <cellStyle name="Normal 4 3 2 3" xfId="581" xr:uid="{27B4B3FC-4505-4B33-9F2A-C0FD4A005D8C}"/>
    <cellStyle name="Normal 4 3 2 3 2" xfId="582" xr:uid="{7C8278AA-AC0B-4347-B179-4CEC96D685A5}"/>
    <cellStyle name="Normal 4 3 2 3 2 2" xfId="583" xr:uid="{92002932-378A-4DAD-A043-2CDF910CD98B}"/>
    <cellStyle name="Normal 4 3 2 3 2 2 2" xfId="584" xr:uid="{4FED2F12-8A67-4010-8610-A12CB47B645C}"/>
    <cellStyle name="Normal 4 3 2 3 2 3" xfId="585" xr:uid="{19F97072-268E-4FF4-94D4-B6BE76A5CE0B}"/>
    <cellStyle name="Normal 4 3 2 3 3" xfId="586" xr:uid="{8A2EC677-3D0B-4488-B4C4-794E6A2121CC}"/>
    <cellStyle name="Normal 4 3 2 3 3 2" xfId="587" xr:uid="{9636091C-49D7-4675-B220-B4CBD07055F5}"/>
    <cellStyle name="Normal 4 3 2 3 4" xfId="588" xr:uid="{B562F714-6134-4CC0-AA89-0630007D7F4F}"/>
    <cellStyle name="Normal 4 3 2 4" xfId="589" xr:uid="{D8B4484D-9A48-4C0E-85EB-BD261328F706}"/>
    <cellStyle name="Normal 4 3 2 4 2" xfId="590" xr:uid="{F2AF2D2D-2053-4A2A-B6B7-6F2DB08740D0}"/>
    <cellStyle name="Normal 4 3 2 4 2 2" xfId="591" xr:uid="{317EA958-CD42-4A31-8674-B18ECD22D035}"/>
    <cellStyle name="Normal 4 3 2 4 2 2 2" xfId="592" xr:uid="{57EB004F-CB7F-459D-B36D-7D9020E5E25D}"/>
    <cellStyle name="Normal 4 3 2 4 2 3" xfId="593" xr:uid="{92722600-527B-429B-91EE-2C60DFDF8E7E}"/>
    <cellStyle name="Normal 4 3 2 4 3" xfId="594" xr:uid="{8A5E9FC9-B393-4320-9DBF-18CD8AF699A6}"/>
    <cellStyle name="Normal 4 3 2 4 3 2" xfId="595" xr:uid="{21B2C3A4-54D3-4163-9DAD-8825B9D0F229}"/>
    <cellStyle name="Normal 4 3 2 4 4" xfId="596" xr:uid="{001AC7B6-2F80-4912-863E-985EE2E291EF}"/>
    <cellStyle name="Normal 4 3 2 5" xfId="597" xr:uid="{234388C1-6E51-43BE-A86B-5ECE2020711F}"/>
    <cellStyle name="Normal 4 3 2 5 2" xfId="598" xr:uid="{5F56B229-D983-4D6C-A427-151EFE28F41B}"/>
    <cellStyle name="Normal 4 3 2 5 2 2" xfId="599" xr:uid="{B5D85609-6FF0-4579-9BD0-53FB36DC6A52}"/>
    <cellStyle name="Normal 4 3 2 5 3" xfId="600" xr:uid="{CA7059C1-2AD6-4969-BB23-A1E857DDBA3E}"/>
    <cellStyle name="Normal 4 3 2 6" xfId="601" xr:uid="{64B4B212-4185-4F97-9A78-89E1D9238134}"/>
    <cellStyle name="Normal 4 3 2 6 2" xfId="602" xr:uid="{826DAE73-EAE0-4522-9031-1C277A77BC5C}"/>
    <cellStyle name="Normal 4 3 2 7" xfId="603" xr:uid="{C9DABEE4-9D2A-4BF9-A5AF-87C1722D2A0E}"/>
    <cellStyle name="Normal 4 3 3" xfId="604" xr:uid="{911D4B26-68AB-4E5F-89FC-BAAD60C84898}"/>
    <cellStyle name="Normal 4 3 3 2" xfId="605" xr:uid="{2217D51E-BF18-44A6-B66B-8C34AFAFD518}"/>
    <cellStyle name="Normal 4 3 3 2 2" xfId="606" xr:uid="{49A611FD-D51A-4781-B3FD-5196AAC5BDFF}"/>
    <cellStyle name="Normal 4 3 3 2 2 2" xfId="607" xr:uid="{24DB1BAC-2B9F-4903-8273-7781BBD5A12B}"/>
    <cellStyle name="Normal 4 3 3 2 2 2 2" xfId="608" xr:uid="{48969EE6-341C-423D-9EAF-550C838BDC3E}"/>
    <cellStyle name="Normal 4 3 3 2 2 3" xfId="609" xr:uid="{B0F1CD19-8AFE-4C21-BD08-54F57811DE6F}"/>
    <cellStyle name="Normal 4 3 3 2 3" xfId="610" xr:uid="{DA799172-59B9-4B95-9D21-83080F92541D}"/>
    <cellStyle name="Normal 4 3 3 2 3 2" xfId="611" xr:uid="{D56CD05C-9DB7-4DF2-B434-805D16CEC5A6}"/>
    <cellStyle name="Normal 4 3 3 2 4" xfId="612" xr:uid="{31C942AD-CBC8-4295-8EE3-A10ADA44E031}"/>
    <cellStyle name="Normal 4 3 3 3" xfId="613" xr:uid="{A9B9E4D1-617E-4514-A69F-91CCB60A5405}"/>
    <cellStyle name="Normal 4 3 3 3 2" xfId="614" xr:uid="{2F2424EE-9D3B-4883-94C6-6087C54023D2}"/>
    <cellStyle name="Normal 4 3 3 3 2 2" xfId="615" xr:uid="{D75AC7ED-0CA9-42E4-9A36-9BCCE32C524A}"/>
    <cellStyle name="Normal 4 3 3 3 2 2 2" xfId="616" xr:uid="{92515E49-9842-4B95-B67C-B661B93628FC}"/>
    <cellStyle name="Normal 4 3 3 3 2 3" xfId="617" xr:uid="{472F05AB-F8DD-4ACC-99C2-4ACF212AB177}"/>
    <cellStyle name="Normal 4 3 3 3 3" xfId="618" xr:uid="{09BE803F-B1AF-46C5-8C1A-09B8249F1F36}"/>
    <cellStyle name="Normal 4 3 3 3 3 2" xfId="619" xr:uid="{883AF7F4-3A6B-4F3A-968D-EC73670DD3D9}"/>
    <cellStyle name="Normal 4 3 3 3 4" xfId="620" xr:uid="{0EC341B3-6C98-4157-9FC2-0A350F7C123D}"/>
    <cellStyle name="Normal 4 3 3 4" xfId="621" xr:uid="{34AFA5C5-5CA0-4DCC-A1DB-F039C63CEBB6}"/>
    <cellStyle name="Normal 4 3 3 4 2" xfId="622" xr:uid="{A3ED35CC-BD52-4733-A68F-2036C47FD443}"/>
    <cellStyle name="Normal 4 3 3 4 2 2" xfId="623" xr:uid="{29D42F76-24D3-48B1-8823-15396D9D4739}"/>
    <cellStyle name="Normal 4 3 3 4 3" xfId="624" xr:uid="{BF415962-EA2C-4C09-9F7D-601E1E04947D}"/>
    <cellStyle name="Normal 4 3 3 5" xfId="625" xr:uid="{F0416E30-AEE9-433D-A35A-14A7ADAF4CC3}"/>
    <cellStyle name="Normal 4 3 3 5 2" xfId="626" xr:uid="{A5412284-212A-4649-AC9B-8FFB23D07CD7}"/>
    <cellStyle name="Normal 4 3 3 6" xfId="627" xr:uid="{C487C223-170F-4BB9-9957-DF9A0C9D016F}"/>
    <cellStyle name="Normal 4 3 4" xfId="628" xr:uid="{92A83A3B-F9C3-487E-B025-1FB9F861B657}"/>
    <cellStyle name="Normal 4 3 4 2" xfId="629" xr:uid="{CF509391-D858-4C52-B1F3-FE4A3DCC3CB3}"/>
    <cellStyle name="Normal 4 3 4 2 2" xfId="630" xr:uid="{EF079ED8-A6CC-4A22-9675-9464F762C697}"/>
    <cellStyle name="Normal 4 3 4 2 2 2" xfId="631" xr:uid="{559A7DD3-B229-4590-B68F-F31312448600}"/>
    <cellStyle name="Normal 4 3 4 2 3" xfId="632" xr:uid="{4B562092-F363-4F7A-978E-1F15199AA344}"/>
    <cellStyle name="Normal 4 3 4 3" xfId="633" xr:uid="{6FE959DC-EAFA-4769-B7A1-594F2C01C4DE}"/>
    <cellStyle name="Normal 4 3 4 3 2" xfId="634" xr:uid="{C637076D-26CE-4418-8B10-F18B06E16C17}"/>
    <cellStyle name="Normal 4 3 4 4" xfId="635" xr:uid="{964CD436-1F7C-4B42-B76D-C46A3E08CEF4}"/>
    <cellStyle name="Normal 4 3 5" xfId="636" xr:uid="{D5756109-C9C3-4970-AF39-D35E2C193F37}"/>
    <cellStyle name="Normal 4 3 5 2" xfId="637" xr:uid="{3AB70848-34EF-4483-8871-C82FCC4C60CD}"/>
    <cellStyle name="Normal 4 3 5 2 2" xfId="638" xr:uid="{9763685B-964A-4CBA-8B16-76813FB3EB47}"/>
    <cellStyle name="Normal 4 3 5 2 2 2" xfId="639" xr:uid="{3F7F8E98-723A-40A6-B268-F0AFE0F7102D}"/>
    <cellStyle name="Normal 4 3 5 2 3" xfId="640" xr:uid="{F54D8C16-9AAC-4645-B55B-55563E844E11}"/>
    <cellStyle name="Normal 4 3 5 3" xfId="641" xr:uid="{B4521CCC-855D-41EA-A816-AE3D89A6FA89}"/>
    <cellStyle name="Normal 4 3 5 3 2" xfId="642" xr:uid="{08A63ADF-EAE8-4FE7-8D45-C384A43A10CF}"/>
    <cellStyle name="Normal 4 3 5 4" xfId="643" xr:uid="{D0A6586D-0D43-4F76-9BFD-0019D2AE6ECB}"/>
    <cellStyle name="Normal 4 3 6" xfId="644" xr:uid="{93F8D4FE-4682-438E-B06A-631B67E8A8FF}"/>
    <cellStyle name="Normal 4 3 6 2" xfId="645" xr:uid="{46D353D1-10C8-4484-9955-507EE172C6E0}"/>
    <cellStyle name="Normal 4 3 6 2 2" xfId="646" xr:uid="{E6282A4B-B9EA-4E93-BAF6-A5C351CAC1CB}"/>
    <cellStyle name="Normal 4 3 6 3" xfId="647" xr:uid="{C973FFFC-4E87-44C8-940A-B02B74036F92}"/>
    <cellStyle name="Normal 4 3 7" xfId="648" xr:uid="{DB5724DC-ABAF-4071-B608-AF9AD40412C2}"/>
    <cellStyle name="Normal 4 3 7 2" xfId="649" xr:uid="{D079D777-7A88-4F83-946B-9FFDABDB96D6}"/>
    <cellStyle name="Normal 4 3 8" xfId="650" xr:uid="{8F2176C6-4984-4C1B-A2C6-09F01CCC8D63}"/>
    <cellStyle name="Normal 4 3 9" xfId="651" xr:uid="{303DCC61-45FD-42AF-A439-CA1CC19CAFE0}"/>
    <cellStyle name="Normal 4 3_CVR" xfId="1382" xr:uid="{AE19F749-F63D-437F-BAA2-65E9B8F4D3DC}"/>
    <cellStyle name="Normal 4 4" xfId="652" xr:uid="{0F898547-BBEF-463F-AA19-B751F792B66B}"/>
    <cellStyle name="Normal 4 4 2" xfId="653" xr:uid="{530D0362-5B65-4EB3-A1A1-A84B18EF9EC1}"/>
    <cellStyle name="Normal 4 4 2 2" xfId="654" xr:uid="{192AED7C-EBEC-40C2-B5F0-71E9171AA1D1}"/>
    <cellStyle name="Normal 4 4 2 2 2" xfId="655" xr:uid="{D6475BB1-3728-4452-B2BE-2D371DB368C9}"/>
    <cellStyle name="Normal 4 4 2 2 2 2" xfId="656" xr:uid="{E8542815-1F4A-4C19-8A17-D1DFC5771684}"/>
    <cellStyle name="Normal 4 4 2 2 2 2 2" xfId="657" xr:uid="{C2DD3891-9280-4B4B-87ED-A403647FBD88}"/>
    <cellStyle name="Normal 4 4 2 2 2 3" xfId="658" xr:uid="{12DD85B4-50C5-47D1-A3D3-B9FF800A4549}"/>
    <cellStyle name="Normal 4 4 2 2 3" xfId="659" xr:uid="{FC127771-2E87-45FD-ACAC-2673EB49779C}"/>
    <cellStyle name="Normal 4 4 2 2 3 2" xfId="660" xr:uid="{A544F49F-338E-45D0-A4E5-0CDFC251E9C3}"/>
    <cellStyle name="Normal 4 4 2 2 4" xfId="661" xr:uid="{228222B5-C6A5-472C-8318-2F2676710681}"/>
    <cellStyle name="Normal 4 4 2 3" xfId="662" xr:uid="{98A451A4-A346-4B58-8EF3-6FC924B261DF}"/>
    <cellStyle name="Normal 4 4 2 3 2" xfId="663" xr:uid="{A578C9E3-4A2B-4333-845A-3FD768FAF635}"/>
    <cellStyle name="Normal 4 4 2 3 2 2" xfId="664" xr:uid="{1216AD84-B26D-4832-AB0C-7F69D7F4E7FA}"/>
    <cellStyle name="Normal 4 4 2 3 2 2 2" xfId="665" xr:uid="{4E377BD8-74A3-476E-B43D-DF91B73B9D2C}"/>
    <cellStyle name="Normal 4 4 2 3 2 3" xfId="666" xr:uid="{8D3B57C0-5EAE-418C-BC00-1282B4106F81}"/>
    <cellStyle name="Normal 4 4 2 3 3" xfId="667" xr:uid="{9076BEE3-D83A-4F81-BC25-60FF6EBE6AC6}"/>
    <cellStyle name="Normal 4 4 2 3 3 2" xfId="668" xr:uid="{50DE2983-4338-499F-8F8C-9FFBC9441897}"/>
    <cellStyle name="Normal 4 4 2 3 4" xfId="669" xr:uid="{7A3EC2B6-FC6E-4C05-B5A0-CA6952B19B42}"/>
    <cellStyle name="Normal 4 4 2 4" xfId="670" xr:uid="{E8C937B9-0BDF-4800-99E8-BDAF8A4C3DB3}"/>
    <cellStyle name="Normal 4 4 2 4 2" xfId="671" xr:uid="{D19FE048-830B-451E-8AA8-77C956738CDD}"/>
    <cellStyle name="Normal 4 4 2 4 2 2" xfId="672" xr:uid="{A775CE24-F4EF-4E3B-9C23-68D01A0EC0FA}"/>
    <cellStyle name="Normal 4 4 2 4 3" xfId="673" xr:uid="{03A48D50-6F23-4FF5-90F6-3814AA01DD7C}"/>
    <cellStyle name="Normal 4 4 2 5" xfId="674" xr:uid="{C4F9B381-0FA6-46D4-B1D2-A46B47106225}"/>
    <cellStyle name="Normal 4 4 2 5 2" xfId="675" xr:uid="{8477AD90-88F1-4CE5-9417-65090D265ADD}"/>
    <cellStyle name="Normal 4 4 2 6" xfId="676" xr:uid="{8E310F17-AC2B-41F1-9979-C487CC703ACE}"/>
    <cellStyle name="Normal 4 4 3" xfId="677" xr:uid="{9210B3CB-B550-49E5-8CE2-EDF7155AD8A6}"/>
    <cellStyle name="Normal 4 4 3 2" xfId="678" xr:uid="{03F45812-B988-47FA-921C-F51AC2B69057}"/>
    <cellStyle name="Normal 4 4 3 2 2" xfId="679" xr:uid="{6BCBDCEE-195C-4C10-A7AC-D9FBAFBF8F26}"/>
    <cellStyle name="Normal 4 4 3 2 2 2" xfId="680" xr:uid="{9DD9C96D-4906-430A-A1DD-F9EE437E5027}"/>
    <cellStyle name="Normal 4 4 3 2 3" xfId="681" xr:uid="{E30C2E67-51BB-4D37-AE01-9BEEB9AC3A61}"/>
    <cellStyle name="Normal 4 4 3 3" xfId="682" xr:uid="{AA412C64-E51C-4A92-9C67-0A8177B311A5}"/>
    <cellStyle name="Normal 4 4 3 3 2" xfId="683" xr:uid="{05F2F3C1-14DF-41DD-8796-B33FF380C361}"/>
    <cellStyle name="Normal 4 4 3 4" xfId="684" xr:uid="{BBF0A4A9-43D8-419F-BD5C-B2A6B370561B}"/>
    <cellStyle name="Normal 4 4 4" xfId="685" xr:uid="{18ED82C4-2647-48C3-91E9-3AAE7123E410}"/>
    <cellStyle name="Normal 4 4 4 2" xfId="686" xr:uid="{7116BBFC-4822-4BED-A97E-68F6E7F52173}"/>
    <cellStyle name="Normal 4 4 4 2 2" xfId="687" xr:uid="{B16D04C6-B35C-43A2-B309-44C08564B962}"/>
    <cellStyle name="Normal 4 4 4 2 2 2" xfId="688" xr:uid="{6485EFBD-AE6E-4462-AAA1-8A0ADC2D9FBD}"/>
    <cellStyle name="Normal 4 4 4 2 3" xfId="689" xr:uid="{B83262CE-750D-47E4-BCEA-02B58016BA6E}"/>
    <cellStyle name="Normal 4 4 4 3" xfId="690" xr:uid="{266A6816-F73D-4261-A5C1-4B3D9E4B10B8}"/>
    <cellStyle name="Normal 4 4 4 3 2" xfId="691" xr:uid="{0453D693-62F4-4B82-85F5-9649E6F0DB51}"/>
    <cellStyle name="Normal 4 4 4 4" xfId="692" xr:uid="{BCB7E1D3-D0C5-422E-8FF0-C41B7FED013F}"/>
    <cellStyle name="Normal 4 4 5" xfId="693" xr:uid="{00549F00-930F-4842-9FCA-B217ADBC68CE}"/>
    <cellStyle name="Normal 4 4 5 2" xfId="694" xr:uid="{72CDE329-2E9C-4E6D-A91A-11EBDFFA8B67}"/>
    <cellStyle name="Normal 4 4 5 2 2" xfId="695" xr:uid="{24135B79-10A1-4A99-A0E8-286FC5CB58F0}"/>
    <cellStyle name="Normal 4 4 5 3" xfId="696" xr:uid="{C854ED91-9A8F-4DE1-B9CD-D1B8911FF806}"/>
    <cellStyle name="Normal 4 4 6" xfId="697" xr:uid="{E4064EAE-DFB9-4ABA-964B-94FB8D99AEA4}"/>
    <cellStyle name="Normal 4 4 6 2" xfId="698" xr:uid="{AF5ECA77-CE76-4DB8-8312-5065598C7264}"/>
    <cellStyle name="Normal 4 4 7" xfId="699" xr:uid="{D3D573E6-B435-4495-8926-33BFE84F4E21}"/>
    <cellStyle name="Normal 4 5" xfId="700" xr:uid="{E14CE775-AC91-487F-9256-D7D2D52AF8C6}"/>
    <cellStyle name="Normal 4 5 2" xfId="701" xr:uid="{4D978A37-C4E5-497F-A16D-90BEBBFECD65}"/>
    <cellStyle name="Normal 4 5 2 2" xfId="702" xr:uid="{3102FC44-1EC4-4D3B-BF66-9DD1DAD6A988}"/>
    <cellStyle name="Normal 4 5 2 2 2" xfId="703" xr:uid="{FF3249DB-2D7D-4B3A-840E-0E52EAEF37D9}"/>
    <cellStyle name="Normal 4 5 2 2 2 2" xfId="704" xr:uid="{95816458-86B6-4A42-8070-B59F3663F3DE}"/>
    <cellStyle name="Normal 4 5 2 2 3" xfId="705" xr:uid="{FEEF4234-2DC5-465D-A55D-0FB6218C6FE5}"/>
    <cellStyle name="Normal 4 5 2 3" xfId="706" xr:uid="{899A979A-EB16-4C35-8FB3-1935A1828AD1}"/>
    <cellStyle name="Normal 4 5 2 3 2" xfId="707" xr:uid="{A2880E0D-590F-4CF8-9AF2-34646F377ABF}"/>
    <cellStyle name="Normal 4 5 2 4" xfId="708" xr:uid="{0D8D9B08-A770-4A87-AE32-97132F1C21EB}"/>
    <cellStyle name="Normal 4 5 3" xfId="709" xr:uid="{A78880BD-8549-4C4E-A671-36F107FC6D1D}"/>
    <cellStyle name="Normal 4 5 3 2" xfId="710" xr:uid="{C916545E-14A8-4424-9366-8BCD8117380D}"/>
    <cellStyle name="Normal 4 5 3 2 2" xfId="711" xr:uid="{716E18EB-BF4E-47DE-9069-05860623E3A9}"/>
    <cellStyle name="Normal 4 5 3 2 2 2" xfId="712" xr:uid="{617E5B14-B54C-43C8-9987-0CCC9C6956C1}"/>
    <cellStyle name="Normal 4 5 3 2 3" xfId="713" xr:uid="{4998C52C-A49B-42E1-AD3C-AB779D1CD42A}"/>
    <cellStyle name="Normal 4 5 3 3" xfId="714" xr:uid="{26C0F568-1E87-42A6-9DD5-A1D5DB1D4621}"/>
    <cellStyle name="Normal 4 5 3 3 2" xfId="715" xr:uid="{F2F81951-C879-4EB2-A980-22EA7CBA5051}"/>
    <cellStyle name="Normal 4 5 3 4" xfId="716" xr:uid="{691340FA-FC11-4218-8AD7-8322D7CC9E3B}"/>
    <cellStyle name="Normal 4 5 4" xfId="717" xr:uid="{C0CED45E-6F4A-48C8-8121-6554D8D46956}"/>
    <cellStyle name="Normal 4 5 4 2" xfId="718" xr:uid="{B32579FD-D7B1-4AA8-AB36-F878920C17B7}"/>
    <cellStyle name="Normal 4 5 4 2 2" xfId="719" xr:uid="{65A8BA1A-9F13-4D55-B1EB-2C25578D5C68}"/>
    <cellStyle name="Normal 4 5 4 3" xfId="720" xr:uid="{F14DA82C-ADC8-47FE-ACBC-C75EB9F817A0}"/>
    <cellStyle name="Normal 4 5 5" xfId="721" xr:uid="{542A18B1-4ECC-4D06-8A06-66711BE3C7D0}"/>
    <cellStyle name="Normal 4 5 5 2" xfId="722" xr:uid="{D8FF9552-9D76-43E4-845C-A65BD18B3901}"/>
    <cellStyle name="Normal 4 5 6" xfId="723" xr:uid="{99464AED-C7A8-444B-A3D0-49C597F0E170}"/>
    <cellStyle name="Normal 4 6" xfId="724" xr:uid="{B0C0E31D-7BCA-4B57-98CE-0E16AAC2C683}"/>
    <cellStyle name="Normal 4 6 2" xfId="725" xr:uid="{55F8446F-EC58-457C-B7C6-13CB86792889}"/>
    <cellStyle name="Normal 4 6 2 2" xfId="726" xr:uid="{CEDD9AC0-FF64-47A6-ADA0-77F4F7B2F009}"/>
    <cellStyle name="Normal 4 6 2 2 2" xfId="727" xr:uid="{053652E2-73C9-4DC9-9587-1AE4FA5A3906}"/>
    <cellStyle name="Normal 4 6 2 3" xfId="728" xr:uid="{739FB913-5225-4202-B327-1430D3C49B41}"/>
    <cellStyle name="Normal 4 6 3" xfId="729" xr:uid="{BF3D1206-6BBF-40DB-9FBE-CBB8696DA59D}"/>
    <cellStyle name="Normal 4 6 3 2" xfId="730" xr:uid="{53EF44E1-C314-47C7-A2F3-DFB9BA118130}"/>
    <cellStyle name="Normal 4 6 4" xfId="731" xr:uid="{67AC3462-F265-4A4D-BCC4-A8E827B0ABFC}"/>
    <cellStyle name="Normal 4 7" xfId="732" xr:uid="{935B4081-F460-46A3-8730-3B12C0F7660F}"/>
    <cellStyle name="Normal 4 7 2" xfId="733" xr:uid="{7CDB4A8B-D561-4773-9857-8F391534D25D}"/>
    <cellStyle name="Normal 4 7 2 2" xfId="734" xr:uid="{3849E562-930D-4A46-BCE7-535D3ECE566C}"/>
    <cellStyle name="Normal 4 7 2 2 2" xfId="735" xr:uid="{059D074B-8A61-4713-AD0C-3CBB8E6CC3B0}"/>
    <cellStyle name="Normal 4 7 2 3" xfId="736" xr:uid="{9A039EAC-B06F-4E3C-BA45-A150A1668282}"/>
    <cellStyle name="Normal 4 7 3" xfId="737" xr:uid="{8776E0D1-5B1B-4EAD-A78C-232AB4B2252F}"/>
    <cellStyle name="Normal 4 7 3 2" xfId="738" xr:uid="{983FFA1F-18F4-4202-9EE4-CAA0C9657356}"/>
    <cellStyle name="Normal 4 7 4" xfId="739" xr:uid="{306CE679-09E5-4893-8B45-AD6CFF8F85F1}"/>
    <cellStyle name="Normal 4 8" xfId="740" xr:uid="{85B8A14B-3A7B-4474-86C3-3AD94C148050}"/>
    <cellStyle name="Normal 4 8 2" xfId="741" xr:uid="{5AF4756F-E237-4A33-A534-7282FF39D45C}"/>
    <cellStyle name="Normal 4 8 2 2" xfId="742" xr:uid="{7F014798-8E30-46F4-9792-13250817461C}"/>
    <cellStyle name="Normal 4 8 3" xfId="743" xr:uid="{819B4F57-BA98-421D-BC5F-D6B4E83C988C}"/>
    <cellStyle name="Normal 4 9" xfId="744" xr:uid="{34A8999F-CBEC-4313-A59B-F9CB4DF62E0F}"/>
    <cellStyle name="Normal 4 9 2" xfId="745" xr:uid="{B9406D46-97FD-44B4-A98C-A372AE78AA49}"/>
    <cellStyle name="Normal 4_CVR" xfId="1383" xr:uid="{0362B76F-47EC-47BF-B2A9-35D9C03C1543}"/>
    <cellStyle name="Normal 40" xfId="2353" xr:uid="{FA7434AC-4267-451F-B5E2-A4A1717BF187}"/>
    <cellStyle name="Normal 40 2" xfId="2354" xr:uid="{F212277C-A341-4A93-B942-66205AA61382}"/>
    <cellStyle name="Normal 400" xfId="2355" xr:uid="{75C416AD-5619-44C8-B9D1-8F534F6D5DD4}"/>
    <cellStyle name="Normal 400 2" xfId="2356" xr:uid="{43EC9064-D32A-46FC-A542-BADE91462C74}"/>
    <cellStyle name="Normal 401" xfId="2357" xr:uid="{C6B6D742-0322-4A2D-9446-5C3D92756238}"/>
    <cellStyle name="Normal 401 2" xfId="2358" xr:uid="{59CB14DF-9D8F-43A6-83F6-973E2D9B744B}"/>
    <cellStyle name="Normal 402" xfId="2359" xr:uid="{1665BEDD-3791-4813-9B7F-DF0758830279}"/>
    <cellStyle name="Normal 402 2" xfId="2360" xr:uid="{FCDBD420-0299-473E-8D28-D44462552B76}"/>
    <cellStyle name="Normal 403" xfId="2361" xr:uid="{482B63D7-F0C6-4DE5-B99C-38FDD21F791D}"/>
    <cellStyle name="Normal 403 2" xfId="2362" xr:uid="{BF06AFFE-845E-4313-A038-F539AA67DA76}"/>
    <cellStyle name="Normal 404" xfId="2363" xr:uid="{ED4048B2-8771-4B4E-8AB5-0006C4BC0FC5}"/>
    <cellStyle name="Normal 404 2" xfId="2364" xr:uid="{E66ABC71-4A4E-4A10-B930-658289948958}"/>
    <cellStyle name="Normal 405" xfId="2365" xr:uid="{2C9816B4-1470-43E4-ADB7-29495A6F8209}"/>
    <cellStyle name="Normal 405 2" xfId="2366" xr:uid="{570160DB-3632-4603-A4DB-2C72F3BE4A3D}"/>
    <cellStyle name="Normal 406" xfId="2367" xr:uid="{C689D0CF-4A25-4953-8027-027564F81C6F}"/>
    <cellStyle name="Normal 406 2" xfId="2368" xr:uid="{81F7FE08-3DE9-4CFB-B1AD-B803AED47B59}"/>
    <cellStyle name="Normal 407" xfId="2369" xr:uid="{C560D5D5-5FF3-4902-B0E5-4414A859A496}"/>
    <cellStyle name="Normal 407 2" xfId="2370" xr:uid="{867A9C81-136F-4779-82EA-37F6D16EA0D7}"/>
    <cellStyle name="Normal 408" xfId="2371" xr:uid="{B60F60FB-5564-4E41-BF3C-C80AD7E40C13}"/>
    <cellStyle name="Normal 408 2" xfId="2372" xr:uid="{18B8256B-4B0C-4706-9D83-34052CB17045}"/>
    <cellStyle name="Normal 409" xfId="2373" xr:uid="{FA8CF0B1-35FB-48C1-A2B6-7A840AC4F150}"/>
    <cellStyle name="Normal 409 2" xfId="2374" xr:uid="{CEF4A29E-7CB7-4DBE-A5AD-2EB0D88A4B57}"/>
    <cellStyle name="Normal 41" xfId="2375" xr:uid="{E5F50188-1E4C-4647-A603-C56FB4D40438}"/>
    <cellStyle name="Normal 41 2" xfId="2376" xr:uid="{29616D10-315B-48B6-B7A9-071B221E6664}"/>
    <cellStyle name="Normal 410" xfId="2377" xr:uid="{460AD2E0-D818-47E6-A517-D5446CF98675}"/>
    <cellStyle name="Normal 410 2" xfId="2378" xr:uid="{BA92D676-C594-4703-B586-C8D3D0312930}"/>
    <cellStyle name="Normal 411" xfId="2379" xr:uid="{B8F4BDC7-6DF0-42A9-8440-8F4E0013418E}"/>
    <cellStyle name="Normal 411 2" xfId="2380" xr:uid="{1174FF59-ED37-46D1-BCDB-D4AB8C2F8664}"/>
    <cellStyle name="Normal 412" xfId="2381" xr:uid="{E2642A80-4D23-4FE3-94E9-218E9240D0E0}"/>
    <cellStyle name="Normal 412 2" xfId="2382" xr:uid="{477A560E-93A4-41B0-85B2-F562FD04CD55}"/>
    <cellStyle name="Normal 413" xfId="2383" xr:uid="{BF4CC9E7-0F0C-4E3B-A260-BFAC7505F4E3}"/>
    <cellStyle name="Normal 413 2" xfId="2384" xr:uid="{A73F9900-8B26-4A3A-9BBE-2353901EE187}"/>
    <cellStyle name="Normal 414" xfId="2385" xr:uid="{4B1E22F9-635A-444D-B047-016DF654A3F3}"/>
    <cellStyle name="Normal 414 2" xfId="2386" xr:uid="{8844DC72-312B-47A0-AB7B-50BCAE519964}"/>
    <cellStyle name="Normal 415" xfId="2387" xr:uid="{9ABB4FF5-526A-4F36-A911-7BB2783A5648}"/>
    <cellStyle name="Normal 415 2" xfId="2388" xr:uid="{F8FFDD32-4CAD-43A3-8403-85D6FE595BD9}"/>
    <cellStyle name="Normal 416" xfId="2389" xr:uid="{07B74AE4-C599-4C4E-9565-121F82CF2E8C}"/>
    <cellStyle name="Normal 416 2" xfId="2390" xr:uid="{578C988A-BFC3-4053-BC1B-079C8EEDA0DA}"/>
    <cellStyle name="Normal 417" xfId="2391" xr:uid="{F1302072-3853-4EF2-8545-8E0D0DE496F7}"/>
    <cellStyle name="Normal 417 2" xfId="2392" xr:uid="{BE993DE0-0E2A-4655-B3A7-D1751A458BFB}"/>
    <cellStyle name="Normal 418" xfId="2393" xr:uid="{ED85DCA9-B5E9-4A0B-94B1-B22113AD4E0E}"/>
    <cellStyle name="Normal 418 2" xfId="2394" xr:uid="{881CA752-DE35-421C-90CA-EC0826ACECE4}"/>
    <cellStyle name="Normal 419" xfId="2395" xr:uid="{ACD0F649-F42B-4AFE-8A5F-FDD0FC3A2F84}"/>
    <cellStyle name="Normal 419 2" xfId="2396" xr:uid="{28A2645C-C528-43CC-9657-03E820EBFC99}"/>
    <cellStyle name="Normal 42" xfId="2397" xr:uid="{48B36EF3-AFCF-4CC2-BB73-DC53F8165B1E}"/>
    <cellStyle name="Normal 42 2" xfId="2398" xr:uid="{6DFE1E07-E591-4358-A0F3-E492B95A02D2}"/>
    <cellStyle name="Normal 420" xfId="2399" xr:uid="{A05FD172-0EB7-403F-B50D-7712FC082991}"/>
    <cellStyle name="Normal 420 2" xfId="2400" xr:uid="{0F69D8FB-3445-43C1-929A-A9FAE44E75B2}"/>
    <cellStyle name="Normal 421" xfId="2401" xr:uid="{A7D92447-F244-40C1-877E-B02D806773ED}"/>
    <cellStyle name="Normal 421 2" xfId="2402" xr:uid="{00631A6C-B2B6-4EA2-9176-05D255E9392C}"/>
    <cellStyle name="Normal 422" xfId="2403" xr:uid="{F5D08FDB-6F52-4754-8745-34C39F7FF576}"/>
    <cellStyle name="Normal 422 2" xfId="2404" xr:uid="{39F66212-9BFB-4087-82E8-FEF9C22D39C2}"/>
    <cellStyle name="Normal 423" xfId="2405" xr:uid="{F803083C-6669-4682-9BB5-9A608D77C00A}"/>
    <cellStyle name="Normal 423 2" xfId="2406" xr:uid="{31C115F6-9247-4F6F-A7ED-1947B918EE8E}"/>
    <cellStyle name="Normal 424" xfId="2407" xr:uid="{1E4DC501-0A6F-4E9B-BF33-6AA64EE859EC}"/>
    <cellStyle name="Normal 424 2" xfId="2408" xr:uid="{1EF804B5-8B76-48E9-AE57-F9CEFD8C4BC0}"/>
    <cellStyle name="Normal 425" xfId="2409" xr:uid="{FEB6105E-BFD6-45F8-85A4-50C0DB37F4D0}"/>
    <cellStyle name="Normal 425 2" xfId="2410" xr:uid="{4FD225C7-2844-48EA-AE64-141B9153F0F7}"/>
    <cellStyle name="Normal 426" xfId="2411" xr:uid="{EC8EAF2C-8BF7-48CA-8223-1C77ED4ABAFA}"/>
    <cellStyle name="Normal 426 2" xfId="2412" xr:uid="{CD3863DF-86C9-48AE-B373-572B364E7DC0}"/>
    <cellStyle name="Normal 427" xfId="2413" xr:uid="{9047A9FA-73AF-4056-B395-B60551D6A5B4}"/>
    <cellStyle name="Normal 427 2" xfId="2414" xr:uid="{105F95C9-9B21-4754-A6FD-CED2DB513E02}"/>
    <cellStyle name="Normal 428" xfId="2415" xr:uid="{A780B1EF-F81C-4EBE-894C-243C97E9AF4E}"/>
    <cellStyle name="Normal 428 2" xfId="2416" xr:uid="{63923851-DF8F-4FCD-98CA-4764C81496A5}"/>
    <cellStyle name="Normal 429" xfId="2417" xr:uid="{24EE39A5-19C4-4D1E-8E9D-0B286FF3A7D0}"/>
    <cellStyle name="Normal 429 2" xfId="2418" xr:uid="{2EBF28F0-9813-4C8C-9E9C-B3C18D7D52B1}"/>
    <cellStyle name="Normal 43" xfId="2419" xr:uid="{9E362A17-14AA-4F14-B0A0-3ED39671E811}"/>
    <cellStyle name="Normal 43 2" xfId="2420" xr:uid="{28340DED-E2C1-414E-9C5C-26C155686471}"/>
    <cellStyle name="Normal 430" xfId="2421" xr:uid="{649F61E1-4739-4B0F-A7CC-4E369D8A4A50}"/>
    <cellStyle name="Normal 430 2" xfId="2422" xr:uid="{779B3DCE-E1D2-4F3E-B5A8-BB37C78E8E30}"/>
    <cellStyle name="Normal 431" xfId="2423" xr:uid="{BF0A86D4-95FD-4DFD-AFD7-0D0717E31D81}"/>
    <cellStyle name="Normal 431 2" xfId="2424" xr:uid="{D4CB31EF-0ACE-4E18-A745-9B0F11DDA688}"/>
    <cellStyle name="Normal 432" xfId="2425" xr:uid="{2AA88FF2-F485-42BA-BC3D-E5317907F054}"/>
    <cellStyle name="Normal 432 2" xfId="2426" xr:uid="{A1F0BB57-A373-4C59-A598-DE2E2AC5C0E8}"/>
    <cellStyle name="Normal 433" xfId="2427" xr:uid="{7F0F8F77-0870-4384-ABE3-161F0C8842E0}"/>
    <cellStyle name="Normal 433 2" xfId="2428" xr:uid="{194AD54C-56AE-4188-9698-6C4673BFEAEE}"/>
    <cellStyle name="Normal 434" xfId="2429" xr:uid="{844D0759-6E6C-46E2-B20E-927018E984A5}"/>
    <cellStyle name="Normal 434 2" xfId="2430" xr:uid="{366B9308-16CD-445D-9194-FC5537668211}"/>
    <cellStyle name="Normal 435" xfId="2431" xr:uid="{7B4872BD-ACF5-4FA9-83C1-08247477352C}"/>
    <cellStyle name="Normal 435 2" xfId="2432" xr:uid="{2842DCD9-0C83-4DC0-85CF-B2EEE73FA31E}"/>
    <cellStyle name="Normal 436" xfId="2433" xr:uid="{5C8A2088-ECBB-4B19-87F2-F7745685C7A8}"/>
    <cellStyle name="Normal 436 2" xfId="2434" xr:uid="{19E8FA6A-D095-4EFE-AE4B-6D8BAE3F922D}"/>
    <cellStyle name="Normal 437" xfId="2435" xr:uid="{B36C45F0-67E3-4421-8A47-F60BEAF781B4}"/>
    <cellStyle name="Normal 437 2" xfId="2436" xr:uid="{6E6FCAE4-4845-4E2F-85B9-BBFEEBC29818}"/>
    <cellStyle name="Normal 438" xfId="2437" xr:uid="{02592ED0-745C-4748-A34A-FF2EF28A0AC1}"/>
    <cellStyle name="Normal 438 2" xfId="2438" xr:uid="{4D19A81E-858F-4C5A-A674-A27DD0E201B2}"/>
    <cellStyle name="Normal 439" xfId="2439" xr:uid="{F299146A-20C7-4C04-A97E-D68AF62C7E2B}"/>
    <cellStyle name="Normal 439 2" xfId="2440" xr:uid="{1EE67ADF-6022-4AEE-A132-421490EFAB45}"/>
    <cellStyle name="Normal 44" xfId="2441" xr:uid="{2449F2D9-D052-4576-8A2B-25422E9B9404}"/>
    <cellStyle name="Normal 44 2" xfId="2442" xr:uid="{9302B621-05BA-4E04-B9CB-1E7F9225219B}"/>
    <cellStyle name="Normal 440" xfId="2443" xr:uid="{E775E961-10FA-4138-A87A-C02257B295B8}"/>
    <cellStyle name="Normal 440 2" xfId="2444" xr:uid="{0214C70F-8D56-46D2-AD3A-D2ED6703654E}"/>
    <cellStyle name="Normal 441" xfId="2445" xr:uid="{6F2C8DA3-2934-40BB-8E49-7CF304832ED6}"/>
    <cellStyle name="Normal 441 2" xfId="2446" xr:uid="{65B0AEB8-42E2-4EE3-A2DF-CC223E9AEE3F}"/>
    <cellStyle name="Normal 442" xfId="2447" xr:uid="{B8FDED5C-81AB-4EE6-AEBA-7E94FA34548E}"/>
    <cellStyle name="Normal 442 2" xfId="2448" xr:uid="{92917F52-41D2-4845-999A-926201461BC3}"/>
    <cellStyle name="Normal 443" xfId="2449" xr:uid="{7BFAB90E-1017-4C7A-8486-311511B93143}"/>
    <cellStyle name="Normal 443 2" xfId="2450" xr:uid="{3DE2087E-004A-4E13-A43C-CB4572D2A397}"/>
    <cellStyle name="Normal 444" xfId="2451" xr:uid="{24CAD8EB-9CC8-402D-AF31-A5D9304E08FB}"/>
    <cellStyle name="Normal 444 2" xfId="2452" xr:uid="{B237FBBE-D426-40BF-9509-24CEE825D45E}"/>
    <cellStyle name="Normal 445" xfId="2453" xr:uid="{F0E0FA5E-872C-476F-87BF-482B081D43A3}"/>
    <cellStyle name="Normal 445 2" xfId="2454" xr:uid="{C7160C4C-9735-40E1-8846-5A4016AF7969}"/>
    <cellStyle name="Normal 446" xfId="2455" xr:uid="{1474F975-D404-4424-BB79-40C9A2DA7CDC}"/>
    <cellStyle name="Normal 446 2" xfId="2456" xr:uid="{94B931B6-B8FA-4963-8B95-17229E8D37DD}"/>
    <cellStyle name="Normal 447" xfId="2457" xr:uid="{CED87A88-EA10-49C6-8EBA-808A0E0D0630}"/>
    <cellStyle name="Normal 447 2" xfId="2458" xr:uid="{AD266B5D-4B37-4B2E-A574-FBC942D53900}"/>
    <cellStyle name="Normal 448" xfId="2459" xr:uid="{1A08D688-6B28-4CDC-83CE-C3F3355FC8EC}"/>
    <cellStyle name="Normal 448 2" xfId="2460" xr:uid="{EE00ADC7-9F8F-4317-BD65-C35E891F73E2}"/>
    <cellStyle name="Normal 449" xfId="2461" xr:uid="{B63F4716-AA70-40D0-A6BB-99DD4A40CC0A}"/>
    <cellStyle name="Normal 449 2" xfId="2462" xr:uid="{7C6A0002-35C2-48E7-A613-1B5E07DA8B85}"/>
    <cellStyle name="Normal 45" xfId="2463" xr:uid="{6B77D222-F88C-410E-BD91-67C9237264A9}"/>
    <cellStyle name="Normal 45 2" xfId="2464" xr:uid="{257DC912-3C24-4692-A910-ED291808179E}"/>
    <cellStyle name="Normal 450" xfId="2465" xr:uid="{2A7A989A-7207-4F3A-B99D-2A002CB105B2}"/>
    <cellStyle name="Normal 450 2" xfId="2466" xr:uid="{C9A682F0-0673-47D0-A615-19D8C83ED9C2}"/>
    <cellStyle name="Normal 451" xfId="2467" xr:uid="{77509133-D84E-4AFE-A690-C559A79E9EFE}"/>
    <cellStyle name="Normal 451 2" xfId="2468" xr:uid="{6A78639F-AF6F-4429-8F0B-68299FCA4330}"/>
    <cellStyle name="Normal 452" xfId="2469" xr:uid="{E731EDF9-931D-459F-A84C-DFC12C0C46FF}"/>
    <cellStyle name="Normal 452 2" xfId="2470" xr:uid="{B9696277-B904-44E5-B063-66396223A01D}"/>
    <cellStyle name="Normal 453" xfId="2471" xr:uid="{0C5150D8-6AF2-45A6-A3DC-8881FD13E53F}"/>
    <cellStyle name="Normal 453 2" xfId="2472" xr:uid="{7103896D-6C20-46F9-9030-CACB9A38B216}"/>
    <cellStyle name="Normal 454" xfId="2473" xr:uid="{FB68E2C4-D72A-42AF-A411-8732B84BD4C3}"/>
    <cellStyle name="Normal 454 2" xfId="2474" xr:uid="{0D515B47-F7E5-4B27-B1F5-AFA0059932C0}"/>
    <cellStyle name="Normal 455" xfId="2475" xr:uid="{42F899F1-838D-4E67-A246-0A973939D1B6}"/>
    <cellStyle name="Normal 455 2" xfId="2476" xr:uid="{575E27EC-906B-41B3-8D23-011858C9CCC7}"/>
    <cellStyle name="Normal 456" xfId="2477" xr:uid="{4A94D7E2-855E-477E-9D90-B6F0E74EF789}"/>
    <cellStyle name="Normal 456 2" xfId="2478" xr:uid="{F89C1145-020E-469A-9A28-671C634561D2}"/>
    <cellStyle name="Normal 457" xfId="2479" xr:uid="{8AEB66FB-FD67-4BA9-AABB-B1150D4ADDE7}"/>
    <cellStyle name="Normal 457 2" xfId="2480" xr:uid="{7ED4020E-3D56-481C-B62C-BA3E8F7A6F45}"/>
    <cellStyle name="Normal 458" xfId="2481" xr:uid="{C4F56956-9F17-464E-9C8D-FD0151570C08}"/>
    <cellStyle name="Normal 458 2" xfId="2482" xr:uid="{8F4F8444-03D6-4F42-8982-4CDE04366FDF}"/>
    <cellStyle name="Normal 459" xfId="2483" xr:uid="{41CBFE74-2E80-4064-B9BD-342BEA60DAEA}"/>
    <cellStyle name="Normal 459 2" xfId="2484" xr:uid="{6C8EB176-A31C-45B6-985C-E9A27E425A2B}"/>
    <cellStyle name="Normal 46" xfId="2485" xr:uid="{39B0887E-2BB1-4676-9C60-4BDFFEFE34EE}"/>
    <cellStyle name="Normal 46 2" xfId="2486" xr:uid="{39D641A0-6202-41B5-9CFF-681B8E52C5DC}"/>
    <cellStyle name="Normal 460" xfId="2487" xr:uid="{F2EFE3B9-33ED-4D74-BDFD-CF67407F2362}"/>
    <cellStyle name="Normal 460 2" xfId="2488" xr:uid="{FE09627B-1D82-4A99-8998-A654147DB949}"/>
    <cellStyle name="Normal 461" xfId="2489" xr:uid="{54E3B909-C7DA-4E31-9211-E7089EB2A36E}"/>
    <cellStyle name="Normal 461 2" xfId="2490" xr:uid="{B0386DB6-BAEA-4ABB-837A-132EDA50EF7D}"/>
    <cellStyle name="Normal 462" xfId="2491" xr:uid="{3B039F97-3C3F-4BEE-BB2B-000FD9FDDB72}"/>
    <cellStyle name="Normal 462 2" xfId="2492" xr:uid="{52871AC9-EC61-4838-B2EF-E25CA56439F4}"/>
    <cellStyle name="Normal 463" xfId="2493" xr:uid="{7E631B4D-941D-4E7F-A9D4-CFC18DAC0DE2}"/>
    <cellStyle name="Normal 463 2" xfId="2494" xr:uid="{80514348-68FD-4E64-A952-D80C8E856DEB}"/>
    <cellStyle name="Normal 464" xfId="2495" xr:uid="{9D7F09C0-6297-48CA-9C94-476E47AF6C04}"/>
    <cellStyle name="Normal 464 2" xfId="2496" xr:uid="{02F1AECD-364A-4D6C-95D8-4746948568A1}"/>
    <cellStyle name="Normal 465" xfId="2497" xr:uid="{253A14E8-17D7-4708-87FF-7FE1962885AF}"/>
    <cellStyle name="Normal 465 2" xfId="2498" xr:uid="{B6309657-85F6-4445-8268-ED37269CC6CC}"/>
    <cellStyle name="Normal 466" xfId="2499" xr:uid="{7F7AA93D-967B-48B8-A150-A90E7457BBE2}"/>
    <cellStyle name="Normal 466 2" xfId="2500" xr:uid="{E03B881B-232B-4138-95CE-DB7E397372C7}"/>
    <cellStyle name="Normal 467" xfId="2501" xr:uid="{0585020D-AE8E-4F4E-B25C-2C5B1F440C6F}"/>
    <cellStyle name="Normal 467 2" xfId="2502" xr:uid="{61381098-5B6A-4668-9E06-78B65857FA0A}"/>
    <cellStyle name="Normal 468" xfId="2503" xr:uid="{004E08EB-1039-4D23-A621-A5BB517E1758}"/>
    <cellStyle name="Normal 468 2" xfId="2504" xr:uid="{3CBF33DA-AA80-4191-983A-6033A1C631E9}"/>
    <cellStyle name="Normal 469" xfId="2505" xr:uid="{4911267B-06F1-48BF-846A-6F1079A5145C}"/>
    <cellStyle name="Normal 469 2" xfId="2506" xr:uid="{A2BC6448-EF29-4DF9-9FBB-DE5E618877D8}"/>
    <cellStyle name="Normal 47" xfId="2507" xr:uid="{9938EE62-F6E9-424D-B6F9-F18DC6C2F9C0}"/>
    <cellStyle name="Normal 47 2" xfId="2508" xr:uid="{F5EF9846-D910-4698-B795-E3784C3567EB}"/>
    <cellStyle name="Normal 470" xfId="2509" xr:uid="{CB056792-A846-464D-8227-CAAEEA4B00FC}"/>
    <cellStyle name="Normal 470 2" xfId="2510" xr:uid="{F657AACA-478D-42AE-BFF1-5305E9B0078E}"/>
    <cellStyle name="Normal 471" xfId="2511" xr:uid="{7BEF39B7-2858-4A85-B350-ACFDD66A2E79}"/>
    <cellStyle name="Normal 471 2" xfId="2512" xr:uid="{687ED2B1-0A90-4674-9685-A873463E360E}"/>
    <cellStyle name="Normal 472" xfId="2513" xr:uid="{EB3F1F7F-C0A4-4884-8AD0-F8A996FD9383}"/>
    <cellStyle name="Normal 472 2" xfId="2514" xr:uid="{DF442303-DCA6-4082-9958-C73D713EFE6E}"/>
    <cellStyle name="Normal 473" xfId="2515" xr:uid="{628F1220-7412-487F-9E3B-B8C6A91F0042}"/>
    <cellStyle name="Normal 473 2" xfId="2516" xr:uid="{4153D130-C1DB-4B7B-A737-CB78494918D6}"/>
    <cellStyle name="Normal 474" xfId="2517" xr:uid="{C65826E8-545A-4CD6-8B1F-8DCE7A4ABDBD}"/>
    <cellStyle name="Normal 474 2" xfId="2518" xr:uid="{556DE823-1BD7-4C72-9A19-4EACB234F091}"/>
    <cellStyle name="Normal 475" xfId="2519" xr:uid="{D08EB764-9710-4AA8-B959-BC2AE7DD18B2}"/>
    <cellStyle name="Normal 475 2" xfId="2520" xr:uid="{3BA96C40-0AC1-435F-8EF3-E644B6781745}"/>
    <cellStyle name="Normal 476" xfId="2521" xr:uid="{5E2BC6FE-7564-4D7F-8C89-502C93DF1406}"/>
    <cellStyle name="Normal 476 2" xfId="2522" xr:uid="{A26B1BB0-2DFA-4E4B-BC04-6BC7511A5116}"/>
    <cellStyle name="Normal 477" xfId="2523" xr:uid="{EB1C1C04-910A-4E68-840B-E395D38ADC88}"/>
    <cellStyle name="Normal 477 2" xfId="2524" xr:uid="{42C580EC-7B72-47DA-94DC-C5C5E5960E49}"/>
    <cellStyle name="Normal 478" xfId="2525" xr:uid="{000A4E6C-CBDD-4203-ADFB-AE0111EF430E}"/>
    <cellStyle name="Normal 478 2" xfId="2526" xr:uid="{0EE793D1-88B9-4E8D-850F-63B7FE47AC26}"/>
    <cellStyle name="Normal 479" xfId="2527" xr:uid="{9B02DD81-CE29-431E-B090-E34807D697A6}"/>
    <cellStyle name="Normal 479 2" xfId="2528" xr:uid="{264F954D-703C-413F-85BA-8ADF2C2BC1F5}"/>
    <cellStyle name="Normal 48" xfId="2529" xr:uid="{16CF01F7-F090-49B1-ADE6-F7C7208D116A}"/>
    <cellStyle name="Normal 48 2" xfId="2530" xr:uid="{CF349E77-AC36-427C-8CBE-682637F7473C}"/>
    <cellStyle name="Normal 480" xfId="2531" xr:uid="{62E5FFED-8DAC-4C9B-A500-995A08DF46C6}"/>
    <cellStyle name="Normal 480 2" xfId="2532" xr:uid="{7BAA97B2-1F71-4543-B5A1-50821D38AF85}"/>
    <cellStyle name="Normal 481" xfId="2533" xr:uid="{2D27D64D-55FB-491A-8572-18144672731A}"/>
    <cellStyle name="Normal 481 2" xfId="2534" xr:uid="{1F81A88E-CF5C-41DF-A8D8-23123211C429}"/>
    <cellStyle name="Normal 482" xfId="2535" xr:uid="{C2A5C315-C187-451E-90A1-29F7CB9294FA}"/>
    <cellStyle name="Normal 482 2" xfId="2536" xr:uid="{3BBFD218-6B19-423F-84CC-D14921BCCE2D}"/>
    <cellStyle name="Normal 483" xfId="2537" xr:uid="{CB5C30B5-1A0B-42CD-94DC-0D33E98BC282}"/>
    <cellStyle name="Normal 483 2" xfId="2538" xr:uid="{FEF9F019-05C5-45E0-8114-B83A9F652E00}"/>
    <cellStyle name="Normal 484" xfId="2539" xr:uid="{AD970371-0B56-4B29-A582-6F56783913FA}"/>
    <cellStyle name="Normal 484 2" xfId="2540" xr:uid="{D32C038F-407A-4207-9AFD-807D2BCF7542}"/>
    <cellStyle name="Normal 485" xfId="2541" xr:uid="{AF7F8853-F88F-4850-97C9-1A61CEFE5F04}"/>
    <cellStyle name="Normal 485 2" xfId="2542" xr:uid="{0057CCD9-8F22-49C0-BAEB-B60C92F705FE}"/>
    <cellStyle name="Normal 486" xfId="2543" xr:uid="{F0AEE71B-624D-4C8F-9F2E-C335CFE4FAA5}"/>
    <cellStyle name="Normal 486 2" xfId="2544" xr:uid="{C2588857-599C-4CE5-A0BE-7B5BA4E91C0E}"/>
    <cellStyle name="Normal 487" xfId="2545" xr:uid="{672DEFBA-708B-4966-BD18-7187B2D6BDE1}"/>
    <cellStyle name="Normal 487 2" xfId="2546" xr:uid="{679F6742-5912-4D19-8432-E8F6181769D7}"/>
    <cellStyle name="Normal 488" xfId="2547" xr:uid="{EF0D82D9-D5EA-4E6E-9D08-BD112C4DA5FA}"/>
    <cellStyle name="Normal 488 2" xfId="2548" xr:uid="{FEE8E965-D41B-4845-8D48-26FA5A86B4AB}"/>
    <cellStyle name="Normal 489" xfId="2549" xr:uid="{12C40800-4551-4EDA-88C7-6722FB0E8CBB}"/>
    <cellStyle name="Normal 489 2" xfId="2550" xr:uid="{D60FDCFC-8112-4FED-BC55-8F17AC1516E3}"/>
    <cellStyle name="Normal 49" xfId="2551" xr:uid="{6D3D46CF-F7ED-49E0-BE22-6A337D4C96E8}"/>
    <cellStyle name="Normal 49 2" xfId="2552" xr:uid="{5DFFBCB2-BCBA-4644-984B-11DBD1F846B7}"/>
    <cellStyle name="Normal 490" xfId="2553" xr:uid="{7F3E7219-52D6-4B94-8BCF-A42A5A995231}"/>
    <cellStyle name="Normal 490 2" xfId="2554" xr:uid="{3670EB67-5EA3-4685-9D2E-F2B1FA3B0D7B}"/>
    <cellStyle name="Normal 491" xfId="2555" xr:uid="{2B5CDB4E-B5EF-40D5-991E-110D3763C859}"/>
    <cellStyle name="Normal 491 2" xfId="2556" xr:uid="{2EEC9BD6-AB54-43D7-904B-5320F9CD9AF6}"/>
    <cellStyle name="Normal 492" xfId="2557" xr:uid="{BB7F6CF7-2421-4EA8-9F3C-76AE3719864C}"/>
    <cellStyle name="Normal 492 2" xfId="2558" xr:uid="{4DE456A6-3E7F-4FEB-B05D-B02F1D5BFA39}"/>
    <cellStyle name="Normal 493" xfId="2559" xr:uid="{22C76141-BA0A-424C-9F03-63A7101C7E61}"/>
    <cellStyle name="Normal 493 2" xfId="2560" xr:uid="{C9C05961-8897-4443-9510-E5EEFD9ABB76}"/>
    <cellStyle name="Normal 494" xfId="2561" xr:uid="{92578AD8-CA72-40BF-AF06-AE5DA3732066}"/>
    <cellStyle name="Normal 494 2" xfId="2562" xr:uid="{2E70102D-16ED-47AA-B885-583146E911CA}"/>
    <cellStyle name="Normal 495" xfId="2563" xr:uid="{C959DEC8-6628-4189-8C7C-4ADC99BAF3FA}"/>
    <cellStyle name="Normal 495 2" xfId="2564" xr:uid="{58C8DDA2-5E07-4DBF-9EEA-AA91508050C0}"/>
    <cellStyle name="Normal 496" xfId="2565" xr:uid="{907182F9-E32C-4F36-8E94-1480B5D354BA}"/>
    <cellStyle name="Normal 496 2" xfId="2566" xr:uid="{0BECF0F2-EF19-466C-8665-131E41A56B6A}"/>
    <cellStyle name="Normal 497" xfId="2567" xr:uid="{AD09EC3B-FAD2-4CC8-B4C8-060B159CE810}"/>
    <cellStyle name="Normal 497 2" xfId="2568" xr:uid="{A7FCE7FB-5AC6-41B8-86DB-5416C2CB8D1E}"/>
    <cellStyle name="Normal 498" xfId="2569" xr:uid="{446FD04A-CF4F-466D-98FC-BDFC415E626C}"/>
    <cellStyle name="Normal 498 2" xfId="2570" xr:uid="{6AC619A4-265D-4787-921B-87C5EE3ECBEC}"/>
    <cellStyle name="Normal 499" xfId="2571" xr:uid="{E5A843B6-4CEE-45A8-9D7D-BF2DA1732520}"/>
    <cellStyle name="Normal 499 2" xfId="2572" xr:uid="{19BDCC60-140C-4FA0-A985-547669C6F4B1}"/>
    <cellStyle name="Normal 5" xfId="746" xr:uid="{82742BB8-5D9A-406E-A2E8-DA0A27E65202}"/>
    <cellStyle name="Normal 5 10" xfId="747" xr:uid="{D9FE9A89-2F93-4C5A-8C71-AF3C337E802B}"/>
    <cellStyle name="Normal 5 2" xfId="748" xr:uid="{8C9B93D4-19CD-40FB-B233-36CDA64ED777}"/>
    <cellStyle name="Normal 5 2 2" xfId="749" xr:uid="{2728C671-D1F9-4299-9BDB-CF5CADEADC10}"/>
    <cellStyle name="Normal 5 3" xfId="750" xr:uid="{3D9BFE24-4AB5-4804-B37C-E01DEC7CC6DB}"/>
    <cellStyle name="Normal 5 3 2" xfId="751" xr:uid="{F9B7730E-AACD-4518-A734-1754B8832FB9}"/>
    <cellStyle name="Normal 5 3 2 2" xfId="752" xr:uid="{EB1765D2-55C4-43EA-9189-5BED128AB618}"/>
    <cellStyle name="Normal 5 3 2 2 2" xfId="753" xr:uid="{B3D757DC-AE04-4960-A97F-8CEB81C17013}"/>
    <cellStyle name="Normal 5 3 2 2 2 2" xfId="754" xr:uid="{F6166284-42EF-48EA-B6E8-49EC6B6B0737}"/>
    <cellStyle name="Normal 5 3 2 2 2 2 2" xfId="755" xr:uid="{D54C647F-7AD1-4985-BBDB-3971F7377D37}"/>
    <cellStyle name="Normal 5 3 2 2 2 2 2 2" xfId="756" xr:uid="{1443807D-67ED-4C10-BAE5-B6DE0AC22334}"/>
    <cellStyle name="Normal 5 3 2 2 2 2 3" xfId="757" xr:uid="{F616E3A8-4D3A-4217-A932-FADFAA3BABF4}"/>
    <cellStyle name="Normal 5 3 2 2 2 3" xfId="758" xr:uid="{050FB6BC-EAF1-4DE4-ADDA-7BCA5F37FD6C}"/>
    <cellStyle name="Normal 5 3 2 2 2 3 2" xfId="759" xr:uid="{C2D502C2-418C-4F38-B8A8-35D1AD9A4832}"/>
    <cellStyle name="Normal 5 3 2 2 2 4" xfId="760" xr:uid="{2E0303D1-CB0A-4304-B6B0-AD373CCE7F84}"/>
    <cellStyle name="Normal 5 3 2 2 3" xfId="761" xr:uid="{672D8052-0B58-4B74-892E-3505A51B1E38}"/>
    <cellStyle name="Normal 5 3 2 2 3 2" xfId="762" xr:uid="{909EED2A-D296-4B33-A7CF-9CD639D876A0}"/>
    <cellStyle name="Normal 5 3 2 2 3 2 2" xfId="763" xr:uid="{498468BA-DD9C-4EC0-B3AF-E523190B5D37}"/>
    <cellStyle name="Normal 5 3 2 2 3 2 2 2" xfId="764" xr:uid="{7B25DEE7-11A9-4A18-B09A-4E032FA0F6D9}"/>
    <cellStyle name="Normal 5 3 2 2 3 2 3" xfId="765" xr:uid="{C323C7BF-85F0-424F-864F-B96987CF49E1}"/>
    <cellStyle name="Normal 5 3 2 2 3 3" xfId="766" xr:uid="{CF63A518-3371-46B8-854F-50DD553DCA1D}"/>
    <cellStyle name="Normal 5 3 2 2 3 3 2" xfId="767" xr:uid="{855A1476-7029-40C0-BCD3-B35505A8C668}"/>
    <cellStyle name="Normal 5 3 2 2 3 4" xfId="768" xr:uid="{F8AC9C52-A72A-493B-9D60-FE6A0E6402CE}"/>
    <cellStyle name="Normal 5 3 2 2 4" xfId="769" xr:uid="{05D13190-6BA7-40BA-9FED-526024A07BBD}"/>
    <cellStyle name="Normal 5 3 2 2 4 2" xfId="770" xr:uid="{B91ED7CE-96B4-4126-8225-F13097029508}"/>
    <cellStyle name="Normal 5 3 2 2 4 2 2" xfId="771" xr:uid="{35C20EF5-4205-48EF-A23A-EA3B4BDB5F40}"/>
    <cellStyle name="Normal 5 3 2 2 4 3" xfId="772" xr:uid="{D1131B55-AF1B-4181-9D8D-F31D9902E2FD}"/>
    <cellStyle name="Normal 5 3 2 2 5" xfId="773" xr:uid="{38C594F5-C529-4CD5-ADF8-ED967026EA64}"/>
    <cellStyle name="Normal 5 3 2 2 5 2" xfId="774" xr:uid="{43BFDCE4-F0A7-42B5-A082-D88F84AC6300}"/>
    <cellStyle name="Normal 5 3 2 2 6" xfId="775" xr:uid="{A4777A2F-B1D5-4254-B7B4-6BBB7F6CE82C}"/>
    <cellStyle name="Normal 5 3 2 3" xfId="776" xr:uid="{1DC0E965-F5DF-4960-9728-D42B0BE5764B}"/>
    <cellStyle name="Normal 5 3 2 3 2" xfId="777" xr:uid="{63699DEB-EAC0-4D85-951A-C16EA71E735C}"/>
    <cellStyle name="Normal 5 3 2 3 2 2" xfId="778" xr:uid="{8F822088-C384-4605-BD75-8F1646EC75F6}"/>
    <cellStyle name="Normal 5 3 2 3 2 2 2" xfId="779" xr:uid="{5C8DC8DC-4405-40D8-AD1B-D4D9C1F0E4E1}"/>
    <cellStyle name="Normal 5 3 2 3 2 3" xfId="780" xr:uid="{4F73C74D-4170-4AF0-BC22-1C487C0AF8C4}"/>
    <cellStyle name="Normal 5 3 2 3 3" xfId="781" xr:uid="{A8191EF0-E10B-44DB-BDD0-EC5FB324AEBC}"/>
    <cellStyle name="Normal 5 3 2 3 3 2" xfId="782" xr:uid="{CC2454B3-499A-4B6B-8EC4-CC37C8BF3611}"/>
    <cellStyle name="Normal 5 3 2 3 4" xfId="783" xr:uid="{4C72EC6D-C722-49C9-8AE8-EB74902A2A7E}"/>
    <cellStyle name="Normal 5 3 2 4" xfId="784" xr:uid="{58143548-3B65-44A5-91A3-80DAD84F1C7E}"/>
    <cellStyle name="Normal 5 3 2 4 2" xfId="785" xr:uid="{5ACFD651-D2B9-4EC6-A555-183AEB60FF7C}"/>
    <cellStyle name="Normal 5 3 2 4 2 2" xfId="786" xr:uid="{4A3CF6F1-4F09-43B4-BFC6-4630D91857F9}"/>
    <cellStyle name="Normal 5 3 2 4 2 2 2" xfId="787" xr:uid="{1CA44059-6314-4EAA-BCE2-F3A036C136E6}"/>
    <cellStyle name="Normal 5 3 2 4 2 3" xfId="788" xr:uid="{E5E6A2F8-F71A-4638-8480-2C4AB19ECC0D}"/>
    <cellStyle name="Normal 5 3 2 4 3" xfId="789" xr:uid="{F2A738E8-9583-4FB5-950E-340B5F0801B4}"/>
    <cellStyle name="Normal 5 3 2 4 3 2" xfId="790" xr:uid="{C010B2A2-45F6-4220-A0C5-45B051EC4B75}"/>
    <cellStyle name="Normal 5 3 2 4 4" xfId="791" xr:uid="{AE414D7A-0367-47BD-AD9D-C3E7A56EEE34}"/>
    <cellStyle name="Normal 5 3 2 5" xfId="792" xr:uid="{0D22D3E1-9DE5-4D94-8B41-D0432B3CFD73}"/>
    <cellStyle name="Normal 5 3 2 5 2" xfId="793" xr:uid="{212C1435-B4BF-4C90-8AB1-02B19322B5AD}"/>
    <cellStyle name="Normal 5 3 2 5 2 2" xfId="794" xr:uid="{307E0F29-AC73-4865-B094-D3B2E5446046}"/>
    <cellStyle name="Normal 5 3 2 5 3" xfId="795" xr:uid="{E99FAF36-228F-48EC-809D-635EB31F97C0}"/>
    <cellStyle name="Normal 5 3 2 6" xfId="796" xr:uid="{7989BCE0-460A-4EE9-8D52-6D256F7BC7FF}"/>
    <cellStyle name="Normal 5 3 2 6 2" xfId="797" xr:uid="{228EA7FE-29BE-49BD-B807-383F885C0266}"/>
    <cellStyle name="Normal 5 3 2 7" xfId="798" xr:uid="{F0CB2E01-1737-4BBA-8D65-3486AE587301}"/>
    <cellStyle name="Normal 5 3 3" xfId="799" xr:uid="{BAE9ED8A-36AD-4ECB-8232-D004B979B2EC}"/>
    <cellStyle name="Normal 5 3 3 2" xfId="800" xr:uid="{50C8A383-33D7-4760-B8DA-4212529EA5FE}"/>
    <cellStyle name="Normal 5 3 3 2 2" xfId="801" xr:uid="{1A773E61-89F9-466B-B233-E2BAC4E9E821}"/>
    <cellStyle name="Normal 5 3 3 2 2 2" xfId="802" xr:uid="{FD096F24-3960-4390-A2AE-73BA355EF46C}"/>
    <cellStyle name="Normal 5 3 3 2 2 2 2" xfId="803" xr:uid="{3CAE9AAD-536C-4FFE-B92C-636D4FC1BDE2}"/>
    <cellStyle name="Normal 5 3 3 2 2 3" xfId="804" xr:uid="{014B5A97-DEAE-45EA-9E4F-5CFD6620704D}"/>
    <cellStyle name="Normal 5 3 3 2 3" xfId="805" xr:uid="{7F36D050-E983-4F47-A6F8-DA4828205E3B}"/>
    <cellStyle name="Normal 5 3 3 2 3 2" xfId="806" xr:uid="{5FA5F8C7-0748-48FD-814A-0813968F954C}"/>
    <cellStyle name="Normal 5 3 3 2 4" xfId="807" xr:uid="{4FDD40E0-A056-4084-8D83-184C6BFA2219}"/>
    <cellStyle name="Normal 5 3 3 3" xfId="808" xr:uid="{3DF8C4AB-D2BD-4EC8-A646-F757A9634C25}"/>
    <cellStyle name="Normal 5 3 3 3 2" xfId="809" xr:uid="{B3EC4895-1E15-4F51-9310-2569BECBE2A9}"/>
    <cellStyle name="Normal 5 3 3 3 2 2" xfId="810" xr:uid="{DBFE9A0A-3F24-4DEE-AF75-3735466F8DF7}"/>
    <cellStyle name="Normal 5 3 3 3 2 2 2" xfId="811" xr:uid="{E933CB8C-DE07-45E3-88F0-422D697E1B61}"/>
    <cellStyle name="Normal 5 3 3 3 2 3" xfId="812" xr:uid="{35B5A625-6140-4137-B6E6-F806889703C7}"/>
    <cellStyle name="Normal 5 3 3 3 3" xfId="813" xr:uid="{139FE421-AA43-4533-BD0D-B3456FDF9AF4}"/>
    <cellStyle name="Normal 5 3 3 3 3 2" xfId="814" xr:uid="{678D1576-0CD6-41E4-A343-2E6A3764A9E4}"/>
    <cellStyle name="Normal 5 3 3 3 4" xfId="815" xr:uid="{32679446-8DE0-4840-8D32-8FB47CB84100}"/>
    <cellStyle name="Normal 5 3 3 4" xfId="816" xr:uid="{7F2F964A-15A2-43C8-A37F-15A44C33B310}"/>
    <cellStyle name="Normal 5 3 3 4 2" xfId="817" xr:uid="{1163CB14-EF2E-449B-8D0D-E66D70941801}"/>
    <cellStyle name="Normal 5 3 3 4 2 2" xfId="818" xr:uid="{7A6BD2EF-6995-4D81-8235-2A7F7C177FB5}"/>
    <cellStyle name="Normal 5 3 3 4 3" xfId="819" xr:uid="{F5462F7F-C4EE-422E-A5B9-BF48F98B08AB}"/>
    <cellStyle name="Normal 5 3 3 5" xfId="820" xr:uid="{8CDD2CC7-ED28-4987-BB62-B530D57738D6}"/>
    <cellStyle name="Normal 5 3 3 5 2" xfId="821" xr:uid="{8034E36E-1A1B-4D07-A7F6-244AEFC71AAB}"/>
    <cellStyle name="Normal 5 3 3 6" xfId="822" xr:uid="{429B83BE-C1E0-4047-BDB0-C8F4429405C9}"/>
    <cellStyle name="Normal 5 3 4" xfId="823" xr:uid="{079C4338-8EAA-4D21-B2CA-C01D762FC301}"/>
    <cellStyle name="Normal 5 3 4 2" xfId="824" xr:uid="{0E487FCF-D5C4-4CC4-88E4-29349734B77B}"/>
    <cellStyle name="Normal 5 3 4 2 2" xfId="825" xr:uid="{A6112377-56B7-449E-95CA-D384BDB74FE0}"/>
    <cellStyle name="Normal 5 3 4 2 2 2" xfId="826" xr:uid="{E30949EC-EF71-4A10-9B13-7BC1F8AF15E4}"/>
    <cellStyle name="Normal 5 3 4 2 3" xfId="827" xr:uid="{B5334529-B10F-4B55-8CA1-C4A3B2A0275B}"/>
    <cellStyle name="Normal 5 3 4 3" xfId="828" xr:uid="{B95F2B96-F9B3-4CE2-8039-53707D7CC8CA}"/>
    <cellStyle name="Normal 5 3 4 3 2" xfId="829" xr:uid="{F3BCDEA9-5719-4B9E-9EA2-1C34EF58C976}"/>
    <cellStyle name="Normal 5 3 4 4" xfId="830" xr:uid="{07592FDB-68F2-4B01-B6B1-0BD1EDFF8714}"/>
    <cellStyle name="Normal 5 3 5" xfId="831" xr:uid="{67AC7510-5CBE-41DF-B80C-276363B16B8E}"/>
    <cellStyle name="Normal 5 3 5 2" xfId="832" xr:uid="{F3E757C6-3C8D-466D-85D3-BB9958315AA4}"/>
    <cellStyle name="Normal 5 3 5 2 2" xfId="833" xr:uid="{C2561041-EFED-4CDA-91AD-605170A4C28C}"/>
    <cellStyle name="Normal 5 3 5 2 2 2" xfId="834" xr:uid="{177FA319-05C7-4D0F-8121-9E1BFF078D3E}"/>
    <cellStyle name="Normal 5 3 5 2 3" xfId="835" xr:uid="{FBED7C67-9F2D-4FAE-8238-1BE0A981B02E}"/>
    <cellStyle name="Normal 5 3 5 3" xfId="836" xr:uid="{4D548D0F-465F-46D1-95BA-F419424D5A1D}"/>
    <cellStyle name="Normal 5 3 5 3 2" xfId="837" xr:uid="{B80C1FCE-73A9-4FBC-9860-33720AA1AA28}"/>
    <cellStyle name="Normal 5 3 5 4" xfId="838" xr:uid="{A1A95DE5-EB11-4E99-9BF4-7C82B4758E90}"/>
    <cellStyle name="Normal 5 3 6" xfId="839" xr:uid="{9254FA0A-55C6-4B6A-A431-4F080472C64B}"/>
    <cellStyle name="Normal 5 3 6 2" xfId="840" xr:uid="{A8DEB5B6-1B9F-49DF-87D4-433018D40102}"/>
    <cellStyle name="Normal 5 3 6 2 2" xfId="841" xr:uid="{F0EF2DE0-EC27-4E1D-9603-E541A8E17ADC}"/>
    <cellStyle name="Normal 5 3 6 3" xfId="842" xr:uid="{4EBCF782-B0D9-478C-A850-A956E2180E77}"/>
    <cellStyle name="Normal 5 3 7" xfId="843" xr:uid="{59589725-4770-444D-AF3C-049EF7037007}"/>
    <cellStyle name="Normal 5 3 7 2" xfId="844" xr:uid="{6EE8880E-5083-4474-A24C-C9152F7467CB}"/>
    <cellStyle name="Normal 5 3 8" xfId="845" xr:uid="{0A98641E-7BFB-48AE-9B94-52BB88A4F58D}"/>
    <cellStyle name="Normal 5 4" xfId="846" xr:uid="{46894FA4-20E8-49BB-9973-09A25E3BA052}"/>
    <cellStyle name="Normal 5 4 2" xfId="847" xr:uid="{F13B3DA6-8566-4984-997D-B55529CDA4A1}"/>
    <cellStyle name="Normal 5 4 2 2" xfId="848" xr:uid="{8A0087D8-A813-4A07-9501-4086317B0D08}"/>
    <cellStyle name="Normal 5 4 2 2 2" xfId="849" xr:uid="{9A2686FD-65C6-4CBE-AA69-8AD6524C92AC}"/>
    <cellStyle name="Normal 5 4 2 2 2 2" xfId="850" xr:uid="{A603597F-C7E8-4320-A207-AA3FE6852321}"/>
    <cellStyle name="Normal 5 4 2 2 2 2 2" xfId="851" xr:uid="{62742654-EE60-4842-8DBB-C1FA56479CC5}"/>
    <cellStyle name="Normal 5 4 2 2 2 3" xfId="852" xr:uid="{9E91CDBF-098A-4A03-B255-E87923B25956}"/>
    <cellStyle name="Normal 5 4 2 2 3" xfId="853" xr:uid="{AAB96995-E084-4445-AF17-77EAD3E9B0B7}"/>
    <cellStyle name="Normal 5 4 2 2 3 2" xfId="854" xr:uid="{BDFC1BD2-5E05-4077-AE2D-7FCECC1B0B05}"/>
    <cellStyle name="Normal 5 4 2 2 4" xfId="855" xr:uid="{CC593819-824D-44DE-B38D-98E683A9DACA}"/>
    <cellStyle name="Normal 5 4 2 3" xfId="856" xr:uid="{AD263973-F442-42FA-AA6D-83C1F8E09DFF}"/>
    <cellStyle name="Normal 5 4 2 3 2" xfId="857" xr:uid="{C6E565E5-03C1-4494-9A9C-D09BAEAE7336}"/>
    <cellStyle name="Normal 5 4 2 3 2 2" xfId="858" xr:uid="{85C088FB-DC5B-4CAD-B693-418AB0A0B7C5}"/>
    <cellStyle name="Normal 5 4 2 3 2 2 2" xfId="859" xr:uid="{B3089496-F2A7-4322-BB8C-B61FBDB1E9D5}"/>
    <cellStyle name="Normal 5 4 2 3 2 3" xfId="860" xr:uid="{91CA4809-42E1-4A5E-9BC1-A534747BE646}"/>
    <cellStyle name="Normal 5 4 2 3 3" xfId="861" xr:uid="{EDE8BFA4-24F7-4314-B678-C0A3175C7310}"/>
    <cellStyle name="Normal 5 4 2 3 3 2" xfId="862" xr:uid="{8F1A9A8D-12D0-426E-9C95-ADB39918614C}"/>
    <cellStyle name="Normal 5 4 2 3 4" xfId="863" xr:uid="{EDE07CF2-71B9-4E61-AE24-C1315599E2AB}"/>
    <cellStyle name="Normal 5 4 2 4" xfId="864" xr:uid="{C3B6323E-C6D0-43F5-973F-044841A82D99}"/>
    <cellStyle name="Normal 5 4 2 4 2" xfId="865" xr:uid="{662580DC-B575-4A43-B308-DD41B87D9834}"/>
    <cellStyle name="Normal 5 4 2 4 2 2" xfId="866" xr:uid="{72DF8948-E1C0-442F-A7B4-552DD777CB1D}"/>
    <cellStyle name="Normal 5 4 2 4 3" xfId="867" xr:uid="{DF1E9377-4BA1-4C6D-84EE-72C6B52E276B}"/>
    <cellStyle name="Normal 5 4 2 5" xfId="868" xr:uid="{FDEB4161-CDCF-44F4-B899-2B4AF2687C59}"/>
    <cellStyle name="Normal 5 4 2 5 2" xfId="869" xr:uid="{383722B0-4D2C-4A1E-B91B-66D7B113B93B}"/>
    <cellStyle name="Normal 5 4 2 6" xfId="870" xr:uid="{B2B780A3-CC8E-42A7-AC9C-78D5AE469B23}"/>
    <cellStyle name="Normal 5 4 3" xfId="871" xr:uid="{52EAFAB0-5A54-4C62-8A77-BEF27DBDFA9E}"/>
    <cellStyle name="Normal 5 4 3 2" xfId="872" xr:uid="{17DFBF5B-9E60-4D14-82FE-D41361326E1C}"/>
    <cellStyle name="Normal 5 4 3 2 2" xfId="873" xr:uid="{862FCA5B-CE7D-420F-9FB3-933A0E2E0B52}"/>
    <cellStyle name="Normal 5 4 3 2 2 2" xfId="874" xr:uid="{634EBDFC-8C32-4F2E-8068-46189B893FF1}"/>
    <cellStyle name="Normal 5 4 3 2 3" xfId="875" xr:uid="{F39974EA-7AF1-464B-B219-574ACACB0AFE}"/>
    <cellStyle name="Normal 5 4 3 3" xfId="876" xr:uid="{CC5DD147-C71F-418E-8B21-86CCD096CE8A}"/>
    <cellStyle name="Normal 5 4 3 3 2" xfId="877" xr:uid="{BB0A6E60-31C5-4E55-A9D9-089B07C47B12}"/>
    <cellStyle name="Normal 5 4 3 4" xfId="878" xr:uid="{C0D0F3D7-4020-404E-98D9-83A11EEFCB35}"/>
    <cellStyle name="Normal 5 4 4" xfId="879" xr:uid="{11D9023B-D911-4932-82AB-EBA786082970}"/>
    <cellStyle name="Normal 5 4 4 2" xfId="880" xr:uid="{FC23E782-6ED2-4DD2-A4CF-4368E23DC4A3}"/>
    <cellStyle name="Normal 5 4 4 2 2" xfId="881" xr:uid="{A392B634-15CD-4AB0-9A3D-A786F0B6D579}"/>
    <cellStyle name="Normal 5 4 4 2 2 2" xfId="882" xr:uid="{ECF006CD-9BC8-4D70-991F-7BA2D138F903}"/>
    <cellStyle name="Normal 5 4 4 2 3" xfId="883" xr:uid="{AAB7A4E7-CD30-4D8B-864F-B7F4B2DF4D77}"/>
    <cellStyle name="Normal 5 4 4 3" xfId="884" xr:uid="{E5186740-0352-4726-97A2-4C9383458AD1}"/>
    <cellStyle name="Normal 5 4 4 3 2" xfId="885" xr:uid="{FFE211D5-770F-4107-AF35-122452378B69}"/>
    <cellStyle name="Normal 5 4 4 4" xfId="886" xr:uid="{52FEB6BE-86AA-43BE-AF7E-DDDB19BC3A98}"/>
    <cellStyle name="Normal 5 4 5" xfId="887" xr:uid="{A5A387C2-2ED2-4FF3-A5D7-9E6B17A5D382}"/>
    <cellStyle name="Normal 5 4 5 2" xfId="888" xr:uid="{3744AC9A-E202-43A5-BC42-C657D4D81D76}"/>
    <cellStyle name="Normal 5 4 5 2 2" xfId="889" xr:uid="{B9E4DC6A-B6E1-4EAA-9882-CD79A4F0ACF2}"/>
    <cellStyle name="Normal 5 4 5 3" xfId="890" xr:uid="{0546ABAE-D1B6-4D31-8192-F8F86FB303FC}"/>
    <cellStyle name="Normal 5 4 6" xfId="891" xr:uid="{54F17F86-AD2C-4B15-9886-6BD544CD307A}"/>
    <cellStyle name="Normal 5 4 6 2" xfId="892" xr:uid="{8E0517FE-3A6C-44DB-A498-547B422C123E}"/>
    <cellStyle name="Normal 5 4 7" xfId="893" xr:uid="{91096FA8-3491-45A0-85A1-A4132BE49862}"/>
    <cellStyle name="Normal 5 5" xfId="894" xr:uid="{70167A3A-C97E-4ABD-88C8-DC1F2AADEC78}"/>
    <cellStyle name="Normal 5 5 2" xfId="895" xr:uid="{DCBAC070-F0D3-4CE2-B76A-3D7A8A5C9DC9}"/>
    <cellStyle name="Normal 5 5 2 2" xfId="896" xr:uid="{6A2A3FCD-D485-467E-873D-F9CD8127B41D}"/>
    <cellStyle name="Normal 5 5 2 2 2" xfId="897" xr:uid="{3CF18C66-ACBF-4FF8-9122-1F4EA9B8A86C}"/>
    <cellStyle name="Normal 5 5 2 2 2 2" xfId="898" xr:uid="{5407B74E-65F0-4D01-BE05-980FDEA8DF97}"/>
    <cellStyle name="Normal 5 5 2 2 3" xfId="899" xr:uid="{1C96FDF1-FE8B-4930-9C6B-C16B7783CF6C}"/>
    <cellStyle name="Normal 5 5 2 3" xfId="900" xr:uid="{253B3115-7FCC-4EC4-A87D-BD843BC04358}"/>
    <cellStyle name="Normal 5 5 2 3 2" xfId="901" xr:uid="{6C98C5E2-C311-4A9B-8F98-9D9A29A42841}"/>
    <cellStyle name="Normal 5 5 2 4" xfId="902" xr:uid="{D84D81AD-D26F-4BA7-92CF-A864AC0E766A}"/>
    <cellStyle name="Normal 5 5 3" xfId="903" xr:uid="{C9DE2F44-A73E-43B5-8890-1B8B877F1F2E}"/>
    <cellStyle name="Normal 5 5 3 2" xfId="904" xr:uid="{B0BC4FBF-8A42-4E27-A006-E5977E899FF2}"/>
    <cellStyle name="Normal 5 5 3 2 2" xfId="905" xr:uid="{8211E05A-C1FE-4482-AF1B-79D959056EBF}"/>
    <cellStyle name="Normal 5 5 3 2 2 2" xfId="906" xr:uid="{5D3FC503-04E9-4DCC-B91A-C527A40DD9D7}"/>
    <cellStyle name="Normal 5 5 3 2 3" xfId="907" xr:uid="{8A36B3F2-6CA5-400F-A093-F73C7F4D31A4}"/>
    <cellStyle name="Normal 5 5 3 3" xfId="908" xr:uid="{F25016FA-7901-47FF-8210-4C1D58B3B7B4}"/>
    <cellStyle name="Normal 5 5 3 3 2" xfId="909" xr:uid="{10A318F2-3965-449C-9AC6-6A77F542425E}"/>
    <cellStyle name="Normal 5 5 3 4" xfId="910" xr:uid="{93EEDAD1-5375-40EF-96D5-AEA1C56006F7}"/>
    <cellStyle name="Normal 5 5 4" xfId="911" xr:uid="{D5FA4911-34E0-460F-9E9B-BB25EC4A3433}"/>
    <cellStyle name="Normal 5 5 4 2" xfId="912" xr:uid="{5A25416E-C24E-49A0-AD7F-C43286317155}"/>
    <cellStyle name="Normal 5 5 4 2 2" xfId="913" xr:uid="{85D7274C-6425-43D5-AD65-461F2C74BBAF}"/>
    <cellStyle name="Normal 5 5 4 3" xfId="914" xr:uid="{84969AFA-590F-4064-99EF-D37F50BE8FC4}"/>
    <cellStyle name="Normal 5 5 5" xfId="915" xr:uid="{E0D587B9-44BA-418D-B652-6731D2BECD1E}"/>
    <cellStyle name="Normal 5 5 5 2" xfId="916" xr:uid="{9E40B5C9-1FAD-4F9C-98B5-BFC022C962B0}"/>
    <cellStyle name="Normal 5 5 6" xfId="917" xr:uid="{829A5524-BAE3-4DB0-B66E-0032E62814FF}"/>
    <cellStyle name="Normal 5 6" xfId="918" xr:uid="{3FBFCC07-B1FC-432B-A050-CB4A6BD48055}"/>
    <cellStyle name="Normal 5 6 2" xfId="919" xr:uid="{6E588E87-1585-4A1C-8761-9134D4ACA064}"/>
    <cellStyle name="Normal 5 6 2 2" xfId="920" xr:uid="{BAC19CC9-4E3E-41FC-935B-A62BC5DC6334}"/>
    <cellStyle name="Normal 5 6 2 2 2" xfId="921" xr:uid="{5063E203-0A84-4830-8FCA-847B390B89D3}"/>
    <cellStyle name="Normal 5 6 2 3" xfId="922" xr:uid="{99175EDD-DBAE-410E-8F29-6F416D0E210B}"/>
    <cellStyle name="Normal 5 6 3" xfId="923" xr:uid="{AB450216-AE7E-4233-A389-C32FF4BB7BA0}"/>
    <cellStyle name="Normal 5 6 3 2" xfId="924" xr:uid="{3C5631BD-DE2F-4817-B732-E3EDE5F242C8}"/>
    <cellStyle name="Normal 5 6 4" xfId="925" xr:uid="{647F90CB-55FF-4B7A-A9A2-A65AEEE01056}"/>
    <cellStyle name="Normal 5 7" xfId="926" xr:uid="{F80B650B-5391-4B1E-A186-A54F1880C7A8}"/>
    <cellStyle name="Normal 5 7 2" xfId="927" xr:uid="{B68D4BCE-7FBD-4674-95AD-4B774B23BB27}"/>
    <cellStyle name="Normal 5 7 2 2" xfId="928" xr:uid="{93C7A4A7-9C5D-4C97-86AF-A7FDDFB058E9}"/>
    <cellStyle name="Normal 5 7 2 2 2" xfId="929" xr:uid="{552618C5-7119-4D75-8231-068707521688}"/>
    <cellStyle name="Normal 5 7 2 3" xfId="930" xr:uid="{B525839E-0844-4463-8F18-31C043A7929B}"/>
    <cellStyle name="Normal 5 7 3" xfId="931" xr:uid="{606981A2-F1C8-40AA-A73E-23F90ED2B972}"/>
    <cellStyle name="Normal 5 7 3 2" xfId="932" xr:uid="{D70DC343-3CC9-481B-9810-1C8035E8F6C9}"/>
    <cellStyle name="Normal 5 7 4" xfId="933" xr:uid="{C3D9EBD3-6820-4692-BC9E-58EAFCA5391E}"/>
    <cellStyle name="Normal 5 8" xfId="934" xr:uid="{7D30B871-4A4D-4ABD-BDB3-BE4D4CFFC02B}"/>
    <cellStyle name="Normal 5 8 2" xfId="935" xr:uid="{A181D2D1-8B7B-4BE0-8B91-A5956021CDEE}"/>
    <cellStyle name="Normal 5 8 2 2" xfId="936" xr:uid="{5504EB0D-608B-41CA-8B8D-52BCA05F99F9}"/>
    <cellStyle name="Normal 5 8 3" xfId="937" xr:uid="{B67BD257-563E-45C5-964B-8381B7BB09F5}"/>
    <cellStyle name="Normal 5 9" xfId="938" xr:uid="{4B1B516B-B118-489F-AD6B-E8D2F929DD11}"/>
    <cellStyle name="Normal 5 9 2" xfId="939" xr:uid="{341BB9F2-2BEA-45B8-9CB7-D2C1E6A82387}"/>
    <cellStyle name="Normal 5_CVR" xfId="1384" xr:uid="{32FE941A-6746-4EF0-966F-E9012DCFB13B}"/>
    <cellStyle name="Normal 50" xfId="2573" xr:uid="{D629F172-C751-4755-9637-CFABCC45FBDA}"/>
    <cellStyle name="Normal 50 2" xfId="2574" xr:uid="{964B3E89-898D-457F-B632-0B1AD4729613}"/>
    <cellStyle name="Normal 500" xfId="2575" xr:uid="{246BAC6A-93D1-4B0B-80D5-BDDE14A57E5E}"/>
    <cellStyle name="Normal 500 2" xfId="2576" xr:uid="{0A7AF823-AF04-4920-94FD-DD8ED92C24CD}"/>
    <cellStyle name="Normal 501" xfId="2577" xr:uid="{81526015-7D6F-4D08-949B-D17DA271CEDA}"/>
    <cellStyle name="Normal 501 2" xfId="2578" xr:uid="{4FF1BCDD-F4ED-4315-BF57-A59485F350F4}"/>
    <cellStyle name="Normal 502" xfId="2579" xr:uid="{CF7B65E9-28AE-4986-B5A8-37A9CFC3487A}"/>
    <cellStyle name="Normal 502 2" xfId="2580" xr:uid="{5CACBBE5-2A0D-4940-82DD-96D7155EA01F}"/>
    <cellStyle name="Normal 503" xfId="2581" xr:uid="{C0DE971A-B357-44BB-8786-9B3931526C3D}"/>
    <cellStyle name="Normal 503 2" xfId="2582" xr:uid="{C5348032-CD06-4F4F-A72F-D7EF58CE98E8}"/>
    <cellStyle name="Normal 504" xfId="2583" xr:uid="{76D40595-240A-4D30-AFAA-00B3D1696D94}"/>
    <cellStyle name="Normal 504 2" xfId="2584" xr:uid="{594BC5CD-2AD3-402D-AEB6-5D6DB8C0B497}"/>
    <cellStyle name="Normal 505" xfId="2585" xr:uid="{F078544F-08F7-49E6-AAA4-A5F84BC6C671}"/>
    <cellStyle name="Normal 505 2" xfId="2586" xr:uid="{13065367-C6C9-4D2B-A1A0-EFE21C35183B}"/>
    <cellStyle name="Normal 506" xfId="2587" xr:uid="{144CAFF6-F675-412B-B9A0-790AE4EDC740}"/>
    <cellStyle name="Normal 506 2" xfId="2588" xr:uid="{C8848725-FCCE-4A2C-911B-6C977EA20E3A}"/>
    <cellStyle name="Normal 507" xfId="2589" xr:uid="{2EBCAFF1-0978-4AC5-9876-D976A22DF955}"/>
    <cellStyle name="Normal 507 2" xfId="2590" xr:uid="{612A24C8-1FB9-4192-87EB-F0CD2EB349C2}"/>
    <cellStyle name="Normal 508" xfId="2591" xr:uid="{91FB3D26-EB21-4342-B413-CAED1897C842}"/>
    <cellStyle name="Normal 508 2" xfId="2592" xr:uid="{A10786DE-C4E6-44C0-A5DB-639574E23CD0}"/>
    <cellStyle name="Normal 509" xfId="2593" xr:uid="{2B91A256-75E3-4BCC-A27D-820EAF0B4D61}"/>
    <cellStyle name="Normal 509 2" xfId="2594" xr:uid="{32AC2DEA-94E7-4AA3-BCAA-A417D33B1F03}"/>
    <cellStyle name="Normal 51" xfId="2595" xr:uid="{EDCD57C3-7DF8-4941-96A5-5977F437917C}"/>
    <cellStyle name="Normal 51 2" xfId="2596" xr:uid="{8134D1C6-66EA-4511-B03C-82F2DFDE4500}"/>
    <cellStyle name="Normal 510" xfId="2597" xr:uid="{BFC5A222-CA62-4579-A651-3D5642BC6E7B}"/>
    <cellStyle name="Normal 510 2" xfId="2598" xr:uid="{A1B17D41-4240-48D1-BC94-50F1499F29FD}"/>
    <cellStyle name="Normal 511" xfId="2599" xr:uid="{FAC82F89-8CA7-4EFF-B139-701DA7E0E8AF}"/>
    <cellStyle name="Normal 511 2" xfId="2600" xr:uid="{B049ED55-2642-4A48-9AC2-5C4853E77231}"/>
    <cellStyle name="Normal 512" xfId="2601" xr:uid="{2C0902BA-F1D9-41F5-97EF-53DFF551AFE9}"/>
    <cellStyle name="Normal 512 2" xfId="2602" xr:uid="{D2BB0193-8529-465B-B164-5A7F7B86FD4D}"/>
    <cellStyle name="Normal 513" xfId="2603" xr:uid="{272C8FDC-5A12-4B86-8BFE-137B01DB0A1B}"/>
    <cellStyle name="Normal 513 2" xfId="2604" xr:uid="{5B6E440B-4CA6-4169-BA37-11BEA8539E6C}"/>
    <cellStyle name="Normal 514" xfId="2605" xr:uid="{0CE82BC8-B1FF-4942-A7E0-91492F1AB0F6}"/>
    <cellStyle name="Normal 514 2" xfId="2606" xr:uid="{F7A378C9-3CBB-445B-95F7-C25B43741365}"/>
    <cellStyle name="Normal 515" xfId="2607" xr:uid="{2C1E4B7E-2129-4F87-96CE-ACB6B3D90096}"/>
    <cellStyle name="Normal 515 2" xfId="2608" xr:uid="{C0834E09-8B09-4380-A2AF-D2A24E6CBE7D}"/>
    <cellStyle name="Normal 516" xfId="2609" xr:uid="{70E004B4-BA46-4CB9-8233-7D2B1BF83F16}"/>
    <cellStyle name="Normal 516 2" xfId="2610" xr:uid="{B041FFC0-2B70-4DF3-8F8B-CB236BE71C46}"/>
    <cellStyle name="Normal 517" xfId="2611" xr:uid="{3D4020FB-69E5-4BCA-8862-4B716BCE5144}"/>
    <cellStyle name="Normal 517 2" xfId="2612" xr:uid="{0A7F435F-4305-44B8-B8F4-A00CF9B002FE}"/>
    <cellStyle name="Normal 518" xfId="2613" xr:uid="{13BAFEE0-000C-4D78-B4F0-965959AC6836}"/>
    <cellStyle name="Normal 518 2" xfId="2614" xr:uid="{07F744CE-5D16-4B09-84EF-40E98F9CFC2F}"/>
    <cellStyle name="Normal 519" xfId="2615" xr:uid="{5A77A994-B0FF-4EF8-AFD1-DA90735638A1}"/>
    <cellStyle name="Normal 519 2" xfId="2616" xr:uid="{F1DEABC1-118E-489E-9E91-F1F6449A1F86}"/>
    <cellStyle name="Normal 52" xfId="2617" xr:uid="{AD44903E-8C68-4C58-84D7-57A486FCA9B3}"/>
    <cellStyle name="Normal 52 2" xfId="2618" xr:uid="{65D54F36-C478-4C79-BE27-D86FD60F83B6}"/>
    <cellStyle name="Normal 52 2 2" xfId="2619" xr:uid="{934767D2-9477-4B9D-9514-24A5141818E6}"/>
    <cellStyle name="Normal 52 3" xfId="2620" xr:uid="{4864E01A-28A5-482E-A9BD-E132D3491AC1}"/>
    <cellStyle name="Normal 520" xfId="2621" xr:uid="{F8F5835D-05D1-45F1-A1EA-4E137F7C4320}"/>
    <cellStyle name="Normal 520 2" xfId="2622" xr:uid="{4EFAB643-E34B-4C1A-A202-002EC0AE0F1B}"/>
    <cellStyle name="Normal 521" xfId="2623" xr:uid="{81790924-B87E-4A2C-8DEA-BEF4A564B821}"/>
    <cellStyle name="Normal 521 2" xfId="2624" xr:uid="{76E071F8-8C21-41FD-9676-7101FBE31C62}"/>
    <cellStyle name="Normal 522" xfId="2625" xr:uid="{C8456A8D-1594-41DC-B720-3E1FAA9642A8}"/>
    <cellStyle name="Normal 522 2" xfId="2626" xr:uid="{3A26947D-25D8-43B5-B3E0-EA9A46A148D9}"/>
    <cellStyle name="Normal 523" xfId="2627" xr:uid="{B960A457-B550-413C-A191-6357C499D033}"/>
    <cellStyle name="Normal 523 2" xfId="2628" xr:uid="{EA4D04AA-E4DC-4C10-8C47-41FB68A08BB8}"/>
    <cellStyle name="Normal 524" xfId="2629" xr:uid="{ED8CB55F-4C2C-4694-B832-7246371D0CDE}"/>
    <cellStyle name="Normal 524 2" xfId="2630" xr:uid="{74335A92-DF73-45F7-B23A-52B3A35C4F01}"/>
    <cellStyle name="Normal 525" xfId="2631" xr:uid="{5854E097-1B79-40BB-AC90-A2AEEB4B6316}"/>
    <cellStyle name="Normal 525 2" xfId="2632" xr:uid="{27208C5D-46F3-44B2-9A6A-A52570CACF43}"/>
    <cellStyle name="Normal 526" xfId="2633" xr:uid="{3E47AAB1-4DDA-4150-B17F-476F651155E9}"/>
    <cellStyle name="Normal 526 2" xfId="2634" xr:uid="{229FDF92-AA4B-4343-B36D-D48D30B63A09}"/>
    <cellStyle name="Normal 527" xfId="2635" xr:uid="{6E8CF7BD-C8FF-40B8-8476-60B4E42C8C87}"/>
    <cellStyle name="Normal 527 2" xfId="2636" xr:uid="{574CF45B-E1D1-4A41-AF9E-4163DD4ABFE2}"/>
    <cellStyle name="Normal 528" xfId="2637" xr:uid="{D32C1CDF-52C8-4226-9EF1-C70AA39A1F1A}"/>
    <cellStyle name="Normal 528 2" xfId="2638" xr:uid="{11DE0EBA-F14A-4D6A-AC0E-EB117BAA898F}"/>
    <cellStyle name="Normal 529" xfId="2639" xr:uid="{C7995B47-97E5-4903-8EA8-81A5BA135CDC}"/>
    <cellStyle name="Normal 529 2" xfId="2640" xr:uid="{423F2547-9829-492B-80FC-03FA4A883EDE}"/>
    <cellStyle name="Normal 53" xfId="2641" xr:uid="{7E5DB113-CE75-4F70-9987-8AE4096630F8}"/>
    <cellStyle name="Normal 53 2" xfId="2642" xr:uid="{1BE317A4-A5C1-4B66-8054-653981152115}"/>
    <cellStyle name="Normal 530" xfId="2643" xr:uid="{C6FBBFCD-A87D-4FFD-B07A-D589CF781C51}"/>
    <cellStyle name="Normal 530 2" xfId="2644" xr:uid="{81E45C12-2FC7-4F05-A913-C4357E864BB7}"/>
    <cellStyle name="Normal 531" xfId="2645" xr:uid="{7DD9A1C9-F6E7-429F-821D-DD3665E21E5E}"/>
    <cellStyle name="Normal 531 2" xfId="2646" xr:uid="{2AF03D54-D705-46B7-9694-34B84CE199EC}"/>
    <cellStyle name="Normal 532" xfId="2647" xr:uid="{D2E1C3FA-41BF-4EDC-87FB-9791EA655877}"/>
    <cellStyle name="Normal 532 2" xfId="2648" xr:uid="{02F7A10E-B163-45C8-9FD8-E6E6D465CDBB}"/>
    <cellStyle name="Normal 533" xfId="2649" xr:uid="{ECAA7A27-B310-42FC-8C53-AB322DF7B34A}"/>
    <cellStyle name="Normal 533 2" xfId="2650" xr:uid="{AEA84184-6A99-4C1C-87E9-EA577B751BD0}"/>
    <cellStyle name="Normal 534" xfId="2651" xr:uid="{0960DF72-B881-449A-A518-3DBAC668CB17}"/>
    <cellStyle name="Normal 534 2" xfId="2652" xr:uid="{98FE43A5-138B-43C6-A7AB-0A160FFF4B00}"/>
    <cellStyle name="Normal 535" xfId="2653" xr:uid="{650D2020-2DDD-4D51-B3F3-C4C1CE0916A2}"/>
    <cellStyle name="Normal 535 2" xfId="2654" xr:uid="{9DB37291-F61F-4888-81AE-B0E1CC62F0F9}"/>
    <cellStyle name="Normal 536" xfId="2655" xr:uid="{219090C5-9685-4149-B7BB-F0EB4F7FBC3F}"/>
    <cellStyle name="Normal 536 2" xfId="2656" xr:uid="{1E8A2E47-62C4-4E45-9BEC-465CC6086C9A}"/>
    <cellStyle name="Normal 537" xfId="2657" xr:uid="{04039F17-7BA2-4D58-A64C-12FF1F699CD9}"/>
    <cellStyle name="Normal 537 2" xfId="2658" xr:uid="{962AE27A-F087-456B-896F-464B5D2C915F}"/>
    <cellStyle name="Normal 538" xfId="2659" xr:uid="{6937BE40-8F4C-4B70-8682-96D43961225C}"/>
    <cellStyle name="Normal 538 2" xfId="2660" xr:uid="{157EA0CA-207B-4367-9092-2C2E0C31EE3F}"/>
    <cellStyle name="Normal 539" xfId="2661" xr:uid="{047F9208-BCA3-43E7-BAF8-BC5024CE5C30}"/>
    <cellStyle name="Normal 539 2" xfId="2662" xr:uid="{C5F04A39-000F-4AF4-A142-F1CDC91F2A9B}"/>
    <cellStyle name="Normal 54" xfId="2663" xr:uid="{F2A6A7F0-81E6-4F88-92C4-3B799824D118}"/>
    <cellStyle name="Normal 54 2" xfId="2664" xr:uid="{A9F7EAB0-83EB-4B78-B063-01E3010E714E}"/>
    <cellStyle name="Normal 540" xfId="2665" xr:uid="{317D306E-F692-4F06-9A2C-FC8F1A0154BF}"/>
    <cellStyle name="Normal 540 2" xfId="2666" xr:uid="{B4AF1FE3-E395-4293-80DD-D403B9C4A423}"/>
    <cellStyle name="Normal 541" xfId="2667" xr:uid="{9D2C4D75-7E14-4B4A-ABA3-C3E952AD2D61}"/>
    <cellStyle name="Normal 541 2" xfId="2668" xr:uid="{F7361566-BB0F-4954-A2F6-DEAC58BF717A}"/>
    <cellStyle name="Normal 542" xfId="2669" xr:uid="{3176DC9F-32EF-4E4B-8629-FBA5356F8E6C}"/>
    <cellStyle name="Normal 542 2" xfId="2670" xr:uid="{D7D79243-BA16-4DB7-9459-493BC5AC62BF}"/>
    <cellStyle name="Normal 543" xfId="2671" xr:uid="{2B7CA6BB-3E20-447B-889F-A216127D0969}"/>
    <cellStyle name="Normal 543 2" xfId="2672" xr:uid="{0E153A5B-5CB5-4684-B263-210CD237838D}"/>
    <cellStyle name="Normal 544" xfId="2673" xr:uid="{11E03E46-577C-463B-96AE-4E35F08B100B}"/>
    <cellStyle name="Normal 544 2" xfId="2674" xr:uid="{8CA25449-F724-4EA3-9841-F923A10760FF}"/>
    <cellStyle name="Normal 545" xfId="2675" xr:uid="{9EB73DA6-DC95-4401-8A3A-91B5FBE02985}"/>
    <cellStyle name="Normal 545 2" xfId="2676" xr:uid="{44153608-1715-4A81-9AD9-2EE81323C396}"/>
    <cellStyle name="Normal 546" xfId="2677" xr:uid="{C2B1CA06-2485-4528-B899-9871180D3C40}"/>
    <cellStyle name="Normal 546 2" xfId="2678" xr:uid="{FB47C6E2-1D18-4A0B-81B6-FCE4C1003474}"/>
    <cellStyle name="Normal 547" xfId="2679" xr:uid="{057D175D-1480-477C-AD31-2454B20DD6FD}"/>
    <cellStyle name="Normal 547 2" xfId="2680" xr:uid="{7094AF38-D917-4C12-BCD3-2FED3C1C60AB}"/>
    <cellStyle name="Normal 548" xfId="2681" xr:uid="{2A9D3B11-3573-4950-8618-B8CFC340F942}"/>
    <cellStyle name="Normal 548 2" xfId="2682" xr:uid="{B4A25B84-4D23-41AC-8249-444BE87F00AB}"/>
    <cellStyle name="Normal 549" xfId="2683" xr:uid="{78787761-59AE-4FEF-92A0-B12637DC9148}"/>
    <cellStyle name="Normal 549 2" xfId="2684" xr:uid="{6208FCB7-ED09-4500-85D7-90200C0B9C7F}"/>
    <cellStyle name="Normal 55" xfId="2685" xr:uid="{C2CF869A-6647-481E-81B5-8E36E328F233}"/>
    <cellStyle name="Normal 55 2" xfId="2686" xr:uid="{BE5F8839-ACA5-411F-BA9B-4916B1946AD0}"/>
    <cellStyle name="Normal 550" xfId="2687" xr:uid="{21126CDA-3960-4DCE-8795-119CE2FA1104}"/>
    <cellStyle name="Normal 550 2" xfId="2688" xr:uid="{F176A962-00F7-48DB-8E0F-267C2453692A}"/>
    <cellStyle name="Normal 551" xfId="2689" xr:uid="{18BA6176-F501-4F37-A3FB-BAE2BA557267}"/>
    <cellStyle name="Normal 551 2" xfId="2690" xr:uid="{EDF305D1-019C-4918-B015-DABF29605C61}"/>
    <cellStyle name="Normal 552" xfId="2691" xr:uid="{68A38BD6-A212-474F-9C07-E0BCD8091552}"/>
    <cellStyle name="Normal 552 2" xfId="2692" xr:uid="{4A90DEE4-D2BA-4A2B-8084-2A1AC973B079}"/>
    <cellStyle name="Normal 553" xfId="2693" xr:uid="{F16DE47B-641C-4E65-B962-B62507119132}"/>
    <cellStyle name="Normal 553 2" xfId="2694" xr:uid="{3DE5EB94-03CE-41CF-A86C-2FE92250EA62}"/>
    <cellStyle name="Normal 554" xfId="2695" xr:uid="{1B7A4F23-FEA9-422E-BC16-8A5699B51893}"/>
    <cellStyle name="Normal 554 2" xfId="2696" xr:uid="{BAF2E855-C5A8-46AA-B493-51AFFA662CF8}"/>
    <cellStyle name="Normal 555" xfId="2697" xr:uid="{9F0379CE-0777-461A-A2EB-4E37F87E0053}"/>
    <cellStyle name="Normal 555 2" xfId="2698" xr:uid="{37775805-FD2F-42AF-8EF5-AD00CA09BE0E}"/>
    <cellStyle name="Normal 556" xfId="2699" xr:uid="{E5762662-C1B5-4B70-AAD8-49403F3948CB}"/>
    <cellStyle name="Normal 556 2" xfId="2700" xr:uid="{821A33F6-BCBF-47CB-B4C0-117591F62041}"/>
    <cellStyle name="Normal 557" xfId="2701" xr:uid="{54813313-60C6-4224-BFFC-32388597EDA3}"/>
    <cellStyle name="Normal 557 2" xfId="2702" xr:uid="{2E6C5D58-8020-465D-B2EF-0799D8DDE703}"/>
    <cellStyle name="Normal 558" xfId="2703" xr:uid="{1DF31B8A-5360-494C-B6EB-6BA01408C6D6}"/>
    <cellStyle name="Normal 558 2" xfId="2704" xr:uid="{FABE2147-E68E-4CC9-9568-2C9E629B258F}"/>
    <cellStyle name="Normal 559" xfId="2705" xr:uid="{CAB368F4-4D15-4F0C-A977-611A776C7327}"/>
    <cellStyle name="Normal 559 2" xfId="2706" xr:uid="{BC68BB49-7C04-473F-8218-9DD238B0EA8D}"/>
    <cellStyle name="Normal 56" xfId="2707" xr:uid="{ADFAFD12-D7FC-4284-B607-2EDFA7A930B9}"/>
    <cellStyle name="Normal 56 2" xfId="2708" xr:uid="{CA01D114-C0DC-49DD-82D9-81A3E0473314}"/>
    <cellStyle name="Normal 560" xfId="2709" xr:uid="{3B16BE26-758D-449D-B92B-62750A01F0D8}"/>
    <cellStyle name="Normal 560 2" xfId="2710" xr:uid="{D40918EE-6D56-4375-B8C3-A920CA93D55B}"/>
    <cellStyle name="Normal 561" xfId="2711" xr:uid="{DE91AD9D-8F5A-4A6E-8961-0E5030A7EFD9}"/>
    <cellStyle name="Normal 561 2" xfId="2712" xr:uid="{2623B102-C681-4520-B522-1277AED6C0A1}"/>
    <cellStyle name="Normal 562" xfId="2713" xr:uid="{FA096909-755E-450D-B502-D2AA94F81289}"/>
    <cellStyle name="Normal 562 2" xfId="2714" xr:uid="{D6E56D61-3FA3-4802-B1D8-9DC254D1AE6C}"/>
    <cellStyle name="Normal 563" xfId="2715" xr:uid="{4AC2CEAF-56D2-487E-8AF1-11647448059B}"/>
    <cellStyle name="Normal 563 2" xfId="2716" xr:uid="{12081B6E-DA96-4772-9C23-B43F51FBE794}"/>
    <cellStyle name="Normal 564" xfId="2717" xr:uid="{F251F711-349A-44BC-977D-2A1FDC62610B}"/>
    <cellStyle name="Normal 564 2" xfId="2718" xr:uid="{7800B7FC-D848-49D4-80A7-B02F84ABF13A}"/>
    <cellStyle name="Normal 565" xfId="2719" xr:uid="{74A05486-0B0D-45E0-8A2E-183584DD5B75}"/>
    <cellStyle name="Normal 565 2" xfId="2720" xr:uid="{2B467052-D554-4E9E-949F-E135677DBC6C}"/>
    <cellStyle name="Normal 566" xfId="2721" xr:uid="{BDFFA6FB-EEB5-406A-9608-6EAF7E722C74}"/>
    <cellStyle name="Normal 566 2" xfId="2722" xr:uid="{ABEDE8EB-00EF-4EF2-879E-0DC035C098B8}"/>
    <cellStyle name="Normal 567" xfId="2723" xr:uid="{DB4F2FAA-7788-4674-980F-97AE179FA84E}"/>
    <cellStyle name="Normal 567 2" xfId="2724" xr:uid="{C3EDC2DF-E1EC-4D42-A906-0A0A16AD20F2}"/>
    <cellStyle name="Normal 568" xfId="2725" xr:uid="{523FED2E-819B-42E2-8C55-685E4000CB54}"/>
    <cellStyle name="Normal 568 2" xfId="2726" xr:uid="{89D46179-5DA9-4634-B704-868B108F9C0A}"/>
    <cellStyle name="Normal 569" xfId="2727" xr:uid="{48D8266A-36CC-427D-9CEF-AF828C2C5798}"/>
    <cellStyle name="Normal 569 2" xfId="2728" xr:uid="{F5DC6766-7BE8-40BF-8D62-2E44849CF35A}"/>
    <cellStyle name="Normal 57" xfId="2729" xr:uid="{F7DC295C-E1E8-4F41-A7BC-D6F4A1BD016D}"/>
    <cellStyle name="Normal 57 2" xfId="2730" xr:uid="{969B341A-1397-4546-942F-2FACA1B864A1}"/>
    <cellStyle name="Normal 570" xfId="2731" xr:uid="{8670DFDC-F797-4632-A806-31DE4196AB55}"/>
    <cellStyle name="Normal 570 2" xfId="2732" xr:uid="{EEFE6B4C-E14D-4389-ACB7-399493F82DE4}"/>
    <cellStyle name="Normal 571" xfId="2733" xr:uid="{BB78596E-D342-4F59-886F-300F2DBF60F9}"/>
    <cellStyle name="Normal 571 2" xfId="2734" xr:uid="{7EF79F19-A9CF-4761-9315-171760038F79}"/>
    <cellStyle name="Normal 572" xfId="2735" xr:uid="{3538FBC6-5DCC-4286-BDA6-739F059A322F}"/>
    <cellStyle name="Normal 572 2" xfId="2736" xr:uid="{7BB0B156-6DF7-45CD-B924-FB0308836C21}"/>
    <cellStyle name="Normal 573" xfId="2737" xr:uid="{7EED89EB-BB7D-40CC-8569-DD3450D29D7B}"/>
    <cellStyle name="Normal 573 2" xfId="2738" xr:uid="{832BC55B-4E59-445B-88F1-0A0724085788}"/>
    <cellStyle name="Normal 574" xfId="2739" xr:uid="{BBA3B17D-A2F5-437B-9D09-B622632DE590}"/>
    <cellStyle name="Normal 574 2" xfId="2740" xr:uid="{A3102094-E21E-43C6-81E0-42E8D780B786}"/>
    <cellStyle name="Normal 575" xfId="2741" xr:uid="{2460EE55-AAA7-46FB-936F-F7CE40515562}"/>
    <cellStyle name="Normal 575 2" xfId="2742" xr:uid="{60DFA579-6DA6-4B78-B14D-B1863E9E67B9}"/>
    <cellStyle name="Normal 576" xfId="2743" xr:uid="{797E90B9-46C5-4CA4-976A-5A76935493E5}"/>
    <cellStyle name="Normal 576 2" xfId="2744" xr:uid="{80F2FE00-654D-4282-B005-6DE16BC3D867}"/>
    <cellStyle name="Normal 577" xfId="2745" xr:uid="{CAD26F2F-7FC0-4670-BD8A-36106488DDF1}"/>
    <cellStyle name="Normal 577 2" xfId="2746" xr:uid="{B7164B5D-A666-4F79-8120-71AC277FC18C}"/>
    <cellStyle name="Normal 578" xfId="2747" xr:uid="{A19A48AE-00F6-4801-8FB5-E094D7650F32}"/>
    <cellStyle name="Normal 578 2" xfId="2748" xr:uid="{F23834FD-34A3-42AB-908E-039858A38445}"/>
    <cellStyle name="Normal 579" xfId="2749" xr:uid="{54A0048A-2C9C-4DE3-803C-9603F917D95F}"/>
    <cellStyle name="Normal 579 2" xfId="2750" xr:uid="{B9375BA3-E19F-453B-9AE1-CFD2D9DCC00C}"/>
    <cellStyle name="Normal 58" xfId="2751" xr:uid="{7BDA9D3A-2F0F-4606-BCEA-0BAD3A2CA929}"/>
    <cellStyle name="Normal 58 2" xfId="2752" xr:uid="{02C37184-0F21-4A04-9E9F-280708B0A326}"/>
    <cellStyle name="Normal 580" xfId="2753" xr:uid="{28EE887A-3151-4AAF-A4EF-E7323F726140}"/>
    <cellStyle name="Normal 580 2" xfId="2754" xr:uid="{D17205A3-4589-410E-82DA-DAA705BA6D29}"/>
    <cellStyle name="Normal 581" xfId="2755" xr:uid="{5CF92019-8C28-472E-81C0-94563D91A583}"/>
    <cellStyle name="Normal 581 2" xfId="2756" xr:uid="{9D7930F9-A72D-49D9-868D-FE16C72B47A2}"/>
    <cellStyle name="Normal 582" xfId="2757" xr:uid="{522D6652-DEC2-4C05-9FDA-3476EB967205}"/>
    <cellStyle name="Normal 582 2" xfId="2758" xr:uid="{A27755B8-C772-4C2E-A79B-5264F678C9C1}"/>
    <cellStyle name="Normal 583" xfId="2759" xr:uid="{DD712BD4-90BD-43CC-9A92-58B778657A1B}"/>
    <cellStyle name="Normal 583 2" xfId="2760" xr:uid="{37CFB74E-C190-4920-B4F0-79DEA85CC995}"/>
    <cellStyle name="Normal 584" xfId="2761" xr:uid="{FA8DD9E7-36A6-4795-9089-844DDB1B2D4F}"/>
    <cellStyle name="Normal 584 2" xfId="2762" xr:uid="{5A3A90DE-3D9B-45B3-A002-4EE0116D022D}"/>
    <cellStyle name="Normal 585" xfId="2763" xr:uid="{B558BCCB-E7B9-4D08-AE32-C99726D67379}"/>
    <cellStyle name="Normal 585 2" xfId="2764" xr:uid="{15CFECB4-944C-4ADF-8ADB-01FD903D4497}"/>
    <cellStyle name="Normal 586" xfId="2765" xr:uid="{3789E09D-08D2-4FD7-AAA2-C56987373EC0}"/>
    <cellStyle name="Normal 586 2" xfId="2766" xr:uid="{5F5B2E75-9EC9-4EAF-AD96-B7FDEC5F0F00}"/>
    <cellStyle name="Normal 587" xfId="2767" xr:uid="{FA27E3B6-E940-48D8-8397-E43754D60BD8}"/>
    <cellStyle name="Normal 587 2" xfId="2768" xr:uid="{B8019ED8-A9A7-4BD1-8D44-17581C3219E3}"/>
    <cellStyle name="Normal 588" xfId="2769" xr:uid="{FB98A973-F508-44A3-A088-FEB677D162B6}"/>
    <cellStyle name="Normal 588 2" xfId="2770" xr:uid="{1C3A6BD7-8338-462B-933D-0A17E83403D7}"/>
    <cellStyle name="Normal 589" xfId="2771" xr:uid="{AA714F13-9471-4BDE-920C-42EAABF0AAAF}"/>
    <cellStyle name="Normal 589 2" xfId="2772" xr:uid="{F78455B1-D6A1-40A9-AA2E-78038C21BAA5}"/>
    <cellStyle name="Normal 59" xfId="2773" xr:uid="{D6849E81-1822-4042-8A8B-FC4F1EDAAD22}"/>
    <cellStyle name="Normal 59 2" xfId="2774" xr:uid="{B38067F6-68D8-4A51-9BDD-32B4845F3A26}"/>
    <cellStyle name="Normal 590" xfId="2775" xr:uid="{F2F06277-400D-4221-BEFA-5DC553F7221A}"/>
    <cellStyle name="Normal 590 2" xfId="2776" xr:uid="{063B7943-AE69-48E7-9652-28B86355ACF5}"/>
    <cellStyle name="Normal 591" xfId="2777" xr:uid="{F10DC9FA-877F-4A4C-9CED-2FB3FC215D0F}"/>
    <cellStyle name="Normal 591 2" xfId="2778" xr:uid="{7A60AF28-20BB-4693-93F1-48D024559F5C}"/>
    <cellStyle name="Normal 592" xfId="2779" xr:uid="{C0171786-9C51-4C64-BC42-2A9E4C0CD7F1}"/>
    <cellStyle name="Normal 592 2" xfId="2780" xr:uid="{389E437B-A967-4742-A2E6-12C906F3816F}"/>
    <cellStyle name="Normal 593" xfId="2781" xr:uid="{BE2E80FA-744D-414E-8522-B79653B5943D}"/>
    <cellStyle name="Normal 593 2" xfId="2782" xr:uid="{BD4F88C5-7977-4F65-AE99-3B8F837FE595}"/>
    <cellStyle name="Normal 594" xfId="2783" xr:uid="{7D9AFD0E-0BC3-4C6E-8BF1-80FC124C0546}"/>
    <cellStyle name="Normal 594 2" xfId="2784" xr:uid="{98CD8972-BC4B-41A6-BD20-55601B47FF77}"/>
    <cellStyle name="Normal 595" xfId="2785" xr:uid="{5A158BB5-2EBD-49CE-96BF-F0372B0AE90B}"/>
    <cellStyle name="Normal 595 2" xfId="2786" xr:uid="{74A2C0E3-0907-4231-8EAC-82D5984343A5}"/>
    <cellStyle name="Normal 596" xfId="2787" xr:uid="{2699714E-3C64-4B62-A6B9-53D8F81D5967}"/>
    <cellStyle name="Normal 596 2" xfId="2788" xr:uid="{2218E574-CD25-41A5-A086-0F2AC19E3386}"/>
    <cellStyle name="Normal 597" xfId="2789" xr:uid="{DA1CD800-6E46-446D-BD7C-4728CED44C99}"/>
    <cellStyle name="Normal 597 2" xfId="2790" xr:uid="{AA87B5E0-F293-4C8F-83A0-F81DC26408DE}"/>
    <cellStyle name="Normal 598" xfId="2791" xr:uid="{0ECD3D84-0210-4562-A2BB-F4DD5B0CBF2A}"/>
    <cellStyle name="Normal 598 2" xfId="2792" xr:uid="{AA4EE232-DF79-484F-8F86-35188A7F3B14}"/>
    <cellStyle name="Normal 599" xfId="2793" xr:uid="{BDFDCDD4-C73A-4649-8A8D-C2919E0CF7B2}"/>
    <cellStyle name="Normal 599 2" xfId="2794" xr:uid="{6BA84FD9-CB30-4A5D-A588-01FC3196E8F3}"/>
    <cellStyle name="Normal 6" xfId="940" xr:uid="{279D7053-2D50-44DC-819A-F1B8CEDD2692}"/>
    <cellStyle name="Normal 6 10" xfId="941" xr:uid="{2A7F460E-F9BB-4D9E-AA5F-CAF177AB8AB5}"/>
    <cellStyle name="Normal 6 2" xfId="942" xr:uid="{CA2BECF5-5C26-4F54-8A5F-C1A75249285A}"/>
    <cellStyle name="Normal 6 3" xfId="943" xr:uid="{80C5C67A-7D09-4E59-A46A-2822EE17AF29}"/>
    <cellStyle name="Normal 6 3 2" xfId="944" xr:uid="{F053BAC3-789C-4920-9635-DC219CAB61C9}"/>
    <cellStyle name="Normal 6 3 2 2" xfId="945" xr:uid="{ACA0832D-9F1C-405B-829D-8D4B25836EA8}"/>
    <cellStyle name="Normal 6 3 2 2 2" xfId="946" xr:uid="{5E2A9CF3-F369-47DF-8208-070969650C05}"/>
    <cellStyle name="Normal 6 3 2 2 2 2" xfId="947" xr:uid="{4E4A09E8-1904-4B07-8008-98A0B61DE8DE}"/>
    <cellStyle name="Normal 6 3 2 2 2 2 2" xfId="948" xr:uid="{AEE2EB00-1691-4CD2-ACB5-DB129AA43FEF}"/>
    <cellStyle name="Normal 6 3 2 2 2 2 2 2" xfId="949" xr:uid="{1634A728-8E95-4B2C-816F-3EEFF0C3FD44}"/>
    <cellStyle name="Normal 6 3 2 2 2 2 3" xfId="950" xr:uid="{40621632-DB5D-442C-88C6-61F188D8898B}"/>
    <cellStyle name="Normal 6 3 2 2 2 3" xfId="951" xr:uid="{D99B3097-549D-4930-92C0-6785D251D2F1}"/>
    <cellStyle name="Normal 6 3 2 2 2 3 2" xfId="952" xr:uid="{C58D9C6A-1CF2-45FE-A04F-53BEF18B7031}"/>
    <cellStyle name="Normal 6 3 2 2 2 4" xfId="953" xr:uid="{24C7EAA2-685E-4359-AABF-CCE4AB6EE7C0}"/>
    <cellStyle name="Normal 6 3 2 2 3" xfId="954" xr:uid="{6BF232B7-56C6-454B-BE9F-AC8647C24348}"/>
    <cellStyle name="Normal 6 3 2 2 3 2" xfId="955" xr:uid="{DA2CED4C-53B2-4FA7-AB00-DC8D955C9C51}"/>
    <cellStyle name="Normal 6 3 2 2 3 2 2" xfId="956" xr:uid="{8E40AD76-E4B2-4D7D-938B-4B2260E86238}"/>
    <cellStyle name="Normal 6 3 2 2 3 2 2 2" xfId="957" xr:uid="{8EBB6C4A-60CA-43D3-ADAC-6F737034BB8B}"/>
    <cellStyle name="Normal 6 3 2 2 3 2 3" xfId="958" xr:uid="{77C8E532-FB9E-47CC-949A-6A0083DFBEE3}"/>
    <cellStyle name="Normal 6 3 2 2 3 3" xfId="959" xr:uid="{32E44AB0-2783-45BF-9668-2829185CB9DE}"/>
    <cellStyle name="Normal 6 3 2 2 3 3 2" xfId="960" xr:uid="{301D9A22-C52C-4E0F-B2D6-DC9974B60F4A}"/>
    <cellStyle name="Normal 6 3 2 2 3 4" xfId="961" xr:uid="{7D80090D-658B-4661-908E-078996517FD6}"/>
    <cellStyle name="Normal 6 3 2 2 4" xfId="962" xr:uid="{C61279B2-FC57-439E-B98D-AB60B705616E}"/>
    <cellStyle name="Normal 6 3 2 2 4 2" xfId="963" xr:uid="{0F085416-2700-4F2B-933A-E4F55113B56F}"/>
    <cellStyle name="Normal 6 3 2 2 4 2 2" xfId="964" xr:uid="{EE87D1E8-1999-457F-BB97-1DA8FD251420}"/>
    <cellStyle name="Normal 6 3 2 2 4 3" xfId="965" xr:uid="{7669E7F0-A653-4DC5-A6AC-8E8ADBBF9CF4}"/>
    <cellStyle name="Normal 6 3 2 2 5" xfId="966" xr:uid="{5DFC96C4-5BFB-4071-B677-55D6FF311EBF}"/>
    <cellStyle name="Normal 6 3 2 2 5 2" xfId="967" xr:uid="{9B909CAA-DCED-438C-ACBE-4ECEB8E0CE61}"/>
    <cellStyle name="Normal 6 3 2 2 6" xfId="968" xr:uid="{0BEA6E26-976F-4F23-83A6-EFF001C67D02}"/>
    <cellStyle name="Normal 6 3 2 3" xfId="969" xr:uid="{700ACCFA-2B94-4E91-A5A2-4B030B90F880}"/>
    <cellStyle name="Normal 6 3 2 3 2" xfId="970" xr:uid="{386E8548-4A7F-4227-9D3C-6DC0E006646C}"/>
    <cellStyle name="Normal 6 3 2 3 2 2" xfId="971" xr:uid="{0B677EEB-6DEA-4C70-9D06-6C2B52126EFD}"/>
    <cellStyle name="Normal 6 3 2 3 2 2 2" xfId="972" xr:uid="{1D583BB2-90D6-499F-BB1D-81B987058CA5}"/>
    <cellStyle name="Normal 6 3 2 3 2 3" xfId="973" xr:uid="{A6E87263-E2FB-400B-97F8-235BB858C620}"/>
    <cellStyle name="Normal 6 3 2 3 3" xfId="974" xr:uid="{E848BB2C-A155-492F-821D-05684405CAE2}"/>
    <cellStyle name="Normal 6 3 2 3 3 2" xfId="975" xr:uid="{94B57CAB-439F-4FCE-8BF2-4D1AD170C572}"/>
    <cellStyle name="Normal 6 3 2 3 4" xfId="976" xr:uid="{9B9E8475-E90D-458A-ABA3-68139D6513AE}"/>
    <cellStyle name="Normal 6 3 2 4" xfId="977" xr:uid="{772BC1D5-5DB1-4CD0-B4D0-EF2303E33DA2}"/>
    <cellStyle name="Normal 6 3 2 4 2" xfId="978" xr:uid="{019811D9-0DEC-43CC-95D7-09887F0443C3}"/>
    <cellStyle name="Normal 6 3 2 4 2 2" xfId="979" xr:uid="{4E092F58-C7CE-4E16-B766-462644103640}"/>
    <cellStyle name="Normal 6 3 2 4 2 2 2" xfId="980" xr:uid="{E99D6994-8A1F-4D5A-99D6-447A70CCF912}"/>
    <cellStyle name="Normal 6 3 2 4 2 3" xfId="981" xr:uid="{E69D4C17-01F5-47F3-ACAE-7C39BBFABCDA}"/>
    <cellStyle name="Normal 6 3 2 4 3" xfId="982" xr:uid="{518BB969-1269-4EF1-8EB4-4851ABA224D6}"/>
    <cellStyle name="Normal 6 3 2 4 3 2" xfId="983" xr:uid="{77A3295D-EAEA-4320-96E8-AEF20B627B7C}"/>
    <cellStyle name="Normal 6 3 2 4 4" xfId="984" xr:uid="{408BB906-47B8-4442-B2AF-6628941AF692}"/>
    <cellStyle name="Normal 6 3 2 5" xfId="985" xr:uid="{C71F9EE9-3899-405C-AD0E-643BD9595112}"/>
    <cellStyle name="Normal 6 3 2 5 2" xfId="986" xr:uid="{90957DAC-F658-4A89-861B-BF6F8283034C}"/>
    <cellStyle name="Normal 6 3 2 5 2 2" xfId="987" xr:uid="{F16DC67B-0ACC-47F1-AF77-7B8DAEF6871D}"/>
    <cellStyle name="Normal 6 3 2 5 3" xfId="988" xr:uid="{B8FE3F62-8E5C-4D97-8AA7-76D49E36E650}"/>
    <cellStyle name="Normal 6 3 2 6" xfId="989" xr:uid="{A081BCEC-22BD-47D7-ADD8-46DE47113B26}"/>
    <cellStyle name="Normal 6 3 2 6 2" xfId="990" xr:uid="{77B845D2-71C7-473E-923D-A0E3CB81B010}"/>
    <cellStyle name="Normal 6 3 2 7" xfId="991" xr:uid="{9394B8D1-AF41-4A60-BF32-C8614D56FE36}"/>
    <cellStyle name="Normal 6 3 3" xfId="992" xr:uid="{9733651F-2EA2-4832-AC3D-28EEECB1840A}"/>
    <cellStyle name="Normal 6 3 3 2" xfId="993" xr:uid="{1E9D1269-A2D5-4ECE-8B50-074FBD2EB64A}"/>
    <cellStyle name="Normal 6 3 3 2 2" xfId="994" xr:uid="{05BC112E-2AC9-47AD-AAE8-F3D148D73054}"/>
    <cellStyle name="Normal 6 3 3 2 2 2" xfId="995" xr:uid="{DDF89FD1-131F-457F-982C-7D495FDC3D81}"/>
    <cellStyle name="Normal 6 3 3 2 2 2 2" xfId="996" xr:uid="{3D390600-33A7-4F80-88C3-8C5CD6E91F5D}"/>
    <cellStyle name="Normal 6 3 3 2 2 3" xfId="997" xr:uid="{8D548030-4B45-47C8-B098-4F0530672E77}"/>
    <cellStyle name="Normal 6 3 3 2 3" xfId="998" xr:uid="{B0B13603-17B2-4BBD-9694-7C4A85C11ACA}"/>
    <cellStyle name="Normal 6 3 3 2 3 2" xfId="999" xr:uid="{064D66C3-618E-4E90-A693-72970957926A}"/>
    <cellStyle name="Normal 6 3 3 2 4" xfId="1000" xr:uid="{D7A11354-1436-4B7D-8A77-0EB5B9545831}"/>
    <cellStyle name="Normal 6 3 3 3" xfId="1001" xr:uid="{92CAD59E-C08C-40BB-80FE-2345A4B07852}"/>
    <cellStyle name="Normal 6 3 3 3 2" xfId="1002" xr:uid="{C1A856A9-E3BB-4F9D-84A9-FD2333DF72AC}"/>
    <cellStyle name="Normal 6 3 3 3 2 2" xfId="1003" xr:uid="{70E3AA29-E372-4D6F-9341-AE9216F0D468}"/>
    <cellStyle name="Normal 6 3 3 3 2 2 2" xfId="1004" xr:uid="{27493ED0-6F3F-4A95-8EA4-4E0C310B59BC}"/>
    <cellStyle name="Normal 6 3 3 3 2 3" xfId="1005" xr:uid="{7F47450E-886E-4051-89B6-2B19831C9E7D}"/>
    <cellStyle name="Normal 6 3 3 3 3" xfId="1006" xr:uid="{3CA9144E-B3AE-40B6-B4FA-67E6B59C6203}"/>
    <cellStyle name="Normal 6 3 3 3 3 2" xfId="1007" xr:uid="{AD942ED3-1FBC-4E8D-9BC3-399B2EF9E3F2}"/>
    <cellStyle name="Normal 6 3 3 3 4" xfId="1008" xr:uid="{5F7754BC-371D-420B-96E6-60D2E098E5EC}"/>
    <cellStyle name="Normal 6 3 3 4" xfId="1009" xr:uid="{34CB6678-549F-4884-9DAA-2AB5DFA822FD}"/>
    <cellStyle name="Normal 6 3 3 4 2" xfId="1010" xr:uid="{F4F567A0-3CE0-4C4C-8E51-3EDF471C825F}"/>
    <cellStyle name="Normal 6 3 3 4 2 2" xfId="1011" xr:uid="{269E3F4E-A5E6-4941-B1C0-3DF0BCBDCF4B}"/>
    <cellStyle name="Normal 6 3 3 4 3" xfId="1012" xr:uid="{7A26BDA6-D7CC-4368-A6A7-C644B7885113}"/>
    <cellStyle name="Normal 6 3 3 5" xfId="1013" xr:uid="{2398FDA8-B902-4BD2-A438-62AF883C6DB5}"/>
    <cellStyle name="Normal 6 3 3 5 2" xfId="1014" xr:uid="{4B11586C-6634-4406-8E01-04BB5BEF9118}"/>
    <cellStyle name="Normal 6 3 3 6" xfId="1015" xr:uid="{DD8516D5-103F-497F-AF74-C37675B060A0}"/>
    <cellStyle name="Normal 6 3 4" xfId="1016" xr:uid="{C4B86A51-710A-401A-B275-CD12E8B4A8DA}"/>
    <cellStyle name="Normal 6 3 4 2" xfId="1017" xr:uid="{BC802A69-D798-47E3-861E-684729A86FB0}"/>
    <cellStyle name="Normal 6 3 4 2 2" xfId="1018" xr:uid="{428155D6-4944-49A5-A65E-E106BC06BC13}"/>
    <cellStyle name="Normal 6 3 4 2 2 2" xfId="1019" xr:uid="{07A51806-C63D-49BC-8051-738221D2020F}"/>
    <cellStyle name="Normal 6 3 4 2 3" xfId="1020" xr:uid="{ECEE2668-334F-4C27-9BCE-59682256A189}"/>
    <cellStyle name="Normal 6 3 4 3" xfId="1021" xr:uid="{68527123-1983-4D8A-B7DA-922CA52955AB}"/>
    <cellStyle name="Normal 6 3 4 3 2" xfId="1022" xr:uid="{8F012FE8-C91C-4813-BDC6-812656A3B370}"/>
    <cellStyle name="Normal 6 3 4 4" xfId="1023" xr:uid="{537105C1-953C-4FB3-8F74-A1045D93F749}"/>
    <cellStyle name="Normal 6 3 5" xfId="1024" xr:uid="{BC47C6BD-71D7-4DAC-B135-D6D73DB71575}"/>
    <cellStyle name="Normal 6 3 5 2" xfId="1025" xr:uid="{00D21355-AF9F-4415-BB98-E34E04F740B6}"/>
    <cellStyle name="Normal 6 3 5 2 2" xfId="1026" xr:uid="{99DE9460-660E-496F-8472-71E9692E1D25}"/>
    <cellStyle name="Normal 6 3 5 2 2 2" xfId="1027" xr:uid="{9EC2968D-DC41-483F-AE07-FB042C703BE0}"/>
    <cellStyle name="Normal 6 3 5 2 3" xfId="1028" xr:uid="{0019A9E1-7358-4531-BBC9-4B1672BF4393}"/>
    <cellStyle name="Normal 6 3 5 3" xfId="1029" xr:uid="{320531F1-62C9-4435-A696-F0E48270017A}"/>
    <cellStyle name="Normal 6 3 5 3 2" xfId="1030" xr:uid="{227EE202-1FD9-48DC-805A-41BBD0D76DB6}"/>
    <cellStyle name="Normal 6 3 5 4" xfId="1031" xr:uid="{DD3046F7-C130-4BE2-9779-2DBC65E52A23}"/>
    <cellStyle name="Normal 6 3 6" xfId="1032" xr:uid="{3E787E50-D32C-48D0-ACAA-EA0553F7CEE2}"/>
    <cellStyle name="Normal 6 3 6 2" xfId="1033" xr:uid="{7A242CFE-7BC8-4D5E-BEF1-89246828B291}"/>
    <cellStyle name="Normal 6 3 6 2 2" xfId="1034" xr:uid="{692C14BA-BF2A-41E0-8453-26FC405D20A1}"/>
    <cellStyle name="Normal 6 3 6 3" xfId="1035" xr:uid="{6010FC2E-9C9F-441C-BAE4-79B824E80073}"/>
    <cellStyle name="Normal 6 3 7" xfId="1036" xr:uid="{8AD5CBC0-2A8C-46E5-ABDB-3A263E931755}"/>
    <cellStyle name="Normal 6 3 7 2" xfId="1037" xr:uid="{48ABA17F-9B1B-404A-9DAD-9F4CC48E6562}"/>
    <cellStyle name="Normal 6 3 8" xfId="1038" xr:uid="{F57F7BF0-1025-4D91-9B24-42DF0F122817}"/>
    <cellStyle name="Normal 6 3 9" xfId="1039" xr:uid="{C92339AE-C826-496F-B245-60E6F817FDDD}"/>
    <cellStyle name="Normal 6 4" xfId="1040" xr:uid="{81046437-4196-4E15-96CA-8152066426DD}"/>
    <cellStyle name="Normal 6 4 2" xfId="1041" xr:uid="{3F7B4316-2611-46CE-BC1D-6C0411D95B01}"/>
    <cellStyle name="Normal 6 4 2 2" xfId="1042" xr:uid="{4D9333F8-5068-4F4B-B21D-C0B0A30FF635}"/>
    <cellStyle name="Normal 6 4 2 2 2" xfId="1043" xr:uid="{2D0E5736-EA64-465D-BBE9-0F39EE6E4E17}"/>
    <cellStyle name="Normal 6 4 2 2 2 2" xfId="1044" xr:uid="{E0380F53-B7B8-40F0-AAA2-81F5F8EA9B49}"/>
    <cellStyle name="Normal 6 4 2 2 2 2 2" xfId="1045" xr:uid="{3E18105B-E6CE-4ADF-973D-9E7F6341BFBA}"/>
    <cellStyle name="Normal 6 4 2 2 2 3" xfId="1046" xr:uid="{DCC4E378-68FA-4A2C-8AFD-34E170458463}"/>
    <cellStyle name="Normal 6 4 2 2 3" xfId="1047" xr:uid="{E4E8EF40-7727-4BBF-9E4E-651E0660A60F}"/>
    <cellStyle name="Normal 6 4 2 2 3 2" xfId="1048" xr:uid="{5EE191F9-E3B7-4992-B2AF-A461C8C01686}"/>
    <cellStyle name="Normal 6 4 2 2 4" xfId="1049" xr:uid="{91A9BD69-41C9-46E4-B3DD-F4DF90CDA7F0}"/>
    <cellStyle name="Normal 6 4 2 3" xfId="1050" xr:uid="{DF319984-63F3-4280-A537-17F75B474D9F}"/>
    <cellStyle name="Normal 6 4 2 3 2" xfId="1051" xr:uid="{2599995B-3ED3-40B7-A959-EC7A43BB7DFA}"/>
    <cellStyle name="Normal 6 4 2 3 2 2" xfId="1052" xr:uid="{722CA1B4-363B-4D82-8DF6-A768D566C77B}"/>
    <cellStyle name="Normal 6 4 2 3 2 2 2" xfId="1053" xr:uid="{FDF5582C-38EB-4931-AC20-C229B68469D6}"/>
    <cellStyle name="Normal 6 4 2 3 2 3" xfId="1054" xr:uid="{E48825AC-E551-43AD-A409-1A62E75ED506}"/>
    <cellStyle name="Normal 6 4 2 3 3" xfId="1055" xr:uid="{F14DF593-A06C-4B6F-9F03-F22122E0E421}"/>
    <cellStyle name="Normal 6 4 2 3 3 2" xfId="1056" xr:uid="{E50AF7C2-FFF7-4119-8D36-F4CAE8D4B76A}"/>
    <cellStyle name="Normal 6 4 2 3 4" xfId="1057" xr:uid="{A08703DD-A08D-4387-BB83-641A6F5528CA}"/>
    <cellStyle name="Normal 6 4 2 4" xfId="1058" xr:uid="{793B834C-546A-4B3B-AB5D-EC67023DBE85}"/>
    <cellStyle name="Normal 6 4 2 4 2" xfId="1059" xr:uid="{0107087A-F683-4FB9-ADDA-E7975EB3A56F}"/>
    <cellStyle name="Normal 6 4 2 4 2 2" xfId="1060" xr:uid="{D69FCA6C-685B-47E1-A828-15467C5BCF6B}"/>
    <cellStyle name="Normal 6 4 2 4 3" xfId="1061" xr:uid="{625242A5-763A-48C8-B3F9-4B68E12A30F7}"/>
    <cellStyle name="Normal 6 4 2 5" xfId="1062" xr:uid="{AE4B074F-74A3-4A43-8B7F-CBE6E856980A}"/>
    <cellStyle name="Normal 6 4 2 5 2" xfId="1063" xr:uid="{7AA60B03-E431-4424-86E2-DF380FC1C670}"/>
    <cellStyle name="Normal 6 4 2 6" xfId="1064" xr:uid="{A47B4AFE-2FCF-4B29-A1FE-EC85398BD0B3}"/>
    <cellStyle name="Normal 6 4 3" xfId="1065" xr:uid="{98C86951-FE87-4ABA-B345-3D7C4E2A2DA4}"/>
    <cellStyle name="Normal 6 4 3 2" xfId="1066" xr:uid="{2DAAF44C-930D-46AD-B9C9-2DB5CB7AF8AD}"/>
    <cellStyle name="Normal 6 4 3 2 2" xfId="1067" xr:uid="{E02CEECC-6366-45B3-877A-41AF5129D261}"/>
    <cellStyle name="Normal 6 4 3 2 2 2" xfId="1068" xr:uid="{B54C63D2-4601-4147-8912-DC12674FBA2F}"/>
    <cellStyle name="Normal 6 4 3 2 3" xfId="1069" xr:uid="{E18982C8-E9CD-48C4-93C7-2A20C3CEE82F}"/>
    <cellStyle name="Normal 6 4 3 3" xfId="1070" xr:uid="{010CF93A-891F-449A-9082-C8A52965A3E3}"/>
    <cellStyle name="Normal 6 4 3 3 2" xfId="1071" xr:uid="{A3F84155-6A54-4436-8E4B-6126C7099952}"/>
    <cellStyle name="Normal 6 4 3 4" xfId="1072" xr:uid="{2669A43A-C4CC-4BC0-B80E-8D929D77E282}"/>
    <cellStyle name="Normal 6 4 4" xfId="1073" xr:uid="{7B95CD48-36B9-43B5-86E0-E0CE53EE4327}"/>
    <cellStyle name="Normal 6 4 4 2" xfId="1074" xr:uid="{C2438857-46C3-413C-8D5C-48866CEACF87}"/>
    <cellStyle name="Normal 6 4 4 2 2" xfId="1075" xr:uid="{F1DFA075-078D-46A7-AF11-D6F46BF7AFA8}"/>
    <cellStyle name="Normal 6 4 4 2 2 2" xfId="1076" xr:uid="{ECE26009-0134-4066-87E6-FF62F29FA0FB}"/>
    <cellStyle name="Normal 6 4 4 2 3" xfId="1077" xr:uid="{CA8300F9-5DFC-47B6-898C-54257ED8B0BE}"/>
    <cellStyle name="Normal 6 4 4 3" xfId="1078" xr:uid="{0703CB3A-E4BA-4740-B230-B5C5AEAA663D}"/>
    <cellStyle name="Normal 6 4 4 3 2" xfId="1079" xr:uid="{2574C4E4-7009-4486-9887-30AD0C03C018}"/>
    <cellStyle name="Normal 6 4 4 4" xfId="1080" xr:uid="{A0D41DD3-5187-4139-92A4-206757BB6EF1}"/>
    <cellStyle name="Normal 6 4 5" xfId="1081" xr:uid="{6431E6AF-C6A7-4D31-B242-AF441F1D9ACE}"/>
    <cellStyle name="Normal 6 4 5 2" xfId="1082" xr:uid="{C9FD3D01-701C-4D71-9E66-13F7F14E971A}"/>
    <cellStyle name="Normal 6 4 5 2 2" xfId="1083" xr:uid="{8C38F03F-551D-432C-9E99-84F7A25CBB65}"/>
    <cellStyle name="Normal 6 4 5 3" xfId="1084" xr:uid="{6C3154E7-01B5-4196-B8B9-4C007A6B7074}"/>
    <cellStyle name="Normal 6 4 6" xfId="1085" xr:uid="{09725A4B-5D4E-4F76-8F0F-BF9C5FA17C3C}"/>
    <cellStyle name="Normal 6 4 6 2" xfId="1086" xr:uid="{9473456E-CD6B-41BA-B996-EAABE4EA98C8}"/>
    <cellStyle name="Normal 6 4 7" xfId="1087" xr:uid="{8F52103B-6755-4064-A27F-66B71F2A5469}"/>
    <cellStyle name="Normal 6 5" xfId="1088" xr:uid="{F724EA47-1579-41EB-99B3-D77FDE70C4F4}"/>
    <cellStyle name="Normal 6 5 2" xfId="1089" xr:uid="{C89ED376-0296-4504-9A89-98B9A480E79D}"/>
    <cellStyle name="Normal 6 5 2 2" xfId="1090" xr:uid="{A48E0A7E-02EB-46B9-87D9-38189A6455C9}"/>
    <cellStyle name="Normal 6 5 2 2 2" xfId="1091" xr:uid="{758190FD-ED94-4ADD-970A-362CD8AF4B0F}"/>
    <cellStyle name="Normal 6 5 2 2 2 2" xfId="1092" xr:uid="{970B060E-7F57-474A-97F5-A6A2370F437D}"/>
    <cellStyle name="Normal 6 5 2 2 3" xfId="1093" xr:uid="{4CDA4F2B-3F0A-4684-BCE2-BD7CC15C8412}"/>
    <cellStyle name="Normal 6 5 2 3" xfId="1094" xr:uid="{B07196D5-A1E3-499D-B327-166D5A4D2F04}"/>
    <cellStyle name="Normal 6 5 2 3 2" xfId="1095" xr:uid="{A8314330-38B2-4F9A-AD40-5E1FBD07CBAB}"/>
    <cellStyle name="Normal 6 5 2 4" xfId="1096" xr:uid="{CB2236D1-1509-4185-B3F7-E8F2FDD34680}"/>
    <cellStyle name="Normal 6 5 3" xfId="1097" xr:uid="{9D755D44-D76B-451E-B52D-83AE5741EA72}"/>
    <cellStyle name="Normal 6 5 3 2" xfId="1098" xr:uid="{BC7D0572-EF5B-480A-9907-F12CFB780D92}"/>
    <cellStyle name="Normal 6 5 3 2 2" xfId="1099" xr:uid="{112A1989-EC6E-46CE-82DB-9782EC072EB1}"/>
    <cellStyle name="Normal 6 5 3 2 2 2" xfId="1100" xr:uid="{69F8E20A-6D2A-4716-B9E5-C4851F7AEA71}"/>
    <cellStyle name="Normal 6 5 3 2 3" xfId="1101" xr:uid="{833A128B-0DBD-42FA-BC0A-61FE09C4BD53}"/>
    <cellStyle name="Normal 6 5 3 3" xfId="1102" xr:uid="{0C924766-D9DA-4A5E-969F-8C579992BE1E}"/>
    <cellStyle name="Normal 6 5 3 3 2" xfId="1103" xr:uid="{45786993-A767-4283-B921-275B5D094ED0}"/>
    <cellStyle name="Normal 6 5 3 4" xfId="1104" xr:uid="{B24D870C-F7C5-41CD-8CEF-9B1DC7AE947F}"/>
    <cellStyle name="Normal 6 5 4" xfId="1105" xr:uid="{233C47BA-8609-460C-A44A-BB60798EAC60}"/>
    <cellStyle name="Normal 6 5 4 2" xfId="1106" xr:uid="{2E6E19EC-4DB3-42B6-9853-ABC9CF4B03FA}"/>
    <cellStyle name="Normal 6 5 4 2 2" xfId="1107" xr:uid="{827B1FF4-309D-44C8-A815-70A4AE109BAB}"/>
    <cellStyle name="Normal 6 5 4 3" xfId="1108" xr:uid="{D418EDC4-2DAB-4156-87B4-9C08A1E11BE4}"/>
    <cellStyle name="Normal 6 5 5" xfId="1109" xr:uid="{1C9113E9-D88E-49F1-8922-B4FBFBACA357}"/>
    <cellStyle name="Normal 6 5 5 2" xfId="1110" xr:uid="{6C4B1022-098D-47A2-9ECC-C54E8E6DE1BB}"/>
    <cellStyle name="Normal 6 5 6" xfId="1111" xr:uid="{B6E3AEC4-2866-477A-980E-FE47C25E64BE}"/>
    <cellStyle name="Normal 6 6" xfId="1112" xr:uid="{4F0A79F8-8642-461C-9298-18CB84AB6120}"/>
    <cellStyle name="Normal 6 6 2" xfId="1113" xr:uid="{8532F1AD-0E65-4623-8EB7-1DFB9B8E82AF}"/>
    <cellStyle name="Normal 6 6 2 2" xfId="1114" xr:uid="{BB401BCD-2F34-4BD9-AB67-1BD5D334607D}"/>
    <cellStyle name="Normal 6 6 2 2 2" xfId="1115" xr:uid="{590FC889-B291-4252-8E0D-90CFC858F7F8}"/>
    <cellStyle name="Normal 6 6 2 3" xfId="1116" xr:uid="{4B232B2F-1B47-42BF-8AD8-C36334A298CD}"/>
    <cellStyle name="Normal 6 6 3" xfId="1117" xr:uid="{24C878B9-C3D7-4854-B7CC-B5DEBC9AF4EF}"/>
    <cellStyle name="Normal 6 6 3 2" xfId="1118" xr:uid="{C018851D-4AA3-4224-A2F8-05CABE748C26}"/>
    <cellStyle name="Normal 6 6 4" xfId="1119" xr:uid="{BCE6D372-0093-4EA4-A27B-B8A2EBC082E1}"/>
    <cellStyle name="Normal 6 7" xfId="1120" xr:uid="{E940F1DE-E0FB-4A26-B767-5EAFA32CF811}"/>
    <cellStyle name="Normal 6 7 2" xfId="1121" xr:uid="{992AEDBA-726B-404C-8639-98EB136CBB9E}"/>
    <cellStyle name="Normal 6 7 2 2" xfId="1122" xr:uid="{D3994793-1AAB-420F-AF9C-1886FEBFECF8}"/>
    <cellStyle name="Normal 6 7 2 2 2" xfId="1123" xr:uid="{378F9C4F-EC72-4F34-BF3E-3425E716AEAD}"/>
    <cellStyle name="Normal 6 7 2 3" xfId="1124" xr:uid="{8019337A-BBF5-4F3E-A6C6-A43934CFAFE5}"/>
    <cellStyle name="Normal 6 7 3" xfId="1125" xr:uid="{6C25C62C-540B-4A21-87CB-E7BE0C351389}"/>
    <cellStyle name="Normal 6 7 3 2" xfId="1126" xr:uid="{394466C7-09F6-4871-9AC0-00EF462CCB5F}"/>
    <cellStyle name="Normal 6 7 4" xfId="1127" xr:uid="{8E0BF6E1-CF26-476A-825D-340DEDFDE547}"/>
    <cellStyle name="Normal 6 8" xfId="1128" xr:uid="{4DB6910F-F77D-4357-9666-BF2AA7D4C05B}"/>
    <cellStyle name="Normal 6 8 2" xfId="1129" xr:uid="{E98E0988-2BCE-467F-9956-871718466F55}"/>
    <cellStyle name="Normal 6 8 2 2" xfId="1130" xr:uid="{D7121346-DBC0-404B-B7F0-436CDBEC485D}"/>
    <cellStyle name="Normal 6 8 3" xfId="1131" xr:uid="{CFB3D845-B156-4989-9538-202434959729}"/>
    <cellStyle name="Normal 6 9" xfId="1132" xr:uid="{894AD075-E00D-4C33-B7E3-6C60E51FD97D}"/>
    <cellStyle name="Normal 6 9 2" xfId="1133" xr:uid="{8144EA3A-8805-468C-9C36-4A43E1AF4ECD}"/>
    <cellStyle name="Normal 6_CVR" xfId="1385" xr:uid="{3C5AB17B-C1B1-4D9B-8D09-6641A656CFCC}"/>
    <cellStyle name="Normal 60" xfId="2795" xr:uid="{C51549A9-77F3-40CB-8B2B-723A4D20D0FE}"/>
    <cellStyle name="Normal 60 2" xfId="2796" xr:uid="{3F5BDFBA-39E5-4352-BEB8-AC21EB1339D5}"/>
    <cellStyle name="Normal 600" xfId="2797" xr:uid="{58A733A0-768C-44DF-95F8-A41BA9CBC81A}"/>
    <cellStyle name="Normal 600 2" xfId="2798" xr:uid="{AEC179C3-1DE8-435E-A029-9AFE6807B6BD}"/>
    <cellStyle name="Normal 601" xfId="2799" xr:uid="{D9F01DAE-D465-435D-9AD0-F6C4589A8A57}"/>
    <cellStyle name="Normal 601 2" xfId="2800" xr:uid="{AE2A24EA-F17B-4683-A19B-9D73AC34449E}"/>
    <cellStyle name="Normal 602" xfId="2801" xr:uid="{D4CF2429-DF41-472E-B571-4FDE380DB221}"/>
    <cellStyle name="Normal 602 2" xfId="2802" xr:uid="{32C2D515-4D18-49BF-9B9D-3334AF165639}"/>
    <cellStyle name="Normal 603" xfId="2803" xr:uid="{AAF498C3-BCBD-4D32-946F-5CF5F29A2032}"/>
    <cellStyle name="Normal 603 2" xfId="2804" xr:uid="{797DAB09-9A1F-4E26-8F78-25FA91E46BE2}"/>
    <cellStyle name="Normal 604" xfId="2805" xr:uid="{24AD7D3D-7DF9-41E6-8FCE-DFB186C24C37}"/>
    <cellStyle name="Normal 604 2" xfId="2806" xr:uid="{940AAA61-DE51-4E1C-9DB9-10932358B5EA}"/>
    <cellStyle name="Normal 605" xfId="2807" xr:uid="{EBD6759A-DD02-4B6E-A761-8B64E15204B4}"/>
    <cellStyle name="Normal 605 2" xfId="2808" xr:uid="{0186E86F-19E4-4520-831A-A82142F133C2}"/>
    <cellStyle name="Normal 606" xfId="2809" xr:uid="{87C9EA63-CBD5-449E-A6B1-54327CAA138D}"/>
    <cellStyle name="Normal 606 2" xfId="2810" xr:uid="{92772D0C-8C66-4E46-A621-DC15C7085B39}"/>
    <cellStyle name="Normal 607" xfId="2811" xr:uid="{34D602BD-224D-44AE-8057-CE67BF5A606F}"/>
    <cellStyle name="Normal 607 2" xfId="2812" xr:uid="{006FF820-55D5-4D13-B223-D01C05DC9E60}"/>
    <cellStyle name="Normal 608" xfId="2813" xr:uid="{933CDCF2-8695-4604-93DB-A96615E07F71}"/>
    <cellStyle name="Normal 608 2" xfId="2814" xr:uid="{0573F639-EC92-4D9E-ABA3-74E26176258A}"/>
    <cellStyle name="Normal 609" xfId="2815" xr:uid="{DC1F03D2-4D52-4777-A95F-B2FA139C47D5}"/>
    <cellStyle name="Normal 609 2" xfId="2816" xr:uid="{E770A87D-3ADC-46A7-85EC-467F551D9660}"/>
    <cellStyle name="Normal 61" xfId="2817" xr:uid="{0E5F081D-2ADA-4CB1-9CCE-AAB9E6B0C218}"/>
    <cellStyle name="Normal 61 2" xfId="2818" xr:uid="{64182772-2EF6-46C1-8146-5FCC085D0547}"/>
    <cellStyle name="Normal 610" xfId="2819" xr:uid="{D37A68F0-D7EC-44EF-AC2D-29DF120C1FB7}"/>
    <cellStyle name="Normal 610 2" xfId="2820" xr:uid="{C45FB480-A366-4857-962F-86A1E48AD0DB}"/>
    <cellStyle name="Normal 611" xfId="2821" xr:uid="{6E3417CE-AB9D-4F85-84FC-95ED8E892CE1}"/>
    <cellStyle name="Normal 611 2" xfId="2822" xr:uid="{1D3397FE-4A20-4E22-9A78-F6FB629CEE1D}"/>
    <cellStyle name="Normal 612" xfId="2823" xr:uid="{E4AAA75A-A2AB-4581-ADD7-229AD0FEED00}"/>
    <cellStyle name="Normal 612 2" xfId="2824" xr:uid="{AB1EBCC7-FD6E-45A7-8DA3-71A972E61C34}"/>
    <cellStyle name="Normal 613" xfId="2825" xr:uid="{8C8F7E20-E46D-4CD3-AF7D-5CDF973DC73B}"/>
    <cellStyle name="Normal 613 2" xfId="2826" xr:uid="{07F67DE0-3173-47C1-A1E2-DF2F13C62D0E}"/>
    <cellStyle name="Normal 614" xfId="2827" xr:uid="{E62DDA77-53AE-4264-B58C-020EB7D16261}"/>
    <cellStyle name="Normal 614 2" xfId="2828" xr:uid="{A7998A2C-B828-4A95-9C17-E4DA64C1BC74}"/>
    <cellStyle name="Normal 615" xfId="2829" xr:uid="{93CD382F-01BE-43EE-9251-F74FDEEE8B83}"/>
    <cellStyle name="Normal 615 2" xfId="2830" xr:uid="{2DFE2ED4-46D0-4CC9-84D3-8AA10C495410}"/>
    <cellStyle name="Normal 616" xfId="2831" xr:uid="{D8DAD2B9-A898-405C-97F7-E8DE6984167E}"/>
    <cellStyle name="Normal 616 2" xfId="2832" xr:uid="{6FF23456-DE8F-4EAA-889D-E76FCC285DF4}"/>
    <cellStyle name="Normal 617" xfId="2833" xr:uid="{A9875786-321B-4C2F-ACAB-1FABC458C5A7}"/>
    <cellStyle name="Normal 617 2" xfId="2834" xr:uid="{C52B785D-2F12-4B6F-A223-13E23502654D}"/>
    <cellStyle name="Normal 618" xfId="2835" xr:uid="{D85655D8-165C-4941-A0BE-3600F7C3F139}"/>
    <cellStyle name="Normal 618 2" xfId="2836" xr:uid="{801311CE-A268-4692-825B-C35B479253BD}"/>
    <cellStyle name="Normal 619" xfId="2837" xr:uid="{66354109-D638-4769-8817-50FAB372F6D5}"/>
    <cellStyle name="Normal 619 2" xfId="2838" xr:uid="{EDE8C9D6-2D7A-4699-AF10-7B89928C3DBF}"/>
    <cellStyle name="Normal 62" xfId="2839" xr:uid="{870BAD91-3ACC-4AEE-A277-96EE8DC26503}"/>
    <cellStyle name="Normal 62 2" xfId="2840" xr:uid="{2703CC5D-FED9-4EB4-9ADD-15BDDA900394}"/>
    <cellStyle name="Normal 620" xfId="2841" xr:uid="{A37DDCD1-E96C-46F5-966E-C8C64FED1D60}"/>
    <cellStyle name="Normal 620 2" xfId="2842" xr:uid="{4348F6F3-B349-4A4C-A299-4A6F69A2F119}"/>
    <cellStyle name="Normal 621" xfId="2843" xr:uid="{192AE2FC-84E6-4B4C-9175-E573C482C495}"/>
    <cellStyle name="Normal 621 2" xfId="2844" xr:uid="{CE4B0A42-85C5-46F2-8A7D-7BDD5C868B02}"/>
    <cellStyle name="Normal 622" xfId="2845" xr:uid="{A6262ECB-4119-4C9D-AA49-2609E066AF18}"/>
    <cellStyle name="Normal 622 2" xfId="2846" xr:uid="{09267913-24C4-44EC-A749-767183FBBE2B}"/>
    <cellStyle name="Normal 623" xfId="2847" xr:uid="{1FCAEDD7-2E1C-4BE5-9420-49D84C629E31}"/>
    <cellStyle name="Normal 623 2" xfId="2848" xr:uid="{E130885D-B0A6-4B05-ADE5-0D5D709E901D}"/>
    <cellStyle name="Normal 624" xfId="2849" xr:uid="{DEF78429-E2AB-45E6-8FA9-D8DA14D33C3F}"/>
    <cellStyle name="Normal 624 2" xfId="2850" xr:uid="{E824B42B-60CC-4FF3-A306-C831E55D46E1}"/>
    <cellStyle name="Normal 625" xfId="2851" xr:uid="{1F60E12F-3CFC-4D9A-8994-03F3B29D0870}"/>
    <cellStyle name="Normal 625 2" xfId="2852" xr:uid="{004E508B-F9C6-4D65-B9DC-736D24ADB222}"/>
    <cellStyle name="Normal 626" xfId="2853" xr:uid="{8416A31C-5FF1-4D8C-80DE-6EE6D0ED2DF9}"/>
    <cellStyle name="Normal 626 2" xfId="2854" xr:uid="{F9F988DE-76A3-43C1-9713-622878148081}"/>
    <cellStyle name="Normal 627" xfId="2855" xr:uid="{0B61452B-3AD5-4263-9529-7C0EE7D7BE4B}"/>
    <cellStyle name="Normal 627 2" xfId="2856" xr:uid="{7DC9B7F7-D046-4629-ACB0-24704CEF852C}"/>
    <cellStyle name="Normal 628" xfId="2857" xr:uid="{E527CDA2-2214-43E4-967B-3A514C915FB1}"/>
    <cellStyle name="Normal 628 2" xfId="2858" xr:uid="{7BB5CA0E-D9C9-40B9-9792-0CB97906F6B9}"/>
    <cellStyle name="Normal 629" xfId="2859" xr:uid="{FF4B4E4A-9DB1-491B-9F81-535DD16897D3}"/>
    <cellStyle name="Normal 629 2" xfId="2860" xr:uid="{F0A33428-ED8F-465E-BB0B-AB3D535CB3E7}"/>
    <cellStyle name="Normal 63" xfId="2861" xr:uid="{AE71D3F7-3060-4538-8CF9-D1423FFCB01A}"/>
    <cellStyle name="Normal 63 2" xfId="2862" xr:uid="{AEBB0D2F-4D0A-40B8-8031-BA5F19D4D09F}"/>
    <cellStyle name="Normal 630" xfId="2863" xr:uid="{FFE10782-59A4-4866-B68B-133EB076B7B4}"/>
    <cellStyle name="Normal 630 2" xfId="2864" xr:uid="{7C01050A-C9FE-4D58-A838-E488C33E6F0A}"/>
    <cellStyle name="Normal 631" xfId="2865" xr:uid="{23FE603A-631F-4F49-A5F4-5A703A108318}"/>
    <cellStyle name="Normal 631 2" xfId="2866" xr:uid="{567C0B19-B86F-4DF8-827A-D43F1DE04E8F}"/>
    <cellStyle name="Normal 632" xfId="2867" xr:uid="{1C27E9E7-2A1E-4BF1-AF9E-2AC8CB3E97FD}"/>
    <cellStyle name="Normal 632 2" xfId="2868" xr:uid="{D8456202-E4D2-431C-8F47-88855B7AC9B0}"/>
    <cellStyle name="Normal 633" xfId="2869" xr:uid="{AB7D02F4-298A-49A5-96B1-5A13E3724C09}"/>
    <cellStyle name="Normal 633 2" xfId="2870" xr:uid="{4B8F580B-A429-43F4-BB8A-9AA43737F2F9}"/>
    <cellStyle name="Normal 634" xfId="2871" xr:uid="{A3BEDD44-F55A-4711-935F-9D740B7A5122}"/>
    <cellStyle name="Normal 634 2" xfId="2872" xr:uid="{C1A836CE-F514-43ED-825D-DCA2CF2AACAC}"/>
    <cellStyle name="Normal 635" xfId="2873" xr:uid="{2BAB41AE-AD49-43C0-A906-280ADC821D1D}"/>
    <cellStyle name="Normal 635 2" xfId="2874" xr:uid="{5325BFCE-01D2-42FC-90AA-15AE24BF619B}"/>
    <cellStyle name="Normal 636" xfId="2875" xr:uid="{51FD88FC-E38F-4908-83A7-8EF597CAAFD5}"/>
    <cellStyle name="Normal 636 2" xfId="2876" xr:uid="{4173A44E-25AC-4372-807E-54E56066E53E}"/>
    <cellStyle name="Normal 637" xfId="2877" xr:uid="{28F849F3-A958-4675-B266-86ACA19F4068}"/>
    <cellStyle name="Normal 637 2" xfId="2878" xr:uid="{85A4F916-6892-4F68-9F62-129C720C5D6E}"/>
    <cellStyle name="Normal 638" xfId="2879" xr:uid="{6AEBE4B8-1778-4181-BF16-D565CE0A7AEB}"/>
    <cellStyle name="Normal 638 2" xfId="2880" xr:uid="{B53ED116-294A-4680-9562-FCD2D7C3D605}"/>
    <cellStyle name="Normal 639" xfId="2881" xr:uid="{95195E93-418B-494C-8C9C-8EEDFC82AFBC}"/>
    <cellStyle name="Normal 639 2" xfId="2882" xr:uid="{E79B508E-C01F-4677-A63A-E03A6B76ED2E}"/>
    <cellStyle name="Normal 64" xfId="2883" xr:uid="{6814AECF-3904-4D7D-9598-9BB37A75C5AC}"/>
    <cellStyle name="Normal 64 2" xfId="2884" xr:uid="{C518E703-354B-4EA2-9C1B-21D16CADCF16}"/>
    <cellStyle name="Normal 640" xfId="2885" xr:uid="{B7FD27F3-C126-4619-BA39-F1CFEC7A1CD1}"/>
    <cellStyle name="Normal 640 2" xfId="2886" xr:uid="{424035B4-DCF0-4024-A58E-31B4BFBD3491}"/>
    <cellStyle name="Normal 641" xfId="2887" xr:uid="{74807FD9-CB84-4FED-93EF-3411722AB8F7}"/>
    <cellStyle name="Normal 641 2" xfId="2888" xr:uid="{0E22A5A3-96E3-4C9C-ACDB-CBF1FD33B212}"/>
    <cellStyle name="Normal 642" xfId="2889" xr:uid="{8222AB00-1E05-4E9E-93AB-61715AF7DE1C}"/>
    <cellStyle name="Normal 642 2" xfId="2890" xr:uid="{CA2E0EAB-7832-4692-B7D4-413749835F4B}"/>
    <cellStyle name="Normal 643" xfId="2891" xr:uid="{9ECD2794-D661-4BFB-BFB7-7E3EC47EA2DE}"/>
    <cellStyle name="Normal 643 2" xfId="2892" xr:uid="{836142A3-CFB9-4B20-87F0-8B1BC7D25526}"/>
    <cellStyle name="Normal 644" xfId="2893" xr:uid="{165FC091-6E6C-4B53-942E-91491687A691}"/>
    <cellStyle name="Normal 644 2" xfId="2894" xr:uid="{D3E1C61D-A109-48D5-BD80-2445579D4CFF}"/>
    <cellStyle name="Normal 644 3" xfId="2895" xr:uid="{C2464728-5A71-43E7-B72C-D4CDA173E7CA}"/>
    <cellStyle name="Normal 645" xfId="2896" xr:uid="{A55D7009-6CCC-455F-A1E9-878467E20E10}"/>
    <cellStyle name="Normal 645 2" xfId="2897" xr:uid="{166EA9CF-1512-4D66-82F7-B0CC7AD63C39}"/>
    <cellStyle name="Normal 646" xfId="2898" xr:uid="{1D397F36-97CD-4E4C-A17C-5836DDC25549}"/>
    <cellStyle name="Normal 647" xfId="2899" xr:uid="{F04504C7-68D4-4ABB-8884-6A71622190D2}"/>
    <cellStyle name="Normal 648" xfId="2900" xr:uid="{C93A4342-71DC-4EF3-8880-33FCC8FDFC83}"/>
    <cellStyle name="Normal 649" xfId="2901" xr:uid="{93515986-B666-4D8C-BCE9-55B098E1E5F2}"/>
    <cellStyle name="Normal 65" xfId="2902" xr:uid="{6F780EC0-2D73-4C43-9C3E-3FC69FE3F73F}"/>
    <cellStyle name="Normal 65 2" xfId="2903" xr:uid="{FCF58264-BF2E-4ABE-9CB5-55363CB6AE76}"/>
    <cellStyle name="Normal 650" xfId="2904" xr:uid="{7CFF14AF-0B43-4C85-ACDB-B0FDE0104137}"/>
    <cellStyle name="Normal 66" xfId="2905" xr:uid="{3C42531A-9F7A-4018-A252-0F584B1DE440}"/>
    <cellStyle name="Normal 66 2" xfId="2906" xr:uid="{DB6BE21A-3A66-4A8F-B0AA-C90AAE3BA8C6}"/>
    <cellStyle name="Normal 67" xfId="2907" xr:uid="{D5148896-2F63-4016-AD8A-06DC7965692D}"/>
    <cellStyle name="Normal 67 2" xfId="2908" xr:uid="{F14611E2-EA1A-4768-8A03-FD37EAA6BA58}"/>
    <cellStyle name="Normal 68" xfId="2909" xr:uid="{4E97C872-CE89-49C8-9604-168AE48E7CCD}"/>
    <cellStyle name="Normal 68 2" xfId="2910" xr:uid="{2ADD629F-195F-47B3-95F3-70F9E0C111A8}"/>
    <cellStyle name="Normal 69" xfId="2911" xr:uid="{BBE65E48-F075-45F3-B6D9-F63167C92CE8}"/>
    <cellStyle name="Normal 69 2" xfId="2912" xr:uid="{0DD43760-52DE-46DC-AB76-F6F435A164F4}"/>
    <cellStyle name="Normal 7" xfId="1134" xr:uid="{B5853E64-7406-4F9A-AC0B-D01064099256}"/>
    <cellStyle name="Normal 7 10" xfId="1135" xr:uid="{28323AC3-361C-46A0-BFE7-7BC5412E0DF5}"/>
    <cellStyle name="Normal 7 2" xfId="1136" xr:uid="{DB959715-ECAE-402E-8FC1-08FF9AF87056}"/>
    <cellStyle name="Normal 7 3" xfId="1137" xr:uid="{09592D43-F181-4521-B546-9D9CBDFD5E4B}"/>
    <cellStyle name="Normal 7 3 2" xfId="1138" xr:uid="{471D6DAD-2FE6-4003-B0A2-A1632E8EB6C5}"/>
    <cellStyle name="Normal 7 3 2 2" xfId="1139" xr:uid="{906C64FD-046A-4287-B926-9950014229A9}"/>
    <cellStyle name="Normal 7 3 2 2 2" xfId="1140" xr:uid="{29C13782-07F8-4801-8D65-B812DDE34B2B}"/>
    <cellStyle name="Normal 7 3 2 2 2 2" xfId="1141" xr:uid="{167B66AE-E448-4E93-9B50-36772D2EF5AE}"/>
    <cellStyle name="Normal 7 3 2 2 2 2 2" xfId="1142" xr:uid="{25ED1F5D-ED31-4104-9B81-0EE1A78D85C0}"/>
    <cellStyle name="Normal 7 3 2 2 2 2 2 2" xfId="1143" xr:uid="{120A67F9-A471-4111-9971-990F91FDD4B8}"/>
    <cellStyle name="Normal 7 3 2 2 2 2 3" xfId="1144" xr:uid="{1C143683-70B5-469A-BF76-86F9A274A4CA}"/>
    <cellStyle name="Normal 7 3 2 2 2 3" xfId="1145" xr:uid="{EEF629CB-3F90-4A95-877B-4C124338BCB3}"/>
    <cellStyle name="Normal 7 3 2 2 2 3 2" xfId="1146" xr:uid="{FA2C7AB9-D977-4671-87C3-D7AB19642DD0}"/>
    <cellStyle name="Normal 7 3 2 2 2 4" xfId="1147" xr:uid="{9D7C3AE0-5CAA-4195-B62A-D71E79D0CC53}"/>
    <cellStyle name="Normal 7 3 2 2 3" xfId="1148" xr:uid="{A6D6764E-8BAC-4E95-B7D8-3B5AB0F7B4ED}"/>
    <cellStyle name="Normal 7 3 2 2 3 2" xfId="1149" xr:uid="{9AC4E357-CCFF-41E1-8D08-2BE1B2E9E74D}"/>
    <cellStyle name="Normal 7 3 2 2 3 2 2" xfId="1150" xr:uid="{EACE8CB0-E8D5-449D-94D2-B5EA7F024353}"/>
    <cellStyle name="Normal 7 3 2 2 3 2 2 2" xfId="1151" xr:uid="{7F147CEC-70B5-46A7-9587-F744E2FEC2ED}"/>
    <cellStyle name="Normal 7 3 2 2 3 2 3" xfId="1152" xr:uid="{1140C8C3-560B-4325-8D3E-BB8E776736AC}"/>
    <cellStyle name="Normal 7 3 2 2 3 3" xfId="1153" xr:uid="{A10B8DD6-A9D7-4F99-917C-84D731AA7FC6}"/>
    <cellStyle name="Normal 7 3 2 2 3 3 2" xfId="1154" xr:uid="{FE4B0D99-BFD9-4137-8761-9381CC281989}"/>
    <cellStyle name="Normal 7 3 2 2 3 4" xfId="1155" xr:uid="{65316205-5879-48B3-BA81-D5F20208BBB1}"/>
    <cellStyle name="Normal 7 3 2 2 4" xfId="1156" xr:uid="{4AA7957B-2C97-4054-BF28-5B8A8F435A3A}"/>
    <cellStyle name="Normal 7 3 2 2 4 2" xfId="1157" xr:uid="{653AC98C-2729-4D87-8B74-510873CA6F16}"/>
    <cellStyle name="Normal 7 3 2 2 4 2 2" xfId="1158" xr:uid="{A289E60B-4101-42B0-B721-9B1A4DA3DCA5}"/>
    <cellStyle name="Normal 7 3 2 2 4 3" xfId="1159" xr:uid="{44B5FF1C-8340-41CE-8D1C-440A4CCF410F}"/>
    <cellStyle name="Normal 7 3 2 2 5" xfId="1160" xr:uid="{F58987C7-EEF0-43BD-A788-F23B0CE043B3}"/>
    <cellStyle name="Normal 7 3 2 2 5 2" xfId="1161" xr:uid="{DCA540BE-2A9E-46FA-9EA0-EA11553093A6}"/>
    <cellStyle name="Normal 7 3 2 2 6" xfId="1162" xr:uid="{FFFE2A74-2166-40FB-B2E9-56D6B8E3E776}"/>
    <cellStyle name="Normal 7 3 2 3" xfId="1163" xr:uid="{85D3C4D2-97CD-4B2F-8092-3074799C79E5}"/>
    <cellStyle name="Normal 7 3 2 3 2" xfId="1164" xr:uid="{C34FE7E9-C3AF-40DD-B447-5B48A081956F}"/>
    <cellStyle name="Normal 7 3 2 3 2 2" xfId="1165" xr:uid="{0D25FE46-C38C-48DA-9AA5-F69ABB0FFEE0}"/>
    <cellStyle name="Normal 7 3 2 3 2 2 2" xfId="1166" xr:uid="{8AC056E5-E3A4-4FE8-8520-63CEAC8F885F}"/>
    <cellStyle name="Normal 7 3 2 3 2 3" xfId="1167" xr:uid="{8490E542-90C5-408E-97EB-D4EA193027E0}"/>
    <cellStyle name="Normal 7 3 2 3 3" xfId="1168" xr:uid="{026A3190-08B2-443A-92B1-4FE0217D0879}"/>
    <cellStyle name="Normal 7 3 2 3 3 2" xfId="1169" xr:uid="{2EC38834-E5DF-4726-AAA6-44B10D5B1C26}"/>
    <cellStyle name="Normal 7 3 2 3 4" xfId="1170" xr:uid="{970A44D8-52C1-4AFA-BE62-9B49B49F68A6}"/>
    <cellStyle name="Normal 7 3 2 4" xfId="1171" xr:uid="{089CA8DB-7B76-4D2E-9113-EB9FED1A6D9A}"/>
    <cellStyle name="Normal 7 3 2 4 2" xfId="1172" xr:uid="{20EDC023-DA73-447A-B18D-02F48B240BED}"/>
    <cellStyle name="Normal 7 3 2 4 2 2" xfId="1173" xr:uid="{D7F3816F-397E-48F6-800C-874A7C048C9B}"/>
    <cellStyle name="Normal 7 3 2 4 2 2 2" xfId="1174" xr:uid="{AC1BA30A-E0E1-499B-901B-D0C0B9466564}"/>
    <cellStyle name="Normal 7 3 2 4 2 3" xfId="1175" xr:uid="{4114CD7E-FA6F-450E-90FB-29719BEBAEA3}"/>
    <cellStyle name="Normal 7 3 2 4 3" xfId="1176" xr:uid="{5415D37D-38F0-405B-A9E0-86663C5BC585}"/>
    <cellStyle name="Normal 7 3 2 4 3 2" xfId="1177" xr:uid="{A6B61684-F90D-49C9-AA0E-9A1F7CE570A8}"/>
    <cellStyle name="Normal 7 3 2 4 4" xfId="1178" xr:uid="{9F875FCF-D1BB-41C8-955B-EBE9FB500D1D}"/>
    <cellStyle name="Normal 7 3 2 5" xfId="1179" xr:uid="{1940ABEF-98F0-4AF5-902E-D0C48BF7EA9F}"/>
    <cellStyle name="Normal 7 3 2 5 2" xfId="1180" xr:uid="{17DC71F8-A789-40EF-B00F-D50559C8080F}"/>
    <cellStyle name="Normal 7 3 2 5 2 2" xfId="1181" xr:uid="{D4879137-0CF3-48F1-8A2D-A837F8E22EA9}"/>
    <cellStyle name="Normal 7 3 2 5 3" xfId="1182" xr:uid="{D8DAE3B6-F149-4705-8DD5-B31C6C8D7FAB}"/>
    <cellStyle name="Normal 7 3 2 6" xfId="1183" xr:uid="{1F4B24AC-4C56-4C7F-9FDD-4DEED5EB28F1}"/>
    <cellStyle name="Normal 7 3 2 6 2" xfId="1184" xr:uid="{C84D3275-10E2-4BD9-B5ED-F2492BC8536E}"/>
    <cellStyle name="Normal 7 3 2 7" xfId="1185" xr:uid="{ADC6680E-AE15-43E9-97B7-74F196D0850E}"/>
    <cellStyle name="Normal 7 3 3" xfId="1186" xr:uid="{13E56780-C768-4ABD-8002-3FD85E0B57D1}"/>
    <cellStyle name="Normal 7 3 3 2" xfId="1187" xr:uid="{4311E88F-4831-46B2-AB22-2620599589D6}"/>
    <cellStyle name="Normal 7 3 3 2 2" xfId="1188" xr:uid="{D9F9AB62-1B39-4016-A866-7437F2285E7D}"/>
    <cellStyle name="Normal 7 3 3 2 2 2" xfId="1189" xr:uid="{F6959D15-FF7C-4FCC-9C85-A65DD4817C85}"/>
    <cellStyle name="Normal 7 3 3 2 2 2 2" xfId="1190" xr:uid="{CD88047E-C874-4B03-98D0-A1A83C96E294}"/>
    <cellStyle name="Normal 7 3 3 2 2 3" xfId="1191" xr:uid="{93B8DAF6-947A-42B3-8483-F3E28F66AC2B}"/>
    <cellStyle name="Normal 7 3 3 2 3" xfId="1192" xr:uid="{B81834A3-BF7C-4028-9A62-6618F9A4F66F}"/>
    <cellStyle name="Normal 7 3 3 2 3 2" xfId="1193" xr:uid="{24A76A4B-B9AE-4DA0-B648-6B4D2115BA5D}"/>
    <cellStyle name="Normal 7 3 3 2 4" xfId="1194" xr:uid="{90583B81-31E0-4672-9E0B-352B0AE8E68B}"/>
    <cellStyle name="Normal 7 3 3 3" xfId="1195" xr:uid="{0A40E732-3A1A-4078-B75F-FF25A509FB55}"/>
    <cellStyle name="Normal 7 3 3 3 2" xfId="1196" xr:uid="{82E9BF9E-74C1-4516-A208-5C984123D217}"/>
    <cellStyle name="Normal 7 3 3 3 2 2" xfId="1197" xr:uid="{8E27A1D8-D9FA-488C-962B-9409932D60AD}"/>
    <cellStyle name="Normal 7 3 3 3 2 2 2" xfId="1198" xr:uid="{0EB80446-9A01-4892-B2B2-564D855357E4}"/>
    <cellStyle name="Normal 7 3 3 3 2 3" xfId="1199" xr:uid="{B5FAEBAA-69EF-4021-9956-88C3FB9017F2}"/>
    <cellStyle name="Normal 7 3 3 3 3" xfId="1200" xr:uid="{940E1FC2-8A48-445D-8F9C-EB378B50C8E9}"/>
    <cellStyle name="Normal 7 3 3 3 3 2" xfId="1201" xr:uid="{E856C441-61AD-4749-871D-600E43A21714}"/>
    <cellStyle name="Normal 7 3 3 3 4" xfId="1202" xr:uid="{0F95CFFD-6612-4CC2-84AC-B259CF3A9788}"/>
    <cellStyle name="Normal 7 3 3 4" xfId="1203" xr:uid="{495B5176-D28A-463F-89B5-65EAFA51F9D7}"/>
    <cellStyle name="Normal 7 3 3 4 2" xfId="1204" xr:uid="{A3D7948E-172F-4E09-B4FB-D2FA868AC911}"/>
    <cellStyle name="Normal 7 3 3 4 2 2" xfId="1205" xr:uid="{E4C767AE-D5D9-4BB0-8A37-7E78794C7866}"/>
    <cellStyle name="Normal 7 3 3 4 3" xfId="1206" xr:uid="{F495AF89-9E03-42B8-8977-7401C7504D7C}"/>
    <cellStyle name="Normal 7 3 3 5" xfId="1207" xr:uid="{ECB55257-3B51-4118-953D-3BE98379DE2F}"/>
    <cellStyle name="Normal 7 3 3 5 2" xfId="1208" xr:uid="{F434C012-AD71-41E6-9EAC-0C690E7CF949}"/>
    <cellStyle name="Normal 7 3 3 6" xfId="1209" xr:uid="{458D8584-6A6D-45F7-B0E9-DC6D06BACEF2}"/>
    <cellStyle name="Normal 7 3 4" xfId="1210" xr:uid="{4B038931-965C-429F-8CF5-38530F6B5112}"/>
    <cellStyle name="Normal 7 3 4 2" xfId="1211" xr:uid="{4D5A64F0-C99E-4562-A3CB-24F29F0834A6}"/>
    <cellStyle name="Normal 7 3 4 2 2" xfId="1212" xr:uid="{54A4DE78-962D-48DB-AFF3-C8990A6E5664}"/>
    <cellStyle name="Normal 7 3 4 2 2 2" xfId="1213" xr:uid="{54B9D7C9-8530-4F7A-92F3-18FA591E55F8}"/>
    <cellStyle name="Normal 7 3 4 2 3" xfId="1214" xr:uid="{9A2341F2-3B26-4594-9BFF-AB30C5A7E4A9}"/>
    <cellStyle name="Normal 7 3 4 3" xfId="1215" xr:uid="{72797FDF-A42F-42D8-BFE9-38741250285B}"/>
    <cellStyle name="Normal 7 3 4 3 2" xfId="1216" xr:uid="{1C8CD982-A3F0-494E-8669-3BF5F23560C1}"/>
    <cellStyle name="Normal 7 3 4 4" xfId="1217" xr:uid="{8C2CDBE8-BD8A-42E8-A86E-70EEE64F1481}"/>
    <cellStyle name="Normal 7 3 5" xfId="1218" xr:uid="{0802528D-A6C4-4F55-8CDC-0C4CAB5C8786}"/>
    <cellStyle name="Normal 7 3 5 2" xfId="1219" xr:uid="{38FDB976-D5A9-421B-B844-7FBA659D8ED8}"/>
    <cellStyle name="Normal 7 3 5 2 2" xfId="1220" xr:uid="{B69C9F08-B8B9-4F68-B9D5-3958E417F25C}"/>
    <cellStyle name="Normal 7 3 5 2 2 2" xfId="1221" xr:uid="{AC3D732E-03B1-4FA9-B6E6-FD6E72D8519D}"/>
    <cellStyle name="Normal 7 3 5 2 3" xfId="1222" xr:uid="{5E8C7F56-4A6B-470F-B969-38E3DD082282}"/>
    <cellStyle name="Normal 7 3 5 3" xfId="1223" xr:uid="{25AF171E-F57E-4AC4-BDFF-289A95EF3B01}"/>
    <cellStyle name="Normal 7 3 5 3 2" xfId="1224" xr:uid="{4A198AEC-3A2A-4AA1-B918-D9361867825E}"/>
    <cellStyle name="Normal 7 3 5 4" xfId="1225" xr:uid="{15873449-B0B1-4D90-999B-47E959C9B96C}"/>
    <cellStyle name="Normal 7 3 6" xfId="1226" xr:uid="{53D663FF-A374-49CD-9E78-3A375C10083E}"/>
    <cellStyle name="Normal 7 3 6 2" xfId="1227" xr:uid="{F1D31A1A-3BE6-4E16-8C7F-D5EDE7FE2275}"/>
    <cellStyle name="Normal 7 3 6 2 2" xfId="1228" xr:uid="{5BC474D3-81BF-4C97-B834-E03CCDC36A78}"/>
    <cellStyle name="Normal 7 3 6 3" xfId="1229" xr:uid="{E0527916-1D59-4DA5-AC59-AB99CF5EBA98}"/>
    <cellStyle name="Normal 7 3 7" xfId="1230" xr:uid="{D1B4BB79-1214-44FF-A7AC-4B42D50C76A8}"/>
    <cellStyle name="Normal 7 3 7 2" xfId="1231" xr:uid="{81AF67F5-79E3-4B13-9BB6-CC8EA1B66031}"/>
    <cellStyle name="Normal 7 3 8" xfId="1232" xr:uid="{37D76851-295E-442C-8401-A6DBCA18082F}"/>
    <cellStyle name="Normal 7 3 9" xfId="1233" xr:uid="{C5AEB39F-FE29-42D0-B70F-983A319A3674}"/>
    <cellStyle name="Normal 7 3_CVR" xfId="1386" xr:uid="{D9F27E2A-7633-4025-B9A9-219034A3EFA9}"/>
    <cellStyle name="Normal 7 4" xfId="1234" xr:uid="{9B735F62-2F58-4C66-B440-CF1263F21D25}"/>
    <cellStyle name="Normal 7 4 2" xfId="1235" xr:uid="{364C0659-2D6F-4A4D-8785-BE5C646142C0}"/>
    <cellStyle name="Normal 7 4 2 2" xfId="1236" xr:uid="{589892C1-81F8-432E-B04C-87F6A39642AF}"/>
    <cellStyle name="Normal 7 4 2 2 2" xfId="1237" xr:uid="{7CE1E715-1615-41AD-8AFE-4947B69F6426}"/>
    <cellStyle name="Normal 7 4 2 2 2 2" xfId="1238" xr:uid="{9595ACD3-0A54-41F7-ACDF-90E969AB96E2}"/>
    <cellStyle name="Normal 7 4 2 2 2 2 2" xfId="1239" xr:uid="{BEC5C6D4-082C-4C5F-90BF-0035C1F5DE23}"/>
    <cellStyle name="Normal 7 4 2 2 2 3" xfId="1240" xr:uid="{D6553AEF-DE41-433D-AB6C-DD2AE400AFEF}"/>
    <cellStyle name="Normal 7 4 2 2 3" xfId="1241" xr:uid="{DEFD58BC-3F26-4CBD-BEC0-ED0C4B9361B6}"/>
    <cellStyle name="Normal 7 4 2 2 3 2" xfId="1242" xr:uid="{28FBEE94-75E7-4C75-ADDE-556194103200}"/>
    <cellStyle name="Normal 7 4 2 2 4" xfId="1243" xr:uid="{16F59905-6170-4657-A270-758AA11E1E83}"/>
    <cellStyle name="Normal 7 4 2 3" xfId="1244" xr:uid="{9EF4D75A-77EF-4F3A-B879-DA8537BFCE94}"/>
    <cellStyle name="Normal 7 4 2 3 2" xfId="1245" xr:uid="{F0C859A6-1AA0-4D9C-8B28-025B92584A71}"/>
    <cellStyle name="Normal 7 4 2 3 2 2" xfId="1246" xr:uid="{9BBEFFAF-902A-42AA-BA69-B06E1692AFA6}"/>
    <cellStyle name="Normal 7 4 2 3 2 2 2" xfId="1247" xr:uid="{913CD200-956A-4911-BE80-3FAE147CD96E}"/>
    <cellStyle name="Normal 7 4 2 3 2 3" xfId="1248" xr:uid="{03E1B700-EAE7-4E53-B880-126DED6F4ADD}"/>
    <cellStyle name="Normal 7 4 2 3 3" xfId="1249" xr:uid="{9438BD75-9AB8-4248-903E-A7ACA78FB030}"/>
    <cellStyle name="Normal 7 4 2 3 3 2" xfId="1250" xr:uid="{DCDF907B-C0B1-4732-932C-5C2B775BF8A4}"/>
    <cellStyle name="Normal 7 4 2 3 4" xfId="1251" xr:uid="{4F2D5649-1450-44F2-AF2B-C253FE518FA6}"/>
    <cellStyle name="Normal 7 4 2 4" xfId="1252" xr:uid="{E78FD3A7-DD5B-4B7B-8A61-2272CD859B78}"/>
    <cellStyle name="Normal 7 4 2 4 2" xfId="1253" xr:uid="{9FFEEFCA-5307-4651-ADA2-5496D00BEC3A}"/>
    <cellStyle name="Normal 7 4 2 4 2 2" xfId="1254" xr:uid="{0EA3CB9D-9B18-4E38-9CDA-2CAFACC58EA6}"/>
    <cellStyle name="Normal 7 4 2 4 3" xfId="1255" xr:uid="{211567F2-5AB5-4A79-9C34-3611BAB41162}"/>
    <cellStyle name="Normal 7 4 2 5" xfId="1256" xr:uid="{7B96CFCF-DCC1-494D-B7B6-DDD5E8E67709}"/>
    <cellStyle name="Normal 7 4 2 5 2" xfId="1257" xr:uid="{7CC6FB61-8D16-487E-8CFB-0A5C5F5CE67A}"/>
    <cellStyle name="Normal 7 4 2 6" xfId="1258" xr:uid="{C5C8255F-F210-4C13-9EDD-6489B6FDE1B0}"/>
    <cellStyle name="Normal 7 4 3" xfId="1259" xr:uid="{225ED214-D6E9-4AC0-881A-31C6B77A5627}"/>
    <cellStyle name="Normal 7 4 3 2" xfId="1260" xr:uid="{940649CD-E615-4FC2-9B0A-3BFC5F7667CF}"/>
    <cellStyle name="Normal 7 4 3 2 2" xfId="1261" xr:uid="{89D12FC4-3F22-4D94-9881-DCE75EFD421E}"/>
    <cellStyle name="Normal 7 4 3 2 2 2" xfId="1262" xr:uid="{F4811106-C381-4BBC-9281-00B26B8DBAD0}"/>
    <cellStyle name="Normal 7 4 3 2 3" xfId="1263" xr:uid="{1DB70C63-4134-4797-9722-AF650C9164D7}"/>
    <cellStyle name="Normal 7 4 3 3" xfId="1264" xr:uid="{751A595B-2F28-42A1-816B-5ABFB12FE8AD}"/>
    <cellStyle name="Normal 7 4 3 3 2" xfId="1265" xr:uid="{783D3423-CA46-4FA7-9A9F-36AA97A628E4}"/>
    <cellStyle name="Normal 7 4 3 4" xfId="1266" xr:uid="{61D570B7-7603-4677-A966-27985A23866C}"/>
    <cellStyle name="Normal 7 4 4" xfId="1267" xr:uid="{D92E3984-DA3A-4199-82D0-0DBD659F81A0}"/>
    <cellStyle name="Normal 7 4 4 2" xfId="1268" xr:uid="{97BA2AD0-78F7-4BA4-BAD3-2A3B98903FCC}"/>
    <cellStyle name="Normal 7 4 4 2 2" xfId="1269" xr:uid="{9510C45D-E5CA-4922-B639-B7984F6A0583}"/>
    <cellStyle name="Normal 7 4 4 2 2 2" xfId="1270" xr:uid="{C8C70F71-54C0-4713-8138-488429A8BAAE}"/>
    <cellStyle name="Normal 7 4 4 2 3" xfId="1271" xr:uid="{1E8AFF52-5DA6-44FA-ABCC-CE2766D0906D}"/>
    <cellStyle name="Normal 7 4 4 3" xfId="1272" xr:uid="{4DAE03B6-AC8E-4841-BEFA-CC203D273E4E}"/>
    <cellStyle name="Normal 7 4 4 3 2" xfId="1273" xr:uid="{6C14A15A-8740-4262-9597-532CEACF548B}"/>
    <cellStyle name="Normal 7 4 4 4" xfId="1274" xr:uid="{5D5627F7-D0D0-49B7-90FD-0FD0E24C5DEC}"/>
    <cellStyle name="Normal 7 4 5" xfId="1275" xr:uid="{99EECF38-5C6D-4CEB-B8B5-22E465D0E51A}"/>
    <cellStyle name="Normal 7 4 5 2" xfId="1276" xr:uid="{A75659F4-AF78-4390-9E61-26DDF04EA0E8}"/>
    <cellStyle name="Normal 7 4 5 2 2" xfId="1277" xr:uid="{D6B427F3-C37B-4C92-864C-91D4DC3C8152}"/>
    <cellStyle name="Normal 7 4 5 3" xfId="1278" xr:uid="{A1B838D2-EF75-4E9A-8AD2-C17676A60BA7}"/>
    <cellStyle name="Normal 7 4 6" xfId="1279" xr:uid="{FCB95030-9D93-477D-AD34-11C31926A822}"/>
    <cellStyle name="Normal 7 4 6 2" xfId="1280" xr:uid="{CB66FE2C-8B93-4637-A4A8-CBF1274F8604}"/>
    <cellStyle name="Normal 7 4 7" xfId="1281" xr:uid="{D1F55D8B-597F-42D9-A26E-3716A8C7F469}"/>
    <cellStyle name="Normal 7 5" xfId="1282" xr:uid="{12672260-BADD-414A-A121-C78F713458B7}"/>
    <cellStyle name="Normal 7 5 2" xfId="1283" xr:uid="{96D0028A-49D0-4443-81C3-D521F97F95FE}"/>
    <cellStyle name="Normal 7 5 2 2" xfId="1284" xr:uid="{929FDDC9-5965-4C71-AC1D-221CAFB38088}"/>
    <cellStyle name="Normal 7 5 2 2 2" xfId="1285" xr:uid="{B6A27DDB-B307-40D2-A3CD-9CBBC004C05F}"/>
    <cellStyle name="Normal 7 5 2 2 2 2" xfId="1286" xr:uid="{8A492032-6806-4708-877C-213ADCF198ED}"/>
    <cellStyle name="Normal 7 5 2 2 3" xfId="1287" xr:uid="{C713FE08-0B43-491A-8FED-077D0FAA3544}"/>
    <cellStyle name="Normal 7 5 2 3" xfId="1288" xr:uid="{499DB622-89B1-45D3-9126-89552AFA0F91}"/>
    <cellStyle name="Normal 7 5 2 3 2" xfId="1289" xr:uid="{D4EB67CD-EC81-42DB-B72E-77E38671A756}"/>
    <cellStyle name="Normal 7 5 2 4" xfId="1290" xr:uid="{08219C78-1A50-422B-B960-1C30B13D5C5F}"/>
    <cellStyle name="Normal 7 5 3" xfId="1291" xr:uid="{7AF3999B-58C7-408F-AFEA-C20D4B7E5099}"/>
    <cellStyle name="Normal 7 5 3 2" xfId="1292" xr:uid="{26CEB76F-0E0C-4689-B6C2-AC9CC224F5C4}"/>
    <cellStyle name="Normal 7 5 3 2 2" xfId="1293" xr:uid="{1222F898-EA7B-47B0-A958-1554A0071008}"/>
    <cellStyle name="Normal 7 5 3 2 2 2" xfId="1294" xr:uid="{360D0B80-9ACA-4ED6-A347-11B0A967078A}"/>
    <cellStyle name="Normal 7 5 3 2 3" xfId="1295" xr:uid="{91F7408C-8B8E-4970-8477-EAE42C9526D7}"/>
    <cellStyle name="Normal 7 5 3 3" xfId="1296" xr:uid="{F11439D3-2E0B-4AD5-A63A-432AEEE8FAE9}"/>
    <cellStyle name="Normal 7 5 3 3 2" xfId="1297" xr:uid="{5E7ACA8B-1CF8-4651-8F4E-693CCBB4BD78}"/>
    <cellStyle name="Normal 7 5 3 4" xfId="1298" xr:uid="{495AED38-7509-4155-8B08-52B88A0B809C}"/>
    <cellStyle name="Normal 7 5 4" xfId="1299" xr:uid="{686794AE-4AE9-4F8D-A4FC-B14209FF9C8B}"/>
    <cellStyle name="Normal 7 5 4 2" xfId="1300" xr:uid="{88B622F4-82CE-429E-9703-6ED3412A9076}"/>
    <cellStyle name="Normal 7 5 4 2 2" xfId="1301" xr:uid="{ECC65505-AD15-40EB-B727-FCE13E56B7E3}"/>
    <cellStyle name="Normal 7 5 4 3" xfId="1302" xr:uid="{521E639C-0DE1-4E7C-8510-FCC57C64E265}"/>
    <cellStyle name="Normal 7 5 5" xfId="1303" xr:uid="{6ACA076F-294D-446B-83C0-CF2DA3D5E98B}"/>
    <cellStyle name="Normal 7 5 5 2" xfId="1304" xr:uid="{2357F23E-4C4C-459B-AA6D-189783BA2DAC}"/>
    <cellStyle name="Normal 7 5 6" xfId="1305" xr:uid="{381E3501-BB4A-40B5-B7F7-01A68092CCF3}"/>
    <cellStyle name="Normal 7 6" xfId="1306" xr:uid="{DA7F70ED-63D1-413F-8BCC-78BD788CA6D5}"/>
    <cellStyle name="Normal 7 6 2" xfId="1307" xr:uid="{DEB3334A-5D39-4398-9DA9-3FA4EE9E54DA}"/>
    <cellStyle name="Normal 7 6 2 2" xfId="1308" xr:uid="{AFCAD77B-6856-4824-8C1B-D0DB179A206C}"/>
    <cellStyle name="Normal 7 6 2 2 2" xfId="1309" xr:uid="{7DC60CCF-EB83-4812-BEB1-6EE907BDE574}"/>
    <cellStyle name="Normal 7 6 2 3" xfId="1310" xr:uid="{FE1CC745-C959-4C86-BAD6-095F5E419208}"/>
    <cellStyle name="Normal 7 6 3" xfId="1311" xr:uid="{0B0E9E83-B6EC-40A9-96A9-B213F13646F4}"/>
    <cellStyle name="Normal 7 6 3 2" xfId="1312" xr:uid="{06C15FCF-1659-4515-AD90-D26EF5AB6900}"/>
    <cellStyle name="Normal 7 6 4" xfId="1313" xr:uid="{4339F157-4D30-49F0-9427-A3D326836F2B}"/>
    <cellStyle name="Normal 7 7" xfId="1314" xr:uid="{7301B458-09FF-4F73-84CC-5915E2627F21}"/>
    <cellStyle name="Normal 7 7 2" xfId="1315" xr:uid="{6C528739-E649-4C24-98A0-8F4850331B8F}"/>
    <cellStyle name="Normal 7 7 2 2" xfId="1316" xr:uid="{75A5E87A-E827-45FB-8B0D-55C8C63440DE}"/>
    <cellStyle name="Normal 7 7 2 2 2" xfId="1317" xr:uid="{27072E95-8DE8-4BAC-B104-9E9E8D809696}"/>
    <cellStyle name="Normal 7 7 2 3" xfId="1318" xr:uid="{14C66FFF-9E60-4410-A1BF-DFECCE19BEA3}"/>
    <cellStyle name="Normal 7 7 3" xfId="1319" xr:uid="{F893BF63-C58C-4CE2-BD13-AE5A50B566B9}"/>
    <cellStyle name="Normal 7 7 3 2" xfId="1320" xr:uid="{E7FC2386-D617-4526-9C8F-4574FC93B3E8}"/>
    <cellStyle name="Normal 7 7 4" xfId="1321" xr:uid="{40175459-5940-46B8-8853-5D524B386A60}"/>
    <cellStyle name="Normal 7 8" xfId="1322" xr:uid="{361BFF84-248D-47B1-98CE-FC16F7F63440}"/>
    <cellStyle name="Normal 7 8 2" xfId="1323" xr:uid="{58AC7FF9-5F9C-4BBB-B840-B021B3667535}"/>
    <cellStyle name="Normal 7 8 2 2" xfId="1324" xr:uid="{4F745E3F-0EE4-4747-BDF2-C7629A140EC0}"/>
    <cellStyle name="Normal 7 8 3" xfId="1325" xr:uid="{EE656E71-0E06-476B-81DB-03C1CE815C2D}"/>
    <cellStyle name="Normal 7 9" xfId="1326" xr:uid="{9AF2D372-5356-4859-9CC8-97542A4339D2}"/>
    <cellStyle name="Normal 7 9 2" xfId="1327" xr:uid="{0C88CF5A-7D8A-48BE-BD6A-4BABAABA9212}"/>
    <cellStyle name="Normal 7_CVR" xfId="1387" xr:uid="{FF209F59-D7F0-42A8-91FC-B3010829D8EB}"/>
    <cellStyle name="Normal 70" xfId="2913" xr:uid="{03B3F8D9-2B93-478C-986A-A1CF05E938CD}"/>
    <cellStyle name="Normal 70 2" xfId="2914" xr:uid="{D00831DF-D3C4-465E-AF48-B5481F7CE91E}"/>
    <cellStyle name="Normal 71" xfId="2915" xr:uid="{8B06449B-B808-429C-A9E2-36046B5AE1E0}"/>
    <cellStyle name="Normal 71 2" xfId="2916" xr:uid="{A8459C83-4B10-4CAE-8F8D-DF3E9098FBA6}"/>
    <cellStyle name="Normal 72" xfId="2917" xr:uid="{BBC673C5-D99B-49F6-B9E3-B253267FB820}"/>
    <cellStyle name="Normal 72 2" xfId="2918" xr:uid="{360E4EF5-935C-4B54-9EE5-9283976DEF6D}"/>
    <cellStyle name="Normal 73" xfId="2919" xr:uid="{FCA5547A-D4DB-4A70-9706-97AB748EB744}"/>
    <cellStyle name="Normal 73 2" xfId="2920" xr:uid="{FCD1F1EA-589A-4E7F-857F-8F5BBFF2D145}"/>
    <cellStyle name="Normal 74" xfId="2921" xr:uid="{4883BC0E-BB3E-4EEB-B81E-CCA9FBBC5D0B}"/>
    <cellStyle name="Normal 74 2" xfId="2922" xr:uid="{4D80282E-6164-400E-9020-EE6C448F7EF0}"/>
    <cellStyle name="Normal 75" xfId="2923" xr:uid="{2735048F-38C9-47B6-A627-27C876F18E99}"/>
    <cellStyle name="Normal 75 2" xfId="2924" xr:uid="{ABDADC46-1FE2-46E5-AE8A-A861C451059F}"/>
    <cellStyle name="Normal 76" xfId="2925" xr:uid="{A2844C4E-B4A4-453B-BF33-E3ED41F3E096}"/>
    <cellStyle name="Normal 76 2" xfId="2926" xr:uid="{F4727146-41E9-4880-A21F-4572E09A338C}"/>
    <cellStyle name="Normal 77" xfId="2927" xr:uid="{9D9F1CEC-9E4F-4F49-91DB-C668C114262A}"/>
    <cellStyle name="Normal 77 2" xfId="2928" xr:uid="{D7AB7764-5969-4BEB-8595-B38D0F1F8F1E}"/>
    <cellStyle name="Normal 78" xfId="2929" xr:uid="{EE59C3B8-0AEF-4C65-AD12-C157B67FF829}"/>
    <cellStyle name="Normal 78 2" xfId="2930" xr:uid="{728BD50B-DD51-4B7F-901E-A963C818EB2A}"/>
    <cellStyle name="Normal 79" xfId="2931" xr:uid="{C02E3442-6C8C-4BA2-86F8-4EB66654EBE7}"/>
    <cellStyle name="Normal 79 2" xfId="2932" xr:uid="{95FE1E59-FCF4-4B1F-8C86-6A25F4E238DB}"/>
    <cellStyle name="Normal 8" xfId="1328" xr:uid="{CD3528CD-7E27-4797-9CA9-B75601B384D6}"/>
    <cellStyle name="Normal 8 2" xfId="1329" xr:uid="{34EC8CEA-F317-4A7A-903D-007D8751FD65}"/>
    <cellStyle name="Normal 8 2 2" xfId="1330" xr:uid="{4CE2FF64-9EE5-43CE-A1E5-E2CA7AAFABAF}"/>
    <cellStyle name="Normal 8 3" xfId="1331" xr:uid="{C3E0262D-894B-425F-A363-8F08EAF5240F}"/>
    <cellStyle name="Normal 8 3 2" xfId="1332" xr:uid="{E9379B91-9251-4740-818E-84BBBDC39E2C}"/>
    <cellStyle name="Normal 8 3 2 2" xfId="2933" xr:uid="{BB9526F4-5C26-4157-8877-09F409495309}"/>
    <cellStyle name="Normal 8 3 2 2 2" xfId="2934" xr:uid="{7F79A8FE-621F-4D63-9299-33A462D6D07A}"/>
    <cellStyle name="Normal 8 3 2 3" xfId="2935" xr:uid="{27DB9EE4-A645-4569-9892-13F1BFA544AF}"/>
    <cellStyle name="Normal 8 3 3" xfId="2936" xr:uid="{8604EA1C-93A3-4903-8C87-0AC396F37E1A}"/>
    <cellStyle name="Normal 8 3 3 2" xfId="2937" xr:uid="{E6D8C803-DB57-424B-9CFE-A9EC327B864C}"/>
    <cellStyle name="Normal 8 3 4" xfId="2938" xr:uid="{E2194F7D-2DB0-46DD-B7CC-FD8369FACCD8}"/>
    <cellStyle name="Normal 8 3_CVR" xfId="1388" xr:uid="{529DAFFE-B0EF-468A-A5FA-634786D6440D}"/>
    <cellStyle name="Normal 8 4" xfId="1333" xr:uid="{4927E71E-C971-43FF-89EB-614AB09A6582}"/>
    <cellStyle name="Normal 8 4 2" xfId="2939" xr:uid="{9A1A3DE4-5A0D-446B-9B8A-D79EBAE2ECDA}"/>
    <cellStyle name="Normal 8 4 2 2" xfId="2940" xr:uid="{BF7C0308-89F4-4EBC-B40A-F4F1356B512A}"/>
    <cellStyle name="Normal 8 4 3" xfId="2941" xr:uid="{D987B67A-6A26-4566-A032-BDCA952B36B6}"/>
    <cellStyle name="Normal 8 5" xfId="2942" xr:uid="{CD7C6BE5-28F1-44E7-9FA2-E2E5CD7E9896}"/>
    <cellStyle name="Normal 8 5 2" xfId="2943" xr:uid="{3A11685B-E7D6-44D6-BEE7-E6B021348420}"/>
    <cellStyle name="Normal 8 6" xfId="2944" xr:uid="{93D2949D-FA66-4751-B638-EC620FF727F5}"/>
    <cellStyle name="Normal 8_CVR" xfId="1389" xr:uid="{17936DAD-C741-4A73-A0F9-3A63274CE3F7}"/>
    <cellStyle name="Normal 80" xfId="2945" xr:uid="{9167BB21-0D7B-49FA-A5C4-06C7D0F4D69C}"/>
    <cellStyle name="Normal 80 2" xfId="2946" xr:uid="{AABFE987-41E8-4661-A9EF-FCB613AE480B}"/>
    <cellStyle name="Normal 81" xfId="2947" xr:uid="{7901C8EE-1DC0-4AD0-A08B-E4C20D57AF55}"/>
    <cellStyle name="Normal 81 2" xfId="2948" xr:uid="{CE4E861D-D22F-451B-A857-F9F8C07DEC2D}"/>
    <cellStyle name="Normal 82" xfId="2949" xr:uid="{FBDEFFAE-B828-4149-92BE-83E836F8BEA5}"/>
    <cellStyle name="Normal 82 2" xfId="2950" xr:uid="{906A0B16-4E00-4B47-ABCC-E8D02327C5D1}"/>
    <cellStyle name="Normal 83" xfId="2951" xr:uid="{AFDFDF65-4AAC-4FB5-8B27-AF4E461435C0}"/>
    <cellStyle name="Normal 83 2" xfId="2952" xr:uid="{859CE5F4-3A23-446A-93C5-3BDA48D0922A}"/>
    <cellStyle name="Normal 84" xfId="2953" xr:uid="{D73F57ED-C00A-41B8-A7D9-218A0DAC6E00}"/>
    <cellStyle name="Normal 84 2" xfId="2954" xr:uid="{2B0E65FA-BE43-42AE-90EF-182A4DD21199}"/>
    <cellStyle name="Normal 85" xfId="2955" xr:uid="{86367812-DA69-492E-A896-FDE40469F31A}"/>
    <cellStyle name="Normal 85 2" xfId="2956" xr:uid="{1C983AAF-1139-46C4-8395-35D5BAB36898}"/>
    <cellStyle name="Normal 86" xfId="2957" xr:uid="{3EB026CA-51E9-42BD-9DEE-DC4E63C88063}"/>
    <cellStyle name="Normal 86 2" xfId="2958" xr:uid="{ED72CB05-034B-458F-9F2B-73CAB8A80CA8}"/>
    <cellStyle name="Normal 87" xfId="2959" xr:uid="{92AF1EB4-162F-46CC-91A8-71923DA16165}"/>
    <cellStyle name="Normal 87 2" xfId="2960" xr:uid="{532ABAAF-350C-46A3-B83F-D39FBF427D45}"/>
    <cellStyle name="Normal 88" xfId="2961" xr:uid="{4C8E1C14-217F-4A5D-8FAC-485C42337727}"/>
    <cellStyle name="Normal 88 2" xfId="2962" xr:uid="{DF81EF75-9A36-4B26-981E-21F7ADD95DB4}"/>
    <cellStyle name="Normal 89" xfId="2963" xr:uid="{82EC423C-7233-4358-8DEC-5FC890202FBE}"/>
    <cellStyle name="Normal 89 2" xfId="2964" xr:uid="{FC6C2E7F-1E9F-473F-8849-943B9A0E83CE}"/>
    <cellStyle name="Normal 9" xfId="1334" xr:uid="{E5DA214E-B017-493A-91D1-4757026FBC05}"/>
    <cellStyle name="Normal 9 2" xfId="1335" xr:uid="{CE0874B3-BCF2-4DBD-B214-40A61F4FC95E}"/>
    <cellStyle name="Normal 9 2 2" xfId="2965" xr:uid="{A5E41F1F-0B5F-4D4C-87CF-773BC7B6285B}"/>
    <cellStyle name="Normal 9 2 2 2" xfId="2966" xr:uid="{17BC8207-F338-43DA-AB3A-C3F68F9C1659}"/>
    <cellStyle name="Normal 9 2 2 2 2" xfId="2967" xr:uid="{E2DAF599-F7AE-444C-8B8D-5A4EB8DC5B1C}"/>
    <cellStyle name="Normal 9 2 2 2 2 2" xfId="2968" xr:uid="{3A99906E-794A-486F-AE22-1584AB8902CB}"/>
    <cellStyle name="Normal 9 2 2 2 2 2 2" xfId="2969" xr:uid="{F1C8AACD-1B69-40BB-8799-22917C69AD63}"/>
    <cellStyle name="Normal 9 2 2 2 2 3" xfId="2970" xr:uid="{17EEA149-2C77-4602-BF14-83B68F18726F}"/>
    <cellStyle name="Normal 9 2 2 2 3" xfId="2971" xr:uid="{E00507DC-F3C7-401B-914B-4BF02D73D5F0}"/>
    <cellStyle name="Normal 9 2 2 2 3 2" xfId="2972" xr:uid="{747C61A9-85FC-4FC0-9E71-3E8CBFFDC965}"/>
    <cellStyle name="Normal 9 2 2 2 4" xfId="2973" xr:uid="{DFD855A5-D5E9-4AC4-98C6-DC85911A18C9}"/>
    <cellStyle name="Normal 9 2 2 3" xfId="2974" xr:uid="{1BCB2A9D-03D0-4666-A5FF-1980BB45C404}"/>
    <cellStyle name="Normal 9 2 2 3 2" xfId="2975" xr:uid="{173FCDE5-3D77-4EA1-B356-DB19F268714B}"/>
    <cellStyle name="Normal 9 2 2 3 2 2" xfId="2976" xr:uid="{C03559BB-DC7B-437B-A62B-CA442A5C474B}"/>
    <cellStyle name="Normal 9 2 2 3 3" xfId="2977" xr:uid="{E3991FB3-1529-49E1-8747-6262A3F348A6}"/>
    <cellStyle name="Normal 9 2 2 4" xfId="2978" xr:uid="{923A5D5C-3DDC-4FD1-9A66-F147AA393866}"/>
    <cellStyle name="Normal 9 2 2 4 2" xfId="2979" xr:uid="{5870E90B-0DEA-4D69-861E-CAA2CB88111D}"/>
    <cellStyle name="Normal 9 2 2 5" xfId="2980" xr:uid="{10C7298D-239E-49F9-BCE6-E8F98EC93F26}"/>
    <cellStyle name="Normal 9 2 3" xfId="2981" xr:uid="{2BA9DDE2-70F5-4054-9B3D-3938BA45AC74}"/>
    <cellStyle name="Normal 9 2 3 2" xfId="2982" xr:uid="{7E78E6F6-7EE7-4113-A359-DE51D300CEA4}"/>
    <cellStyle name="Normal 9 2 3 2 2" xfId="2983" xr:uid="{2A09496A-0A8E-4883-A148-95008E58721F}"/>
    <cellStyle name="Normal 9 2 3 2 2 2" xfId="2984" xr:uid="{AE126F43-006E-42AA-8614-C461EC18DB2A}"/>
    <cellStyle name="Normal 9 2 3 2 3" xfId="2985" xr:uid="{516244D4-1A91-47AB-94DB-45DE7FC33111}"/>
    <cellStyle name="Normal 9 2 3 3" xfId="2986" xr:uid="{4DB27A5B-B827-43E8-AC2E-24E4A546F32A}"/>
    <cellStyle name="Normal 9 2 3 3 2" xfId="2987" xr:uid="{C5BC897E-3677-4D32-9C2A-E989527278A0}"/>
    <cellStyle name="Normal 9 2 3 4" xfId="2988" xr:uid="{857FD008-676C-4DE0-9E6F-04DE8F9A6B72}"/>
    <cellStyle name="Normal 9 2 4" xfId="2989" xr:uid="{7D980C13-6AF1-4BD3-A1B5-AA0FB9794236}"/>
    <cellStyle name="Normal 9 2 4 2" xfId="2990" xr:uid="{B4DE717B-F8A7-4677-915F-ED94B5CD130A}"/>
    <cellStyle name="Normal 9 2 4 2 2" xfId="2991" xr:uid="{674F2588-A8AA-44AA-A6F1-C2C224FEE9BE}"/>
    <cellStyle name="Normal 9 2 4 3" xfId="2992" xr:uid="{9ABDB8F3-FA2A-4A1C-8A25-0673A4D7525D}"/>
    <cellStyle name="Normal 9 2 5" xfId="2993" xr:uid="{21EA4E84-F0E0-40E3-9EDB-6CE78C926DCE}"/>
    <cellStyle name="Normal 9 2 5 2" xfId="2994" xr:uid="{C3DBD56D-C3B2-4BE7-87F4-F3D3268A72F0}"/>
    <cellStyle name="Normal 9 2 6" xfId="2995" xr:uid="{F55CC876-F0E1-4AC2-B71F-EAD19A2B1AEB}"/>
    <cellStyle name="Normal 9 2 6 2" xfId="2996" xr:uid="{73B3A7E2-B112-4E74-A7EE-1370E5F9507B}"/>
    <cellStyle name="Normal 9 2 7" xfId="2997" xr:uid="{2C894079-24C5-4001-AB6A-6D4745146CD3}"/>
    <cellStyle name="Normal 9 2 7 2" xfId="2998" xr:uid="{0490ED8D-B089-4CBC-A864-A1F086D87982}"/>
    <cellStyle name="Normal 9 2 8" xfId="2999" xr:uid="{9150D986-F079-49AE-ABE6-5BCC09E6EC24}"/>
    <cellStyle name="Normal 9 2 9" xfId="3000" xr:uid="{63D57615-8A83-4227-A1C4-CC209B8702D9}"/>
    <cellStyle name="Normal 9 3" xfId="1336" xr:uid="{3D213EE2-79D5-4D0B-BA42-0B49BB6015A0}"/>
    <cellStyle name="Normal 9 4" xfId="1368" xr:uid="{98476CD1-54EA-467A-BBAE-1C2602B11D6A}"/>
    <cellStyle name="Normal 9_CVR" xfId="1390" xr:uid="{8DE5FD4A-5891-4256-A34E-CFC4BD4821A7}"/>
    <cellStyle name="Normal 90" xfId="3001" xr:uid="{73B51842-1D63-43C5-8D73-68E09394B072}"/>
    <cellStyle name="Normal 90 2" xfId="3002" xr:uid="{F6028926-70CD-4CC3-8AF5-DA11341BAB1A}"/>
    <cellStyle name="Normal 91" xfId="3003" xr:uid="{B19DFC31-F6BF-4F0A-934D-D6A2DAC90A54}"/>
    <cellStyle name="Normal 91 2" xfId="3004" xr:uid="{62582FC0-2EA7-430B-9B37-433EBB6930DA}"/>
    <cellStyle name="Normal 92" xfId="3005" xr:uid="{5B113075-9079-4F8E-B492-E7DAFA5237A0}"/>
    <cellStyle name="Normal 92 2" xfId="3006" xr:uid="{8E0F9F1B-A52A-4550-92F4-1ED945413C0F}"/>
    <cellStyle name="Normal 93" xfId="3007" xr:uid="{4DE15677-D0E5-49A6-92A9-29AE36781A17}"/>
    <cellStyle name="Normal 93 2" xfId="3008" xr:uid="{C655091B-FABA-4A53-B9E9-7BF57B3321F7}"/>
    <cellStyle name="Normal 94" xfId="3009" xr:uid="{89E20A75-F1B2-4449-AC52-B64FC912F24F}"/>
    <cellStyle name="Normal 94 2" xfId="3010" xr:uid="{9C2B5BEF-5648-4337-81F8-A3650A292A15}"/>
    <cellStyle name="Normal 95" xfId="3011" xr:uid="{944D1E9B-1A93-47B1-BC49-B956B8A3AE24}"/>
    <cellStyle name="Normal 95 2" xfId="3012" xr:uid="{479674DA-4E23-458E-8EAB-84B544B7F173}"/>
    <cellStyle name="Normal 96" xfId="3013" xr:uid="{72FE583B-AEC0-45CF-88BD-A3A1CFC5FA89}"/>
    <cellStyle name="Normal 96 2" xfId="3014" xr:uid="{0EF6E823-FD73-46B4-8E03-50B2AB601EB5}"/>
    <cellStyle name="Normal 97" xfId="3015" xr:uid="{EDE8154A-9FF7-4470-9A05-30697EC2DDA2}"/>
    <cellStyle name="Normal 97 2" xfId="3016" xr:uid="{D48636D7-0E86-4057-8FF1-8A5DF830A094}"/>
    <cellStyle name="Normal 98" xfId="3017" xr:uid="{44B6EB9B-E6C5-4E97-B971-B1CCCDF81D95}"/>
    <cellStyle name="Normal 98 2" xfId="3018" xr:uid="{4CF5FAAF-BF9E-4385-8E50-28C9FD8C52B3}"/>
    <cellStyle name="Normal 99" xfId="3019" xr:uid="{1D13C038-98C5-4B0E-86FA-06CEE279725F}"/>
    <cellStyle name="Normal 99 2" xfId="3020" xr:uid="{D7094DC2-77B9-4010-A88C-05C335B1D724}"/>
    <cellStyle name="Note" xfId="13" builtinId="10" customBuiltin="1"/>
    <cellStyle name="Note 2" xfId="3021" xr:uid="{5AC8EE9A-16A9-4558-B556-8A0C51F87618}"/>
    <cellStyle name="Output" xfId="8" builtinId="21" customBuiltin="1"/>
    <cellStyle name="Percent" xfId="3032" builtinId="5"/>
    <cellStyle name="Percent 2" xfId="1337" xr:uid="{084C216A-CCC1-44E4-BDE4-F53F65BCA42D}"/>
    <cellStyle name="Percent 2 2" xfId="1338" xr:uid="{F4993EEE-1D24-421B-A8F7-ABE91ACA1B96}"/>
    <cellStyle name="Percent 2 2 2" xfId="1339" xr:uid="{06EA1FE1-213B-4F05-A7E5-7ACCF3FFC9EA}"/>
    <cellStyle name="Percent 2 3" xfId="1391" xr:uid="{3F282FBA-57E3-40A5-A33D-D7BB5B5ABF34}"/>
    <cellStyle name="Percent 2 4" xfId="1392" xr:uid="{A55238D1-F98A-44FB-AADC-E3FF0C946419}"/>
    <cellStyle name="Percent 29" xfId="3022" xr:uid="{EEA69B8E-5FD1-44CB-AAE0-248DCD233CD4}"/>
    <cellStyle name="Percent 29 2" xfId="3023" xr:uid="{565D955F-2F3F-4D77-82D2-16DA486EB0A8}"/>
    <cellStyle name="Percent 3" xfId="1340" xr:uid="{50C03A23-4E0F-4625-9C01-9209C925C433}"/>
    <cellStyle name="Percent 4" xfId="1341" xr:uid="{A344AB5D-105F-435C-A886-EA58120DC23C}"/>
    <cellStyle name="Percent 4 2" xfId="3024" xr:uid="{613447B1-23F6-44EC-B511-9CA307CF4A72}"/>
    <cellStyle name="Percent 5" xfId="1342" xr:uid="{6D65FB02-7048-453B-B6FA-98FA2C48B403}"/>
    <cellStyle name="ReportHeaderStyle" xfId="1355" xr:uid="{BA66332A-2B1B-4726-8B38-9442F4816A28}"/>
    <cellStyle name="RowLevelNDataEvenStyle" xfId="1365" xr:uid="{7D1743B9-6D22-4565-9D38-DC46BD08AE37}"/>
    <cellStyle name="RowLevelNDataOddStyle" xfId="1362" xr:uid="{34BBD8DC-C645-4685-BA9F-DA74C887250F}"/>
    <cellStyle name="RowLevelNHeaderStyle" xfId="1360" xr:uid="{BB8F33D6-0186-4BE7-99EB-49EBB8F5BA80}"/>
    <cellStyle name="RowLevelOneDataEvenStyle" xfId="1363" xr:uid="{9CF23DDB-C33B-41FD-9143-094C0042224E}"/>
    <cellStyle name="RowLevelOneDataOddStyle" xfId="1358" xr:uid="{8BA12E8A-24BC-4E77-9281-C14C95542F48}"/>
    <cellStyle name="RowLevelOneHeaderStyle" xfId="1356" xr:uid="{E0A44E3F-BAED-4EAB-B360-FD00CC1BE592}"/>
    <cellStyle name="RowLevelTwoDataEvenStyle" xfId="1354" xr:uid="{7181E832-2E38-47CF-B21C-F5B5EEF539F5}"/>
    <cellStyle name="RowLevelTwoDataOddStyle" xfId="1364" xr:uid="{96A96596-62BE-43D3-A15D-5DFADCCE7683}"/>
    <cellStyle name="RowLevelTwoHeaderStyle" xfId="1361" xr:uid="{F739DA04-37A8-4B93-B8B5-86D0F8CDC34C}"/>
    <cellStyle name="SMALL BOLD" xfId="1343" xr:uid="{1EA8FDCB-597E-4CF7-8203-6AC75C3522B5}"/>
    <cellStyle name="Table Text Left" xfId="1344" xr:uid="{8E030DE5-2D93-49DF-B02A-3048FC3162BC}"/>
    <cellStyle name="Title 2" xfId="1345" xr:uid="{7AB6C5F7-0063-449B-8B84-E774C0C34697}"/>
    <cellStyle name="Total" xfId="15" builtinId="25" customBuiltin="1"/>
    <cellStyle name="Warning Text" xfId="1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styles" Target="styles.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20"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3.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C5670727/Documents/RCSA%20-%20FIS%20Pun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a846227\AppData\Local\Microsoft\Windows\INetCache\Content.Outlook\81Q4ONMO\RCSA%20-%20v2%20%20%20-%20as%20of%203%20%20Oct%20%20-%20INFOSEC%20%20%20BCP.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atos365-my.sharepoint.com/personal/dinar_paralikar_atos_net/Documents/Desktop/Infosec%20%20RCSA/2%20Oct/RCSA%20-%20Aberdeen%20v2%20%20%20-%20as%20of%202%20Oct%20%20-%20INFOSEC%20%20%20BCP.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RCSA%20-%20abrdn%20-%20Final%20-%20Cop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isk Rating Scale"/>
      <sheetName val="KRI"/>
    </sheetNames>
    <sheetDataSet>
      <sheetData sheetId="0" refreshError="1"/>
      <sheetData sheetId="1" refreshError="1">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 sheetId="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isk Rating Scale"/>
      <sheetName val="KRI"/>
    </sheetNames>
    <sheetDataSet>
      <sheetData sheetId="0"/>
      <sheetData sheetId="1">
        <row r="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H13" t="str">
            <v>Very Low
2</v>
          </cell>
          <cell r="I13" t="str">
            <v>1 -Very Low</v>
          </cell>
        </row>
        <row r="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 sheetId="2"/>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ransaction Risk Register"/>
      <sheetName val="Risk Rating Scale"/>
      <sheetName val="KRI"/>
    </sheetNames>
    <sheetDataSet>
      <sheetData sheetId="0"/>
      <sheetData sheetId="1">
        <row r="4">
          <cell r="C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row r="13">
          <cell r="C13"/>
          <cell r="D13"/>
          <cell r="E13"/>
          <cell r="F13"/>
          <cell r="H13" t="str">
            <v>Very Low
2</v>
          </cell>
          <cell r="I13" t="str">
            <v>1 -Very Low</v>
          </cell>
        </row>
        <row r="14">
          <cell r="C14"/>
          <cell r="D14" t="str">
            <v>1 - Automated</v>
          </cell>
          <cell r="E14" t="str">
            <v>2 -Partially automated</v>
          </cell>
          <cell r="F14" t="str">
            <v>3 - Manual process</v>
          </cell>
          <cell r="H14" t="str">
            <v>Very Low
3</v>
          </cell>
          <cell r="I14" t="str">
            <v>1 -Very Low</v>
          </cell>
        </row>
        <row r="15">
          <cell r="C15" t="str">
            <v xml:space="preserve">5 - Critical
</v>
          </cell>
          <cell r="D15" t="str">
            <v>Moderate
6</v>
          </cell>
          <cell r="E15" t="str">
            <v>High
7</v>
          </cell>
          <cell r="F15" t="str">
            <v>Critical
8</v>
          </cell>
          <cell r="H15" t="str">
            <v>Low
4</v>
          </cell>
          <cell r="I15" t="str">
            <v>2 - Low</v>
          </cell>
        </row>
        <row r="16">
          <cell r="C16" t="str">
            <v>4 - High</v>
          </cell>
          <cell r="D16" t="str">
            <v>Low
5</v>
          </cell>
          <cell r="E16" t="str">
            <v>Moderate
6</v>
          </cell>
          <cell r="F16" t="str">
            <v>High
7</v>
          </cell>
          <cell r="H16" t="str">
            <v>Low
5</v>
          </cell>
          <cell r="I16" t="str">
            <v>2 - Low</v>
          </cell>
        </row>
        <row r="17">
          <cell r="C17" t="str">
            <v xml:space="preserve"> 3 - Moderate</v>
          </cell>
          <cell r="D17" t="str">
            <v>Very Low
4</v>
          </cell>
          <cell r="E17" t="str">
            <v>Low
5</v>
          </cell>
          <cell r="F17" t="str">
            <v>Moderate
6</v>
          </cell>
          <cell r="H17" t="str">
            <v>Moderate
6</v>
          </cell>
          <cell r="I17" t="str">
            <v xml:space="preserve"> 3 - Moderate</v>
          </cell>
        </row>
        <row r="18">
          <cell r="C18" t="str">
            <v>2 - Low</v>
          </cell>
          <cell r="D18" t="str">
            <v>Very Low
3</v>
          </cell>
          <cell r="E18" t="str">
            <v>Very Low
4</v>
          </cell>
          <cell r="F18" t="str">
            <v>Low
5</v>
          </cell>
          <cell r="H18" t="str">
            <v>Moderate
7</v>
          </cell>
          <cell r="I18" t="str">
            <v xml:space="preserve"> 3 - Moderate</v>
          </cell>
        </row>
        <row r="19">
          <cell r="C19" t="str">
            <v>1 -Very Low</v>
          </cell>
          <cell r="D19" t="str">
            <v>Very Low
2</v>
          </cell>
          <cell r="E19" t="str">
            <v>Very Low
3</v>
          </cell>
          <cell r="F19" t="str">
            <v>Very Low
4</v>
          </cell>
          <cell r="H19" t="str">
            <v>High
8</v>
          </cell>
          <cell r="I19" t="str">
            <v>4 - High</v>
          </cell>
        </row>
        <row r="20">
          <cell r="H20" t="str">
            <v>Critical
10</v>
          </cell>
          <cell r="I20" t="str">
            <v xml:space="preserve">5 - Critical
</v>
          </cell>
        </row>
        <row r="21">
          <cell r="H21" t="str">
            <v>Critical
9</v>
          </cell>
          <cell r="I21" t="str">
            <v xml:space="preserve">5 - Critical
</v>
          </cell>
        </row>
        <row r="23">
          <cell r="C23"/>
          <cell r="D23" t="str">
            <v>1 - Effective</v>
          </cell>
          <cell r="E23" t="str">
            <v>2 -Partially Effective</v>
          </cell>
          <cell r="F23" t="str">
            <v>3 - Needs Improvement</v>
          </cell>
        </row>
        <row r="24">
          <cell r="C24" t="str">
            <v xml:space="preserve">5 - Critical
</v>
          </cell>
          <cell r="D24" t="str">
            <v>Moderate
6</v>
          </cell>
          <cell r="E24" t="str">
            <v>High
7</v>
          </cell>
          <cell r="F24" t="str">
            <v>Critical
8</v>
          </cell>
        </row>
        <row r="25">
          <cell r="C25" t="str">
            <v>4 - High</v>
          </cell>
          <cell r="D25" t="str">
            <v>Low
5</v>
          </cell>
          <cell r="E25" t="str">
            <v>Moderate
6</v>
          </cell>
          <cell r="F25" t="str">
            <v>High
7</v>
          </cell>
        </row>
        <row r="26">
          <cell r="C26" t="str">
            <v xml:space="preserve"> 3 - Moderate</v>
          </cell>
          <cell r="D26" t="str">
            <v>Very Low
4</v>
          </cell>
          <cell r="E26" t="str">
            <v>Low
5</v>
          </cell>
          <cell r="F26" t="str">
            <v>Moderate
6</v>
          </cell>
        </row>
        <row r="27">
          <cell r="C27" t="str">
            <v>2 - Low</v>
          </cell>
          <cell r="D27" t="str">
            <v>Very Low
3</v>
          </cell>
          <cell r="E27" t="str">
            <v>Very Low
4</v>
          </cell>
          <cell r="F27" t="str">
            <v>Low
5</v>
          </cell>
        </row>
        <row r="28">
          <cell r="C28" t="str">
            <v>1 -Very Low</v>
          </cell>
          <cell r="D28" t="str">
            <v>Very Low
2</v>
          </cell>
          <cell r="E28" t="str">
            <v>Very Low
3</v>
          </cell>
          <cell r="F28" t="str">
            <v>Very Low
4</v>
          </cell>
        </row>
      </sheetData>
      <sheetData sheetId="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Transaction RR"/>
      <sheetName val="Non Transactional RR"/>
      <sheetName val="RCSA Summary"/>
      <sheetName val="KRI"/>
      <sheetName val="KRI Summary"/>
      <sheetName val="Risk Rating Scale"/>
    </sheetNames>
    <sheetDataSet>
      <sheetData sheetId="0"/>
      <sheetData sheetId="1"/>
      <sheetData sheetId="2"/>
      <sheetData sheetId="3"/>
      <sheetData sheetId="4"/>
      <sheetData sheetId="5">
        <row r="4">
          <cell r="C4"/>
          <cell r="D4" t="str">
            <v>1 - Very Low</v>
          </cell>
          <cell r="E4" t="str">
            <v>2 - Low</v>
          </cell>
          <cell r="F4" t="str">
            <v>3 - Moderate</v>
          </cell>
          <cell r="G4" t="str">
            <v>4 - High</v>
          </cell>
          <cell r="H4" t="str">
            <v>5 - Critical</v>
          </cell>
        </row>
        <row r="5">
          <cell r="C5" t="str">
            <v>5 - Very Likely</v>
          </cell>
          <cell r="D5" t="str">
            <v>Moderate
6</v>
          </cell>
          <cell r="E5" t="str">
            <v>Moderate
7</v>
          </cell>
          <cell r="F5" t="str">
            <v>High
8</v>
          </cell>
          <cell r="G5" t="str">
            <v>Critical
9</v>
          </cell>
          <cell r="H5" t="str">
            <v>Critical
10</v>
          </cell>
        </row>
        <row r="6">
          <cell r="C6" t="str">
            <v>4 - Likely</v>
          </cell>
          <cell r="D6" t="str">
            <v>Low
5</v>
          </cell>
          <cell r="E6" t="str">
            <v>Moderate
6</v>
          </cell>
          <cell r="F6" t="str">
            <v>Moderate
7</v>
          </cell>
          <cell r="G6" t="str">
            <v>High
8</v>
          </cell>
          <cell r="H6" t="str">
            <v>Critical
9</v>
          </cell>
        </row>
        <row r="7">
          <cell r="C7" t="str">
            <v>3 - Somewhat Likely</v>
          </cell>
          <cell r="D7" t="str">
            <v>Low
4</v>
          </cell>
          <cell r="E7" t="str">
            <v>Low
5</v>
          </cell>
          <cell r="F7" t="str">
            <v>Moderate
6</v>
          </cell>
          <cell r="G7" t="str">
            <v>Moderate
7</v>
          </cell>
          <cell r="H7" t="str">
            <v>High
8</v>
          </cell>
        </row>
        <row r="8">
          <cell r="C8" t="str">
            <v>2 - Unlikely</v>
          </cell>
          <cell r="D8" t="str">
            <v>Very Low
3</v>
          </cell>
          <cell r="E8" t="str">
            <v>Low
4</v>
          </cell>
          <cell r="F8" t="str">
            <v>Low
5</v>
          </cell>
          <cell r="G8" t="str">
            <v>Moderate
6</v>
          </cell>
          <cell r="H8" t="str">
            <v>Moderate
7</v>
          </cell>
        </row>
        <row r="9">
          <cell r="C9" t="str">
            <v>1 - Very Unlikely</v>
          </cell>
          <cell r="D9" t="str">
            <v>Very Low
2</v>
          </cell>
          <cell r="E9" t="str">
            <v>Very Low
3</v>
          </cell>
          <cell r="F9" t="str">
            <v>Low
4</v>
          </cell>
          <cell r="G9" t="str">
            <v>Low
5</v>
          </cell>
          <cell r="H9" t="str">
            <v>Moderate
6</v>
          </cell>
        </row>
      </sheetData>
    </sheetDataSet>
  </externalBook>
</externalLink>
</file>

<file path=xl/persons/person.xml><?xml version="1.0" encoding="utf-8"?>
<personList xmlns="http://schemas.microsoft.com/office/spreadsheetml/2018/threadedcomments" xmlns:x="http://schemas.openxmlformats.org/spreadsheetml/2006/main">
  <person displayName="Kumar Rahul" id="{608A34BD-5C6D-479B-9248-7C792A9FCFBD}" userId="S::kumar.rahul@atos.net::b018fbdf-d870-4097-8868-222710d024eb" providerId="AD"/>
  <person displayName="Rajesh Balakrishnan" id="{26BA9EDF-73DB-4253-AF6F-10764EDC2367}" userId="S::rajesh.balakrishnan@atos.net::f2e24d4a-47d0-4364-8318-a254c1331204"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B3" dT="2023-08-07T13:24:29.73" personId="{608A34BD-5C6D-479B-9248-7C792A9FCFBD}" id="{1F5B794F-A52B-4D97-92C9-B713936DDBE8}">
    <text>5 levels of likelihood of occurrence of event; Point to consider while giving rating is manual/partial automation; complexity of data to be processed; number of steps involved while processing; number of scenario to be compared while processing etc</text>
  </threadedComment>
  <threadedComment ref="AC3" dT="2023-08-07T13:29:02.80" personId="{608A34BD-5C6D-479B-9248-7C792A9FCFBD}" id="{1E54CF43-4263-4213-B4F9-A02F4A0D861F}">
    <text>Impact mean impact on us in case of failed control from accuracy/timeliness point of view - impact from the financial/non financial/reputational point of view; financial involve chargeback/penalty which may include opportunity cost. Impact will be on higher side if output directly goes to client/client auditor etc instead of our internal downstream team/onshore team.</text>
  </threadedComment>
  <threadedComment ref="AH3" dT="2023-08-07T13:36:04.11" personId="{608A34BD-5C6D-479B-9248-7C792A9FCFBD}" id="{985DA90D-32E0-476A-955E-2E4F7564A98C}">
    <text>3 levels of control effectiveness - control can be maker/checker, 100% or sample review, daily/weekly/fortnightly MIS to higher management/onshore team.  Control can be effective if no errors (external or internal) in past even though no above mentioned controls.</text>
  </threadedComment>
  <threadedComment ref="AI3" dT="2023-08-07T13:37:30.48" personId="{608A34BD-5C6D-479B-9248-7C792A9FCFBD}" id="{FDE6E684-CD00-448B-BA1C-E523416E000B}">
    <text>3 level of design effectiveness - depends on how much manual work is involved</text>
  </threadedComment>
</ThreadedComments>
</file>

<file path=xl/threadedComments/threadedComment2.xml><?xml version="1.0" encoding="utf-8"?>
<ThreadedComments xmlns="http://schemas.microsoft.com/office/spreadsheetml/2018/threadedcomments" xmlns:x="http://schemas.openxmlformats.org/spreadsheetml/2006/main">
  <threadedComment ref="U3" dT="2023-08-07T13:24:29.73" personId="{608A34BD-5C6D-479B-9248-7C792A9FCFBD}" id="{5BCD60DB-5842-4FA1-9F17-63CE85855266}">
    <text>5 levels of likelihood of occurrence of event; Point to consider while giving rating is manual/partial automation; complexity of data to be processed; number of steps involved while processing; number of scenario to be compared while processing etc</text>
  </threadedComment>
  <threadedComment ref="V3" dT="2023-08-07T13:29:02.80" personId="{608A34BD-5C6D-479B-9248-7C792A9FCFBD}" id="{82E8B2FA-91CF-4404-8998-CA78FC1BCD1F}">
    <text>Impact mean impact on us in case of failed control from accuracy/timeliness point of view - impact from the financial/non financial/reputational point of view; financial involve chargeback/penalty which may include opportunity cost. Impact will be on higher side if output directly goes to client/client auditor etc instead of our internal downstream team/onshore team.</text>
  </threadedComment>
  <threadedComment ref="Z3" dT="2023-08-07T13:36:04.11" personId="{608A34BD-5C6D-479B-9248-7C792A9FCFBD}" id="{576A1960-944F-481C-9290-F9E5777F0055}">
    <text>3 levels of control effectiveness - control can be maker/checker, 100% or sample review, daily/weekly/fortnightly MIS to higher management/onshore team.  Control can be effective if no errors (external or internal) in past even though no above mentioned controls.</text>
  </threadedComment>
  <threadedComment ref="AA3" dT="2023-08-07T13:37:30.48" personId="{608A34BD-5C6D-479B-9248-7C792A9FCFBD}" id="{0467518F-E8D6-46B2-8D4A-C0995A9C6224}">
    <text>3 level of design effectiveness - depends on how much manual work is involved</text>
  </threadedComment>
</ThreadedComments>
</file>

<file path=xl/threadedComments/threadedComment3.xml><?xml version="1.0" encoding="utf-8"?>
<ThreadedComments xmlns="http://schemas.microsoft.com/office/spreadsheetml/2018/threadedcomments" xmlns:x="http://schemas.openxmlformats.org/spreadsheetml/2006/main">
  <threadedComment ref="AA11" dT="2023-09-11T12:13:14.99" personId="{26BA9EDF-73DB-4253-AF6F-10764EDC2367}" id="{58406C93-CEFE-45A2-9EFE-DEFC73E58CD3}">
    <text>Check?? Have we found any instance?</text>
  </threadedComment>
  <threadedComment ref="AO11" dT="2023-09-11T12:13:49.80" personId="{26BA9EDF-73DB-4253-AF6F-10764EDC2367}" id="{D3E4F319-01E2-499F-9EBD-D51AC6DB0811}">
    <text>Not clear</text>
  </threadedComment>
  <threadedComment ref="X18" dT="2023-09-12T07:28:43.08" personId="{26BA9EDF-73DB-4253-AF6F-10764EDC2367}" id="{20FD87D5-82EE-42CB-8902-87F779E82A26}">
    <text>Re-write the risk</text>
  </threadedComment>
  <threadedComment ref="N19" dT="2023-09-12T07:32:28.62" personId="{26BA9EDF-73DB-4253-AF6F-10764EDC2367}" id="{A4EC27F5-0E1B-43D4-9464-5947EF83E2FC}">
    <text>Not clear what is the risk? Is it generic email ID or processing ID?</text>
  </threadedComment>
  <threadedComment ref="X25" dT="2023-09-12T10:47:22.34" personId="{26BA9EDF-73DB-4253-AF6F-10764EDC2367}" id="{E301E253-5C22-4A1E-A5A0-CB6DF5CE91DA}">
    <text>Combine these points</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E74D2F-3352-4EE0-97B2-419308E3DDA0}">
  <sheetPr>
    <tabColor theme="8"/>
  </sheetPr>
  <dimension ref="A1:AT136"/>
  <sheetViews>
    <sheetView showGridLines="0" topLeftCell="A3" zoomScaleNormal="100" workbookViewId="0">
      <selection activeCell="F4" sqref="F4"/>
    </sheetView>
  </sheetViews>
  <sheetFormatPr defaultColWidth="14.5703125" defaultRowHeight="13.5" thickBottom="1"/>
  <cols>
    <col min="1" max="1" width="1.5703125" style="1" customWidth="1"/>
    <col min="2" max="2" width="4.28515625" style="1" bestFit="1" customWidth="1"/>
    <col min="3" max="3" width="8.42578125" style="1" bestFit="1" customWidth="1"/>
    <col min="4" max="4" width="9" style="1" bestFit="1" customWidth="1"/>
    <col min="5" max="5" width="15" style="2" bestFit="1" customWidth="1"/>
    <col min="6" max="6" width="18.28515625" style="1" customWidth="1"/>
    <col min="7" max="7" width="26.85546875" style="1" customWidth="1"/>
    <col min="8" max="8" width="12.28515625" style="3" bestFit="1" customWidth="1"/>
    <col min="9" max="9" width="14.5703125" style="1"/>
    <col min="10" max="10" width="8.28515625" style="3" bestFit="1" customWidth="1"/>
    <col min="11" max="11" width="15.5703125" style="3" bestFit="1" customWidth="1"/>
    <col min="12" max="12" width="12.5703125" style="1" bestFit="1" customWidth="1"/>
    <col min="13" max="13" width="14.42578125" style="3" bestFit="1" customWidth="1"/>
    <col min="14" max="14" width="10.7109375" style="3" bestFit="1" customWidth="1"/>
    <col min="15" max="15" width="84.28515625" style="1" customWidth="1"/>
    <col min="16" max="16" width="16.42578125" style="1" bestFit="1" customWidth="1"/>
    <col min="17" max="17" width="48" style="1" customWidth="1"/>
    <col min="18" max="18" width="85.85546875" style="1" customWidth="1"/>
    <col min="19" max="19" width="20.42578125" style="1" customWidth="1"/>
    <col min="20" max="20" width="16.42578125" style="1" bestFit="1" customWidth="1"/>
    <col min="21" max="21" width="11.42578125" style="1" bestFit="1" customWidth="1"/>
    <col min="22" max="22" width="11.7109375" style="1" bestFit="1" customWidth="1"/>
    <col min="23" max="23" width="14.42578125" style="1" bestFit="1" customWidth="1"/>
    <col min="24" max="24" width="14.5703125" style="3"/>
    <col min="25" max="25" width="25.28515625" style="1" bestFit="1" customWidth="1"/>
    <col min="26" max="26" width="14.42578125" style="3" bestFit="1" customWidth="1"/>
    <col min="27" max="27" width="20" style="4" bestFit="1" customWidth="1"/>
    <col min="28" max="28" width="12.5703125" style="3" bestFit="1" customWidth="1"/>
    <col min="29" max="29" width="11.7109375" style="3" bestFit="1" customWidth="1"/>
    <col min="30" max="30" width="11.140625" style="28" bestFit="1" customWidth="1"/>
    <col min="31" max="31" width="14.5703125" style="1"/>
    <col min="32" max="32" width="42.28515625" style="1" customWidth="1"/>
    <col min="33" max="33" width="19" style="1" bestFit="1" customWidth="1"/>
    <col min="34" max="35" width="14.140625" style="3" bestFit="1" customWidth="1"/>
    <col min="36" max="36" width="14.42578125" style="1" bestFit="1" customWidth="1"/>
    <col min="37" max="37" width="18.85546875" style="1" bestFit="1" customWidth="1"/>
    <col min="38" max="39" width="14.140625" style="27" bestFit="1" customWidth="1"/>
    <col min="40" max="40" width="31.28515625" style="1" bestFit="1" customWidth="1"/>
    <col min="41" max="41" width="30" style="1" bestFit="1" customWidth="1"/>
    <col min="42" max="42" width="31.85546875" style="1" customWidth="1"/>
    <col min="43" max="43" width="17.28515625" style="1" bestFit="1" customWidth="1"/>
    <col min="44" max="44" width="30" style="1" bestFit="1" customWidth="1"/>
    <col min="45" max="45" width="0" style="1" hidden="1" customWidth="1"/>
    <col min="46" max="16384" width="14.5703125" style="1"/>
  </cols>
  <sheetData>
    <row r="1" spans="1:44" thickBot="1">
      <c r="AD1" s="3"/>
      <c r="AL1" s="3"/>
      <c r="AM1" s="3"/>
    </row>
    <row r="2" spans="1:44" s="5" customFormat="1" ht="14.25" thickTop="1" thickBot="1">
      <c r="B2" s="6"/>
      <c r="C2" s="7"/>
      <c r="D2" s="7"/>
      <c r="E2" s="8"/>
      <c r="F2" s="7"/>
      <c r="G2" s="7"/>
      <c r="H2" s="7"/>
      <c r="I2" s="7"/>
      <c r="J2" s="7"/>
      <c r="K2" s="7"/>
      <c r="L2" s="7"/>
      <c r="M2" s="7"/>
      <c r="N2" s="7"/>
      <c r="O2" s="7"/>
      <c r="P2" s="125" t="s">
        <v>0</v>
      </c>
      <c r="Q2" s="126"/>
      <c r="R2" s="126"/>
      <c r="S2" s="126"/>
      <c r="T2" s="127"/>
      <c r="U2" s="7"/>
      <c r="V2" s="7"/>
      <c r="W2" s="7"/>
      <c r="X2" s="7"/>
      <c r="Y2" s="7"/>
      <c r="Z2" s="7"/>
      <c r="AA2" s="9"/>
      <c r="AB2" s="128" t="s">
        <v>52</v>
      </c>
      <c r="AC2" s="129"/>
      <c r="AD2" s="130"/>
      <c r="AE2" s="7"/>
      <c r="AF2" s="7"/>
      <c r="AG2" s="7"/>
      <c r="AH2" s="7"/>
      <c r="AI2" s="7"/>
      <c r="AJ2" s="7"/>
      <c r="AK2" s="7"/>
      <c r="AL2" s="131" t="s">
        <v>53</v>
      </c>
      <c r="AM2" s="132"/>
      <c r="AN2" s="133" t="s">
        <v>83</v>
      </c>
      <c r="AO2" s="133"/>
      <c r="AP2" s="133"/>
      <c r="AQ2" s="133"/>
      <c r="AR2" s="134"/>
    </row>
    <row r="3" spans="1:44" s="23" customFormat="1" ht="64.5" thickBot="1">
      <c r="A3" s="10"/>
      <c r="B3" s="11" t="s">
        <v>1</v>
      </c>
      <c r="C3" s="12" t="s">
        <v>2</v>
      </c>
      <c r="D3" s="12" t="s">
        <v>3</v>
      </c>
      <c r="E3" s="13" t="s">
        <v>4</v>
      </c>
      <c r="F3" s="12" t="s">
        <v>5</v>
      </c>
      <c r="G3" s="12" t="s">
        <v>6</v>
      </c>
      <c r="H3" s="12" t="s">
        <v>7</v>
      </c>
      <c r="I3" s="12" t="s">
        <v>8</v>
      </c>
      <c r="J3" s="12" t="s">
        <v>9</v>
      </c>
      <c r="K3" s="12" t="s">
        <v>80</v>
      </c>
      <c r="L3" s="12" t="s">
        <v>10</v>
      </c>
      <c r="M3" s="12" t="s">
        <v>11</v>
      </c>
      <c r="N3" s="12" t="s">
        <v>12</v>
      </c>
      <c r="O3" s="14" t="s">
        <v>103</v>
      </c>
      <c r="P3" s="11" t="s">
        <v>13</v>
      </c>
      <c r="Q3" s="12" t="s">
        <v>14</v>
      </c>
      <c r="R3" s="12" t="s">
        <v>15</v>
      </c>
      <c r="S3" s="12" t="s">
        <v>16</v>
      </c>
      <c r="T3" s="15" t="s">
        <v>294</v>
      </c>
      <c r="U3" s="16" t="s">
        <v>17</v>
      </c>
      <c r="V3" s="12" t="s">
        <v>18</v>
      </c>
      <c r="W3" s="12" t="s">
        <v>81</v>
      </c>
      <c r="X3" s="12" t="s">
        <v>82</v>
      </c>
      <c r="Y3" s="12" t="s">
        <v>19</v>
      </c>
      <c r="Z3" s="14" t="s">
        <v>20</v>
      </c>
      <c r="AA3" s="14" t="s">
        <v>79</v>
      </c>
      <c r="AB3" s="17" t="s">
        <v>56</v>
      </c>
      <c r="AC3" s="18" t="s">
        <v>22</v>
      </c>
      <c r="AD3" s="34" t="s">
        <v>23</v>
      </c>
      <c r="AE3" s="16" t="s">
        <v>24</v>
      </c>
      <c r="AF3" s="12" t="s">
        <v>25</v>
      </c>
      <c r="AG3" s="12" t="s">
        <v>2103</v>
      </c>
      <c r="AH3" s="12" t="s">
        <v>26</v>
      </c>
      <c r="AI3" s="12" t="s">
        <v>27</v>
      </c>
      <c r="AJ3" s="12" t="s">
        <v>28</v>
      </c>
      <c r="AK3" s="14" t="s">
        <v>29</v>
      </c>
      <c r="AL3" s="19" t="s">
        <v>116</v>
      </c>
      <c r="AM3" s="19" t="s">
        <v>30</v>
      </c>
      <c r="AN3" s="20" t="s">
        <v>31</v>
      </c>
      <c r="AO3" s="21" t="s">
        <v>32</v>
      </c>
      <c r="AP3" s="21" t="s">
        <v>33</v>
      </c>
      <c r="AQ3" s="21" t="s">
        <v>34</v>
      </c>
      <c r="AR3" s="22" t="s">
        <v>35</v>
      </c>
    </row>
    <row r="4" spans="1:44" ht="179.25" thickBot="1">
      <c r="B4" s="24">
        <v>1</v>
      </c>
      <c r="C4" s="25" t="s">
        <v>84</v>
      </c>
      <c r="D4" s="25" t="s">
        <v>85</v>
      </c>
      <c r="E4" s="29" t="s">
        <v>86</v>
      </c>
      <c r="F4" s="25" t="s">
        <v>87</v>
      </c>
      <c r="G4" s="25" t="s">
        <v>88</v>
      </c>
      <c r="H4" s="25">
        <v>2</v>
      </c>
      <c r="I4" s="25" t="s">
        <v>101</v>
      </c>
      <c r="J4" s="25">
        <v>40</v>
      </c>
      <c r="K4" s="25" t="s">
        <v>89</v>
      </c>
      <c r="L4" s="25" t="s">
        <v>90</v>
      </c>
      <c r="M4" s="25" t="s">
        <v>46</v>
      </c>
      <c r="N4" s="25">
        <v>1</v>
      </c>
      <c r="O4" s="25" t="s">
        <v>100</v>
      </c>
      <c r="P4" s="25" t="s">
        <v>99</v>
      </c>
      <c r="Q4" s="25" t="s">
        <v>91</v>
      </c>
      <c r="R4" s="29" t="s">
        <v>295</v>
      </c>
      <c r="S4" s="25" t="s">
        <v>296</v>
      </c>
      <c r="T4" s="25" t="s">
        <v>92</v>
      </c>
      <c r="U4" s="30" t="s">
        <v>93</v>
      </c>
      <c r="V4" s="38" t="s">
        <v>144</v>
      </c>
      <c r="W4" s="25">
        <v>0</v>
      </c>
      <c r="X4" s="25">
        <v>0</v>
      </c>
      <c r="Y4" s="25" t="s">
        <v>112</v>
      </c>
      <c r="Z4" s="26" t="s">
        <v>128</v>
      </c>
      <c r="AA4" s="31" t="s">
        <v>146</v>
      </c>
      <c r="AB4" s="26" t="s">
        <v>44</v>
      </c>
      <c r="AC4" s="26" t="s">
        <v>48</v>
      </c>
      <c r="AD4" s="35" t="str">
        <f>IF(ISERROR(VLOOKUP(AB4,'[1]Risk Rating Scale'!$C$4:$H$9,MATCH(AC4,'[1]Risk Rating Scale'!$C$4:$H$4,0),FALSE)),"",VLOOKUP(AB4,'[1]Risk Rating Scale'!$C$4:$H$9,MATCH(AC4,'[1]Risk Rating Scale'!$C$4:$H$4,0),FALSE))</f>
        <v>Moderate
7</v>
      </c>
      <c r="AE4" s="26" t="s">
        <v>94</v>
      </c>
      <c r="AF4" s="25" t="s">
        <v>297</v>
      </c>
      <c r="AG4" s="25">
        <v>2</v>
      </c>
      <c r="AH4" s="25" t="s">
        <v>38</v>
      </c>
      <c r="AI4" s="25" t="s">
        <v>39</v>
      </c>
      <c r="AJ4" s="25" t="s">
        <v>40</v>
      </c>
      <c r="AK4" s="26" t="s">
        <v>41</v>
      </c>
      <c r="AL4" s="27" t="str">
        <f>IF(ISERROR(VLOOKUP((VLOOKUP(AD4,'[1]Risk Rating Scale'!$H$13:$I$21,2,0)),'[1]Risk Rating Scale'!$C$23:$F$28,MATCH(AH4,'[1]Risk Rating Scale'!$C$23:$F$23,0),FALSE)),"", VLOOKUP((VLOOKUP(AD4,'[1]Risk Rating Scale'!$H$13:$I$21,2,0)),'[1]Risk Rating Scale'!$C$23:$F$28,MATCH(AH4,'[1]Risk Rating Scale'!$C$23:$F$23,0),FALSE))</f>
        <v>Very Low
4</v>
      </c>
      <c r="AM4" s="27" t="str">
        <f>IF(ISERROR(VLOOKUP((VLOOKUP(AD4,'[1]Risk Rating Scale'!$H$13:$I$21,2,0)),'[1]Risk Rating Scale'!$C$14:$F$19,MATCH(AI4,'[1]Risk Rating Scale'!$C$14:$F$14,0),FALSE)),"", VLOOKUP((VLOOKUP(AD4,'[1]Risk Rating Scale'!$H$13:$I$21,2,0)),'[1]Risk Rating Scale'!$C$13:$F$19,MATCH(AI4,'[1]Risk Rating Scale'!$C$14:$F$14,0),FALSE))</f>
        <v>Moderate
6</v>
      </c>
      <c r="AN4" s="32" t="s">
        <v>967</v>
      </c>
      <c r="AO4" s="25" t="s">
        <v>95</v>
      </c>
      <c r="AP4" s="25" t="s">
        <v>736</v>
      </c>
      <c r="AQ4" s="25" t="s">
        <v>1875</v>
      </c>
      <c r="AR4" s="33" t="s">
        <v>298</v>
      </c>
    </row>
    <row r="5" spans="1:44" ht="77.25" thickBot="1">
      <c r="B5" s="24">
        <v>2</v>
      </c>
      <c r="C5" s="25" t="s">
        <v>84</v>
      </c>
      <c r="D5" s="25" t="s">
        <v>85</v>
      </c>
      <c r="E5" s="29" t="s">
        <v>86</v>
      </c>
      <c r="F5" s="25" t="s">
        <v>87</v>
      </c>
      <c r="G5" s="25" t="s">
        <v>96</v>
      </c>
      <c r="H5" s="25">
        <v>2</v>
      </c>
      <c r="I5" s="25" t="s">
        <v>102</v>
      </c>
      <c r="J5" s="25">
        <v>1</v>
      </c>
      <c r="K5" s="25" t="s">
        <v>89</v>
      </c>
      <c r="L5" s="25" t="s">
        <v>90</v>
      </c>
      <c r="M5" s="25" t="s">
        <v>46</v>
      </c>
      <c r="N5" s="25">
        <v>1</v>
      </c>
      <c r="O5" s="25" t="s">
        <v>592</v>
      </c>
      <c r="P5" s="25" t="s">
        <v>104</v>
      </c>
      <c r="Q5" s="25" t="s">
        <v>105</v>
      </c>
      <c r="R5" s="29" t="s">
        <v>1876</v>
      </c>
      <c r="S5" s="25" t="s">
        <v>106</v>
      </c>
      <c r="T5" s="25" t="s">
        <v>99</v>
      </c>
      <c r="U5" s="30" t="s">
        <v>107</v>
      </c>
      <c r="V5" s="36">
        <v>0.95</v>
      </c>
      <c r="W5" s="25">
        <v>0</v>
      </c>
      <c r="X5" s="25">
        <v>0</v>
      </c>
      <c r="Y5" s="25" t="s">
        <v>303</v>
      </c>
      <c r="Z5" s="26" t="s">
        <v>207</v>
      </c>
      <c r="AA5" s="31" t="s">
        <v>2093</v>
      </c>
      <c r="AB5" s="26" t="s">
        <v>36</v>
      </c>
      <c r="AC5" s="26" t="s">
        <v>48</v>
      </c>
      <c r="AD5" s="35" t="str">
        <f>IF(ISERROR(VLOOKUP(AB5,'[1]Risk Rating Scale'!$C$4:$H$9,MATCH(AC5,'[1]Risk Rating Scale'!$C$4:$H$4,0),FALSE)),"",VLOOKUP(AB5,'[1]Risk Rating Scale'!$C$4:$H$9,MATCH(AC5,'[1]Risk Rating Scale'!$C$4:$H$4,0),FALSE))</f>
        <v>Moderate
6</v>
      </c>
      <c r="AE5" s="26" t="s">
        <v>108</v>
      </c>
      <c r="AF5" s="25" t="s">
        <v>1877</v>
      </c>
      <c r="AG5" s="25">
        <v>2</v>
      </c>
      <c r="AH5" s="25" t="s">
        <v>38</v>
      </c>
      <c r="AI5" s="25" t="s">
        <v>43</v>
      </c>
      <c r="AJ5" s="25" t="s">
        <v>40</v>
      </c>
      <c r="AK5" s="26" t="s">
        <v>41</v>
      </c>
      <c r="AL5" s="27" t="str">
        <f>IF(ISERROR(VLOOKUP((VLOOKUP(AD5,'[1]Risk Rating Scale'!$H$13:$I$21,2,0)),'[1]Risk Rating Scale'!$C$23:$F$28,MATCH(AH5,'[1]Risk Rating Scale'!$C$23:$F$23,0),FALSE)),"", VLOOKUP((VLOOKUP(AD5,'[1]Risk Rating Scale'!$H$13:$I$21,2,0)),'[1]Risk Rating Scale'!$C$23:$F$28,MATCH(AH5,'[1]Risk Rating Scale'!$C$23:$F$23,0),FALSE))</f>
        <v>Very Low
4</v>
      </c>
      <c r="AM5" s="27" t="str">
        <f>IF(ISERROR(VLOOKUP((VLOOKUP(AD5,'[1]Risk Rating Scale'!$H$13:$I$21,2,0)),'[1]Risk Rating Scale'!$C$14:$F$19,MATCH(AI5,'[1]Risk Rating Scale'!$C$14:$F$14,0),FALSE)),"", VLOOKUP((VLOOKUP(AD5,'[1]Risk Rating Scale'!$H$13:$I$21,2,0)),'[1]Risk Rating Scale'!$C$13:$F$19,MATCH(AI5,'[1]Risk Rating Scale'!$C$14:$F$14,0),FALSE))</f>
        <v>Low
5</v>
      </c>
      <c r="AN5" s="32" t="s">
        <v>968</v>
      </c>
      <c r="AO5" s="25" t="s">
        <v>95</v>
      </c>
      <c r="AP5" s="25" t="s">
        <v>969</v>
      </c>
      <c r="AQ5" s="25" t="s">
        <v>1875</v>
      </c>
      <c r="AR5" s="33" t="s">
        <v>304</v>
      </c>
    </row>
    <row r="6" spans="1:44" ht="153.75" thickBot="1">
      <c r="B6" s="24">
        <v>3</v>
      </c>
      <c r="C6" s="25" t="s">
        <v>84</v>
      </c>
      <c r="D6" s="25" t="s">
        <v>85</v>
      </c>
      <c r="E6" s="29" t="s">
        <v>86</v>
      </c>
      <c r="F6" s="25" t="s">
        <v>87</v>
      </c>
      <c r="G6" s="25" t="s">
        <v>97</v>
      </c>
      <c r="H6" s="25">
        <v>2</v>
      </c>
      <c r="I6" s="25" t="s">
        <v>109</v>
      </c>
      <c r="J6" s="25">
        <v>40</v>
      </c>
      <c r="K6" s="25" t="s">
        <v>89</v>
      </c>
      <c r="L6" s="25" t="s">
        <v>90</v>
      </c>
      <c r="M6" s="25" t="s">
        <v>46</v>
      </c>
      <c r="N6" s="25">
        <v>1</v>
      </c>
      <c r="O6" s="29" t="s">
        <v>776</v>
      </c>
      <c r="P6" s="25" t="s">
        <v>110</v>
      </c>
      <c r="Q6" s="25" t="s">
        <v>145</v>
      </c>
      <c r="R6" s="29" t="s">
        <v>1878</v>
      </c>
      <c r="S6" s="25" t="s">
        <v>111</v>
      </c>
      <c r="T6" s="25" t="s">
        <v>92</v>
      </c>
      <c r="U6" s="30" t="s">
        <v>93</v>
      </c>
      <c r="V6" s="37" t="s">
        <v>144</v>
      </c>
      <c r="W6" s="25">
        <v>0</v>
      </c>
      <c r="X6" s="25">
        <v>0</v>
      </c>
      <c r="Y6" s="25" t="s">
        <v>113</v>
      </c>
      <c r="Z6" s="26" t="s">
        <v>128</v>
      </c>
      <c r="AA6" s="31" t="s">
        <v>147</v>
      </c>
      <c r="AB6" s="26" t="s">
        <v>44</v>
      </c>
      <c r="AC6" s="26" t="s">
        <v>48</v>
      </c>
      <c r="AD6" s="35" t="str">
        <f>IF(ISERROR(VLOOKUP(AB6,'[1]Risk Rating Scale'!$C$4:$H$9,MATCH(AC6,'[1]Risk Rating Scale'!$C$4:$H$4,0),FALSE)),"",VLOOKUP(AB6,'[1]Risk Rating Scale'!$C$4:$H$9,MATCH(AC6,'[1]Risk Rating Scale'!$C$4:$H$4,0),FALSE))</f>
        <v>Moderate
7</v>
      </c>
      <c r="AE6" s="26" t="s">
        <v>114</v>
      </c>
      <c r="AF6" s="25" t="s">
        <v>1877</v>
      </c>
      <c r="AG6" s="25">
        <v>2</v>
      </c>
      <c r="AH6" s="25" t="s">
        <v>38</v>
      </c>
      <c r="AI6" s="25" t="s">
        <v>43</v>
      </c>
      <c r="AJ6" s="25" t="s">
        <v>40</v>
      </c>
      <c r="AK6" s="26" t="s">
        <v>41</v>
      </c>
      <c r="AL6" s="27" t="str">
        <f>IF(ISERROR(VLOOKUP((VLOOKUP(AD6,'[1]Risk Rating Scale'!$H$13:$I$21,2,0)),'[1]Risk Rating Scale'!$C$23:$F$28,MATCH(AH6,'[1]Risk Rating Scale'!$C$23:$F$23,0),FALSE)),"", VLOOKUP((VLOOKUP(AD6,'[1]Risk Rating Scale'!$H$13:$I$21,2,0)),'[1]Risk Rating Scale'!$C$23:$F$28,MATCH(AH6,'[1]Risk Rating Scale'!$C$23:$F$23,0),FALSE))</f>
        <v>Very Low
4</v>
      </c>
      <c r="AM6" s="27" t="str">
        <f>IF(ISERROR(VLOOKUP((VLOOKUP(AD6,'[1]Risk Rating Scale'!$H$13:$I$21,2,0)),'[1]Risk Rating Scale'!$C$14:$F$19,MATCH(AI6,'[1]Risk Rating Scale'!$C$14:$F$14,0),FALSE)),"", VLOOKUP((VLOOKUP(AD6,'[1]Risk Rating Scale'!$H$13:$I$21,2,0)),'[1]Risk Rating Scale'!$C$13:$F$19,MATCH(AI6,'[1]Risk Rating Scale'!$C$14:$F$14,0),FALSE))</f>
        <v>Low
5</v>
      </c>
      <c r="AN6" s="32" t="s">
        <v>737</v>
      </c>
      <c r="AO6" s="25" t="s">
        <v>95</v>
      </c>
      <c r="AP6" s="25" t="s">
        <v>738</v>
      </c>
      <c r="AQ6" s="25" t="s">
        <v>1875</v>
      </c>
      <c r="AR6" s="33" t="s">
        <v>117</v>
      </c>
    </row>
    <row r="7" spans="1:44" ht="102.75" thickBot="1">
      <c r="B7" s="24">
        <v>4</v>
      </c>
      <c r="C7" s="25" t="s">
        <v>84</v>
      </c>
      <c r="D7" s="25" t="s">
        <v>85</v>
      </c>
      <c r="E7" s="29" t="s">
        <v>86</v>
      </c>
      <c r="F7" s="25" t="s">
        <v>87</v>
      </c>
      <c r="G7" s="25" t="s">
        <v>98</v>
      </c>
      <c r="H7" s="25">
        <v>2</v>
      </c>
      <c r="I7" s="25" t="s">
        <v>118</v>
      </c>
      <c r="J7" s="25">
        <v>40</v>
      </c>
      <c r="K7" s="25" t="s">
        <v>89</v>
      </c>
      <c r="L7" s="25" t="s">
        <v>90</v>
      </c>
      <c r="M7" s="25" t="s">
        <v>46</v>
      </c>
      <c r="N7" s="25">
        <v>1</v>
      </c>
      <c r="O7" s="29" t="s">
        <v>120</v>
      </c>
      <c r="P7" s="25" t="s">
        <v>110</v>
      </c>
      <c r="Q7" s="25" t="s">
        <v>91</v>
      </c>
      <c r="R7" s="29" t="s">
        <v>119</v>
      </c>
      <c r="S7" s="25" t="s">
        <v>121</v>
      </c>
      <c r="T7" s="25" t="s">
        <v>92</v>
      </c>
      <c r="U7" s="30" t="s">
        <v>93</v>
      </c>
      <c r="V7" s="36" t="s">
        <v>144</v>
      </c>
      <c r="W7" s="25">
        <v>0</v>
      </c>
      <c r="X7" s="25">
        <v>0</v>
      </c>
      <c r="Y7" s="25" t="s">
        <v>122</v>
      </c>
      <c r="Z7" s="26" t="s">
        <v>128</v>
      </c>
      <c r="AA7" s="31" t="s">
        <v>148</v>
      </c>
      <c r="AB7" s="26" t="s">
        <v>44</v>
      </c>
      <c r="AC7" s="26" t="s">
        <v>48</v>
      </c>
      <c r="AD7" s="35" t="str">
        <f>IF(ISERROR(VLOOKUP(AB7,'[1]Risk Rating Scale'!$C$4:$H$9,MATCH(AC7,'[1]Risk Rating Scale'!$C$4:$H$4,0),FALSE)),"",VLOOKUP(AB7,'[1]Risk Rating Scale'!$C$4:$H$9,MATCH(AC7,'[1]Risk Rating Scale'!$C$4:$H$4,0),FALSE))</f>
        <v>Moderate
7</v>
      </c>
      <c r="AE7" s="26" t="s">
        <v>123</v>
      </c>
      <c r="AF7" s="25" t="s">
        <v>1877</v>
      </c>
      <c r="AG7" s="25">
        <v>2</v>
      </c>
      <c r="AH7" s="25" t="s">
        <v>38</v>
      </c>
      <c r="AI7" s="25" t="s">
        <v>39</v>
      </c>
      <c r="AJ7" s="25" t="s">
        <v>40</v>
      </c>
      <c r="AK7" s="26" t="s">
        <v>41</v>
      </c>
      <c r="AL7" s="27" t="str">
        <f>IF(ISERROR(VLOOKUP((VLOOKUP(AD7,'[1]Risk Rating Scale'!$H$13:$I$21,2,0)),'[1]Risk Rating Scale'!$C$23:$F$28,MATCH(AH7,'[1]Risk Rating Scale'!$C$23:$F$23,0),FALSE)),"", VLOOKUP((VLOOKUP(AD7,'[1]Risk Rating Scale'!$H$13:$I$21,2,0)),'[1]Risk Rating Scale'!$C$23:$F$28,MATCH(AH7,'[1]Risk Rating Scale'!$C$23:$F$23,0),FALSE))</f>
        <v>Very Low
4</v>
      </c>
      <c r="AM7" s="27" t="str">
        <f>IF(ISERROR(VLOOKUP((VLOOKUP(AD7,'[1]Risk Rating Scale'!$H$13:$I$21,2,0)),'[1]Risk Rating Scale'!$C$14:$F$19,MATCH(AI7,'[1]Risk Rating Scale'!$C$14:$F$14,0),FALSE)),"", VLOOKUP((VLOOKUP(AD7,'[1]Risk Rating Scale'!$H$13:$I$21,2,0)),'[1]Risk Rating Scale'!$C$13:$F$19,MATCH(AI7,'[1]Risk Rating Scale'!$C$14:$F$14,0),FALSE))</f>
        <v>Moderate
6</v>
      </c>
      <c r="AN7" s="32" t="s">
        <v>737</v>
      </c>
      <c r="AO7" s="25" t="s">
        <v>95</v>
      </c>
      <c r="AP7" s="25" t="s">
        <v>738</v>
      </c>
      <c r="AQ7" s="25" t="s">
        <v>1875</v>
      </c>
      <c r="AR7" s="33" t="s">
        <v>117</v>
      </c>
    </row>
    <row r="8" spans="1:44" ht="77.25" thickBot="1">
      <c r="B8" s="24">
        <v>5</v>
      </c>
      <c r="C8" s="25" t="s">
        <v>84</v>
      </c>
      <c r="D8" s="25" t="s">
        <v>85</v>
      </c>
      <c r="E8" s="29" t="s">
        <v>86</v>
      </c>
      <c r="F8" s="25" t="s">
        <v>87</v>
      </c>
      <c r="G8" s="25" t="s">
        <v>305</v>
      </c>
      <c r="H8" s="25">
        <v>2</v>
      </c>
      <c r="I8" s="25" t="s">
        <v>239</v>
      </c>
      <c r="J8" s="25">
        <v>1</v>
      </c>
      <c r="K8" s="25" t="s">
        <v>89</v>
      </c>
      <c r="L8" s="25" t="s">
        <v>90</v>
      </c>
      <c r="M8" s="25" t="s">
        <v>90</v>
      </c>
      <c r="N8" s="25" t="s">
        <v>90</v>
      </c>
      <c r="O8" s="25" t="s">
        <v>306</v>
      </c>
      <c r="P8" s="25" t="s">
        <v>99</v>
      </c>
      <c r="Q8" s="25" t="s">
        <v>307</v>
      </c>
      <c r="R8" s="29" t="s">
        <v>1879</v>
      </c>
      <c r="S8" s="25" t="s">
        <v>308</v>
      </c>
      <c r="T8" s="25" t="s">
        <v>133</v>
      </c>
      <c r="U8" s="30" t="s">
        <v>93</v>
      </c>
      <c r="V8" s="36" t="s">
        <v>144</v>
      </c>
      <c r="W8" s="25">
        <v>0</v>
      </c>
      <c r="X8" s="25">
        <v>0</v>
      </c>
      <c r="Y8" s="25" t="s">
        <v>270</v>
      </c>
      <c r="Z8" s="26" t="s">
        <v>207</v>
      </c>
      <c r="AA8" s="31" t="s">
        <v>2094</v>
      </c>
      <c r="AB8" s="26" t="s">
        <v>44</v>
      </c>
      <c r="AC8" s="26" t="s">
        <v>42</v>
      </c>
      <c r="AD8" s="35" t="str">
        <f>IF(ISERROR(VLOOKUP(AB8,'[1]Risk Rating Scale'!$C$4:$H$9,MATCH(AC8,'[1]Risk Rating Scale'!$C$4:$H$4,0),FALSE)),"",VLOOKUP(AB8,'[1]Risk Rating Scale'!$C$4:$H$9,MATCH(AC8,'[1]Risk Rating Scale'!$C$4:$H$4,0),FALSE))</f>
        <v>Moderate
6</v>
      </c>
      <c r="AE8" s="26" t="s">
        <v>309</v>
      </c>
      <c r="AF8" s="25" t="s">
        <v>1877</v>
      </c>
      <c r="AG8" s="25">
        <v>2</v>
      </c>
      <c r="AH8" s="25" t="s">
        <v>38</v>
      </c>
      <c r="AI8" s="25" t="s">
        <v>39</v>
      </c>
      <c r="AJ8" s="25" t="s">
        <v>40</v>
      </c>
      <c r="AK8" s="26" t="s">
        <v>41</v>
      </c>
      <c r="AL8" s="27" t="str">
        <f>IF(ISERROR(VLOOKUP((VLOOKUP(AD8,'[1]Risk Rating Scale'!$H$13:$I$21,2,0)),'[1]Risk Rating Scale'!$C$23:$F$28,MATCH(AH8,'[1]Risk Rating Scale'!$C$23:$F$23,0),FALSE)),"", VLOOKUP((VLOOKUP(AD8,'[1]Risk Rating Scale'!$H$13:$I$21,2,0)),'[1]Risk Rating Scale'!$C$23:$F$28,MATCH(AH8,'[1]Risk Rating Scale'!$C$23:$F$23,0),FALSE))</f>
        <v>Very Low
4</v>
      </c>
      <c r="AM8" s="27" t="str">
        <f>IF(ISERROR(VLOOKUP((VLOOKUP(AD8,'[1]Risk Rating Scale'!$H$13:$I$21,2,0)),'[1]Risk Rating Scale'!$C$14:$F$19,MATCH(AI8,'[1]Risk Rating Scale'!$C$14:$F$14,0),FALSE)),"", VLOOKUP((VLOOKUP(AD8,'[1]Risk Rating Scale'!$H$13:$I$21,2,0)),'[1]Risk Rating Scale'!$C$13:$F$19,MATCH(AI8,'[1]Risk Rating Scale'!$C$14:$F$14,0),FALSE))</f>
        <v>Moderate
6</v>
      </c>
      <c r="AN8" s="32" t="s">
        <v>739</v>
      </c>
      <c r="AO8" s="25" t="s">
        <v>95</v>
      </c>
      <c r="AP8" s="25" t="s">
        <v>740</v>
      </c>
      <c r="AQ8" s="25" t="s">
        <v>1880</v>
      </c>
      <c r="AR8" s="33" t="s">
        <v>312</v>
      </c>
    </row>
    <row r="9" spans="1:44" ht="153.75" thickBot="1">
      <c r="B9" s="24">
        <v>6</v>
      </c>
      <c r="C9" s="25" t="s">
        <v>124</v>
      </c>
      <c r="D9" s="25" t="s">
        <v>85</v>
      </c>
      <c r="E9" s="29" t="s">
        <v>125</v>
      </c>
      <c r="F9" s="29" t="s">
        <v>125</v>
      </c>
      <c r="G9" s="25" t="s">
        <v>126</v>
      </c>
      <c r="H9" s="25">
        <v>18</v>
      </c>
      <c r="I9" s="25" t="s">
        <v>313</v>
      </c>
      <c r="J9" s="25">
        <v>156</v>
      </c>
      <c r="K9" s="25" t="s">
        <v>89</v>
      </c>
      <c r="L9" s="25" t="s">
        <v>90</v>
      </c>
      <c r="M9" s="25" t="s">
        <v>46</v>
      </c>
      <c r="N9" s="25">
        <v>1</v>
      </c>
      <c r="O9" s="25" t="s">
        <v>752</v>
      </c>
      <c r="P9" s="25" t="s">
        <v>110</v>
      </c>
      <c r="Q9" s="25" t="s">
        <v>127</v>
      </c>
      <c r="R9" s="29" t="s">
        <v>1881</v>
      </c>
      <c r="S9" s="25" t="s">
        <v>140</v>
      </c>
      <c r="T9" s="25" t="s">
        <v>92</v>
      </c>
      <c r="U9" s="30" t="s">
        <v>93</v>
      </c>
      <c r="V9" s="30">
        <v>0.95</v>
      </c>
      <c r="W9" s="25">
        <v>15</v>
      </c>
      <c r="X9" s="25">
        <v>0</v>
      </c>
      <c r="Y9" s="25" t="s">
        <v>195</v>
      </c>
      <c r="Z9" s="26" t="s">
        <v>128</v>
      </c>
      <c r="AA9" s="31" t="s">
        <v>129</v>
      </c>
      <c r="AB9" s="26" t="s">
        <v>47</v>
      </c>
      <c r="AC9" s="26" t="s">
        <v>48</v>
      </c>
      <c r="AD9" s="35" t="str">
        <f>IF(ISERROR(VLOOKUP(AB9,'[1]Risk Rating Scale'!$C$4:$H$9,MATCH(AC9,'[1]Risk Rating Scale'!$C$4:$H$4,0),FALSE)),"",VLOOKUP(AB9,'[1]Risk Rating Scale'!$C$4:$H$9,MATCH(AC9,'[1]Risk Rating Scale'!$C$4:$H$4,0),FALSE))</f>
        <v>High
8</v>
      </c>
      <c r="AE9" s="26" t="s">
        <v>126</v>
      </c>
      <c r="AF9" s="25" t="s">
        <v>139</v>
      </c>
      <c r="AG9" s="25">
        <v>2</v>
      </c>
      <c r="AH9" s="25" t="s">
        <v>45</v>
      </c>
      <c r="AI9" s="25" t="s">
        <v>39</v>
      </c>
      <c r="AJ9" s="25" t="s">
        <v>40</v>
      </c>
      <c r="AK9" s="26" t="s">
        <v>41</v>
      </c>
      <c r="AL9" s="27" t="str">
        <f>IF(ISERROR(VLOOKUP((VLOOKUP(AD9,'[1]Risk Rating Scale'!$H$13:$I$21,2,0)),'[1]Risk Rating Scale'!$C$23:$F$28,MATCH(AH9,'[1]Risk Rating Scale'!$C$23:$F$23,0),FALSE)),"", VLOOKUP((VLOOKUP(AD9,'[1]Risk Rating Scale'!$H$13:$I$21,2,0)),'[1]Risk Rating Scale'!$C$23:$F$28,MATCH(AH9,'[1]Risk Rating Scale'!$C$23:$F$23,0),FALSE))</f>
        <v>Moderate
6</v>
      </c>
      <c r="AM9" s="27" t="str">
        <f>IF(ISERROR(VLOOKUP((VLOOKUP(AD9,'[1]Risk Rating Scale'!$H$13:$I$21,2,0)),'[1]Risk Rating Scale'!$C$14:$F$19,MATCH(AI9,'[1]Risk Rating Scale'!$C$14:$F$14,0),FALSE)),"", VLOOKUP((VLOOKUP(AD9,'[1]Risk Rating Scale'!$H$13:$I$21,2,0)),'[1]Risk Rating Scale'!$C$13:$F$19,MATCH(AI9,'[1]Risk Rating Scale'!$C$14:$F$14,0),FALSE))</f>
        <v>High
7</v>
      </c>
      <c r="AN9" s="32" t="s">
        <v>593</v>
      </c>
      <c r="AO9" s="25" t="s">
        <v>95</v>
      </c>
      <c r="AP9" s="25" t="s">
        <v>594</v>
      </c>
      <c r="AQ9" s="25" t="s">
        <v>594</v>
      </c>
      <c r="AR9" s="33" t="s">
        <v>1882</v>
      </c>
    </row>
    <row r="10" spans="1:44" ht="141" thickBot="1">
      <c r="B10" s="24">
        <v>7</v>
      </c>
      <c r="C10" s="25" t="s">
        <v>124</v>
      </c>
      <c r="D10" s="25" t="s">
        <v>85</v>
      </c>
      <c r="E10" s="29" t="s">
        <v>125</v>
      </c>
      <c r="F10" s="29" t="s">
        <v>125</v>
      </c>
      <c r="G10" s="25" t="s">
        <v>130</v>
      </c>
      <c r="H10" s="25">
        <v>18</v>
      </c>
      <c r="I10" s="25" t="s">
        <v>313</v>
      </c>
      <c r="J10" s="25">
        <v>118</v>
      </c>
      <c r="K10" s="25" t="s">
        <v>89</v>
      </c>
      <c r="L10" s="25" t="s">
        <v>90</v>
      </c>
      <c r="M10" s="25" t="s">
        <v>46</v>
      </c>
      <c r="N10" s="25">
        <v>1</v>
      </c>
      <c r="O10" s="25" t="s">
        <v>756</v>
      </c>
      <c r="P10" s="25" t="s">
        <v>110</v>
      </c>
      <c r="Q10" s="25" t="s">
        <v>131</v>
      </c>
      <c r="R10" s="29" t="s">
        <v>349</v>
      </c>
      <c r="S10" s="25" t="s">
        <v>141</v>
      </c>
      <c r="T10" s="25" t="s">
        <v>92</v>
      </c>
      <c r="U10" s="30" t="s">
        <v>93</v>
      </c>
      <c r="V10" s="30">
        <v>0.95</v>
      </c>
      <c r="W10" s="25">
        <v>0</v>
      </c>
      <c r="X10" s="25">
        <v>0</v>
      </c>
      <c r="Y10" s="25" t="s">
        <v>196</v>
      </c>
      <c r="Z10" s="26" t="s">
        <v>128</v>
      </c>
      <c r="AA10" s="31" t="s">
        <v>129</v>
      </c>
      <c r="AB10" s="26" t="s">
        <v>44</v>
      </c>
      <c r="AC10" s="26" t="s">
        <v>48</v>
      </c>
      <c r="AD10" s="35" t="str">
        <f>IF(ISERROR(VLOOKUP(AB10,'[1]Risk Rating Scale'!$C$4:$H$9,MATCH(AC10,'[1]Risk Rating Scale'!$C$4:$H$4,0),FALSE)),"",VLOOKUP(AB10,'[1]Risk Rating Scale'!$C$4:$H$9,MATCH(AC10,'[1]Risk Rating Scale'!$C$4:$H$4,0),FALSE))</f>
        <v>Moderate
7</v>
      </c>
      <c r="AE10" s="26" t="s">
        <v>130</v>
      </c>
      <c r="AF10" s="25" t="s">
        <v>143</v>
      </c>
      <c r="AG10" s="25">
        <v>2</v>
      </c>
      <c r="AH10" s="25" t="s">
        <v>38</v>
      </c>
      <c r="AI10" s="25" t="s">
        <v>39</v>
      </c>
      <c r="AJ10" s="25" t="s">
        <v>40</v>
      </c>
      <c r="AK10" s="26" t="s">
        <v>41</v>
      </c>
      <c r="AL10" s="27" t="str">
        <f>IF(ISERROR(VLOOKUP((VLOOKUP(AD10,'[1]Risk Rating Scale'!$H$13:$I$21,2,0)),'[1]Risk Rating Scale'!$C$23:$F$28,MATCH(AH10,'[1]Risk Rating Scale'!$C$23:$F$23,0),FALSE)),"", VLOOKUP((VLOOKUP(AD10,'[1]Risk Rating Scale'!$H$13:$I$21,2,0)),'[1]Risk Rating Scale'!$C$23:$F$28,MATCH(AH10,'[1]Risk Rating Scale'!$C$23:$F$23,0),FALSE))</f>
        <v>Very Low
4</v>
      </c>
      <c r="AM10" s="27" t="str">
        <f>IF(ISERROR(VLOOKUP((VLOOKUP(AD10,'[1]Risk Rating Scale'!$H$13:$I$21,2,0)),'[1]Risk Rating Scale'!$C$14:$F$19,MATCH(AI10,'[1]Risk Rating Scale'!$C$14:$F$14,0),FALSE)),"", VLOOKUP((VLOOKUP(AD10,'[1]Risk Rating Scale'!$H$13:$I$21,2,0)),'[1]Risk Rating Scale'!$C$13:$F$19,MATCH(AI10,'[1]Risk Rating Scale'!$C$14:$F$14,0),FALSE))</f>
        <v>Moderate
6</v>
      </c>
      <c r="AN10" s="32" t="s">
        <v>595</v>
      </c>
      <c r="AO10" s="25" t="s">
        <v>95</v>
      </c>
      <c r="AP10" s="25" t="s">
        <v>596</v>
      </c>
      <c r="AQ10" s="25" t="s">
        <v>596</v>
      </c>
      <c r="AR10" s="33" t="s">
        <v>350</v>
      </c>
    </row>
    <row r="11" spans="1:44" ht="153.75" thickBot="1">
      <c r="B11" s="24">
        <v>8</v>
      </c>
      <c r="C11" s="25" t="s">
        <v>124</v>
      </c>
      <c r="D11" s="25" t="s">
        <v>85</v>
      </c>
      <c r="E11" s="29" t="s">
        <v>125</v>
      </c>
      <c r="F11" s="29" t="s">
        <v>125</v>
      </c>
      <c r="G11" s="25" t="s">
        <v>192</v>
      </c>
      <c r="H11" s="25">
        <v>18</v>
      </c>
      <c r="I11" s="25" t="s">
        <v>314</v>
      </c>
      <c r="J11" s="25">
        <v>50</v>
      </c>
      <c r="K11" s="25" t="s">
        <v>89</v>
      </c>
      <c r="L11" s="25" t="s">
        <v>90</v>
      </c>
      <c r="M11" s="25" t="s">
        <v>46</v>
      </c>
      <c r="N11" s="25">
        <v>1</v>
      </c>
      <c r="O11" s="25" t="s">
        <v>190</v>
      </c>
      <c r="P11" s="25" t="s">
        <v>133</v>
      </c>
      <c r="Q11" s="25" t="s">
        <v>134</v>
      </c>
      <c r="R11" s="29" t="s">
        <v>149</v>
      </c>
      <c r="S11" s="25" t="s">
        <v>189</v>
      </c>
      <c r="T11" s="25" t="s">
        <v>133</v>
      </c>
      <c r="U11" s="30" t="s">
        <v>93</v>
      </c>
      <c r="V11" s="30">
        <v>0.95</v>
      </c>
      <c r="W11" s="25">
        <v>0</v>
      </c>
      <c r="X11" s="25">
        <v>0</v>
      </c>
      <c r="Y11" s="25" t="s">
        <v>197</v>
      </c>
      <c r="Z11" s="26" t="s">
        <v>128</v>
      </c>
      <c r="AA11" s="31" t="s">
        <v>129</v>
      </c>
      <c r="AB11" s="26" t="s">
        <v>44</v>
      </c>
      <c r="AC11" s="26" t="s">
        <v>42</v>
      </c>
      <c r="AD11" s="35" t="str">
        <f>IF(ISERROR(VLOOKUP(AB11,'[1]Risk Rating Scale'!$C$4:$H$9,MATCH(AC11,'[1]Risk Rating Scale'!$C$4:$H$4,0),FALSE)),"",VLOOKUP(AB11,'[1]Risk Rating Scale'!$C$4:$H$9,MATCH(AC11,'[1]Risk Rating Scale'!$C$4:$H$4,0),FALSE))</f>
        <v>Moderate
6</v>
      </c>
      <c r="AE11" s="26" t="s">
        <v>132</v>
      </c>
      <c r="AF11" s="25" t="s">
        <v>351</v>
      </c>
      <c r="AG11" s="25">
        <v>2</v>
      </c>
      <c r="AH11" s="25" t="s">
        <v>38</v>
      </c>
      <c r="AI11" s="25" t="s">
        <v>43</v>
      </c>
      <c r="AJ11" s="25" t="s">
        <v>40</v>
      </c>
      <c r="AK11" s="26" t="s">
        <v>41</v>
      </c>
      <c r="AL11" s="27" t="str">
        <f>IF(ISERROR(VLOOKUP((VLOOKUP(AD11,'[1]Risk Rating Scale'!$H$13:$I$21,2,0)),'[1]Risk Rating Scale'!$C$23:$F$28,MATCH(AH11,'[1]Risk Rating Scale'!$C$23:$F$23,0),FALSE)),"", VLOOKUP((VLOOKUP(AD11,'[1]Risk Rating Scale'!$H$13:$I$21,2,0)),'[1]Risk Rating Scale'!$C$23:$F$28,MATCH(AH11,'[1]Risk Rating Scale'!$C$23:$F$23,0),FALSE))</f>
        <v>Very Low
4</v>
      </c>
      <c r="AM11" s="27" t="str">
        <f>IF(ISERROR(VLOOKUP((VLOOKUP(AD11,'[1]Risk Rating Scale'!$H$13:$I$21,2,0)),'[1]Risk Rating Scale'!$C$14:$F$19,MATCH(AI11,'[1]Risk Rating Scale'!$C$14:$F$14,0),FALSE)),"", VLOOKUP((VLOOKUP(AD11,'[1]Risk Rating Scale'!$H$13:$I$21,2,0)),'[1]Risk Rating Scale'!$C$13:$F$19,MATCH(AI11,'[1]Risk Rating Scale'!$C$14:$F$14,0),FALSE))</f>
        <v>Low
5</v>
      </c>
      <c r="AN11" s="32" t="s">
        <v>352</v>
      </c>
      <c r="AO11" s="25" t="s">
        <v>95</v>
      </c>
      <c r="AP11" s="25" t="s">
        <v>353</v>
      </c>
      <c r="AQ11" s="25" t="s">
        <v>353</v>
      </c>
      <c r="AR11" s="33" t="s">
        <v>354</v>
      </c>
    </row>
    <row r="12" spans="1:44" ht="77.25" thickBot="1">
      <c r="B12" s="24">
        <v>9</v>
      </c>
      <c r="C12" s="25" t="s">
        <v>124</v>
      </c>
      <c r="D12" s="25" t="s">
        <v>85</v>
      </c>
      <c r="E12" s="29" t="s">
        <v>125</v>
      </c>
      <c r="F12" s="29" t="s">
        <v>125</v>
      </c>
      <c r="G12" s="25" t="s">
        <v>135</v>
      </c>
      <c r="H12" s="25">
        <v>18</v>
      </c>
      <c r="I12" s="25" t="s">
        <v>314</v>
      </c>
      <c r="J12" s="25">
        <v>1</v>
      </c>
      <c r="K12" s="25" t="s">
        <v>136</v>
      </c>
      <c r="L12" s="25" t="s">
        <v>90</v>
      </c>
      <c r="M12" s="25" t="s">
        <v>46</v>
      </c>
      <c r="N12" s="25">
        <v>1</v>
      </c>
      <c r="O12" s="25" t="s">
        <v>191</v>
      </c>
      <c r="P12" s="25" t="s">
        <v>133</v>
      </c>
      <c r="Q12" s="25" t="s">
        <v>150</v>
      </c>
      <c r="R12" s="29" t="s">
        <v>597</v>
      </c>
      <c r="S12" s="25" t="s">
        <v>522</v>
      </c>
      <c r="T12" s="25" t="s">
        <v>133</v>
      </c>
      <c r="U12" s="30" t="s">
        <v>93</v>
      </c>
      <c r="V12" s="30">
        <v>0.95</v>
      </c>
      <c r="W12" s="25">
        <v>0</v>
      </c>
      <c r="X12" s="25">
        <v>0</v>
      </c>
      <c r="Y12" s="25" t="s">
        <v>198</v>
      </c>
      <c r="Z12" s="26" t="s">
        <v>128</v>
      </c>
      <c r="AA12" s="31" t="s">
        <v>129</v>
      </c>
      <c r="AB12" s="26" t="s">
        <v>44</v>
      </c>
      <c r="AC12" s="26" t="s">
        <v>42</v>
      </c>
      <c r="AD12" s="35" t="str">
        <f>IF(ISERROR(VLOOKUP(AB12,'[1]Risk Rating Scale'!$C$4:$H$9,MATCH(AC12,'[1]Risk Rating Scale'!$C$4:$H$4,0),FALSE)),"",VLOOKUP(AB12,'[1]Risk Rating Scale'!$C$4:$H$9,MATCH(AC12,'[1]Risk Rating Scale'!$C$4:$H$4,0),FALSE))</f>
        <v>Moderate
6</v>
      </c>
      <c r="AE12" s="26" t="s">
        <v>135</v>
      </c>
      <c r="AF12" s="25" t="s">
        <v>137</v>
      </c>
      <c r="AG12" s="25">
        <v>2</v>
      </c>
      <c r="AH12" s="25" t="s">
        <v>38</v>
      </c>
      <c r="AI12" s="25" t="s">
        <v>43</v>
      </c>
      <c r="AJ12" s="25" t="s">
        <v>40</v>
      </c>
      <c r="AK12" s="26" t="s">
        <v>41</v>
      </c>
      <c r="AL12" s="27" t="str">
        <f>IF(ISERROR(VLOOKUP((VLOOKUP(AD12,'[1]Risk Rating Scale'!$H$13:$I$21,2,0)),'[1]Risk Rating Scale'!$C$23:$F$28,MATCH(AH12,'[1]Risk Rating Scale'!$C$23:$F$23,0),FALSE)),"", VLOOKUP((VLOOKUP(AD12,'[1]Risk Rating Scale'!$H$13:$I$21,2,0)),'[1]Risk Rating Scale'!$C$23:$F$28,MATCH(AH12,'[1]Risk Rating Scale'!$C$23:$F$23,0),FALSE))</f>
        <v>Very Low
4</v>
      </c>
      <c r="AM12" s="27" t="str">
        <f>IF(ISERROR(VLOOKUP((VLOOKUP(AD12,'[1]Risk Rating Scale'!$H$13:$I$21,2,0)),'[1]Risk Rating Scale'!$C$14:$F$19,MATCH(AI12,'[1]Risk Rating Scale'!$C$14:$F$14,0),FALSE)),"", VLOOKUP((VLOOKUP(AD12,'[1]Risk Rating Scale'!$H$13:$I$21,2,0)),'[1]Risk Rating Scale'!$C$13:$F$19,MATCH(AI12,'[1]Risk Rating Scale'!$C$14:$F$14,0),FALSE))</f>
        <v>Low
5</v>
      </c>
      <c r="AN12" s="32" t="s">
        <v>598</v>
      </c>
      <c r="AO12" s="25" t="s">
        <v>95</v>
      </c>
      <c r="AP12" s="25" t="s">
        <v>599</v>
      </c>
      <c r="AQ12" s="25" t="s">
        <v>599</v>
      </c>
      <c r="AR12" s="33" t="s">
        <v>152</v>
      </c>
    </row>
    <row r="13" spans="1:44" ht="141" thickBot="1">
      <c r="B13" s="24">
        <v>10</v>
      </c>
      <c r="C13" s="25" t="s">
        <v>124</v>
      </c>
      <c r="D13" s="25" t="s">
        <v>85</v>
      </c>
      <c r="E13" s="29" t="s">
        <v>125</v>
      </c>
      <c r="F13" s="29" t="s">
        <v>125</v>
      </c>
      <c r="G13" s="25" t="s">
        <v>138</v>
      </c>
      <c r="H13" s="25">
        <v>18</v>
      </c>
      <c r="I13" s="25" t="s">
        <v>313</v>
      </c>
      <c r="J13" s="25">
        <v>119</v>
      </c>
      <c r="K13" s="25" t="s">
        <v>89</v>
      </c>
      <c r="L13" s="25" t="s">
        <v>90</v>
      </c>
      <c r="M13" s="25" t="s">
        <v>46</v>
      </c>
      <c r="N13" s="25">
        <v>1</v>
      </c>
      <c r="O13" s="25" t="s">
        <v>513</v>
      </c>
      <c r="P13" s="25" t="s">
        <v>133</v>
      </c>
      <c r="Q13" s="25" t="s">
        <v>151</v>
      </c>
      <c r="R13" s="29" t="s">
        <v>253</v>
      </c>
      <c r="S13" s="25" t="s">
        <v>142</v>
      </c>
      <c r="T13" s="25" t="s">
        <v>133</v>
      </c>
      <c r="U13" s="30" t="s">
        <v>93</v>
      </c>
      <c r="V13" s="30">
        <v>0.95</v>
      </c>
      <c r="W13" s="25">
        <v>0</v>
      </c>
      <c r="X13" s="25">
        <v>0</v>
      </c>
      <c r="Y13" s="25" t="s">
        <v>199</v>
      </c>
      <c r="Z13" s="26" t="s">
        <v>128</v>
      </c>
      <c r="AA13" s="31" t="s">
        <v>129</v>
      </c>
      <c r="AB13" s="26" t="s">
        <v>44</v>
      </c>
      <c r="AC13" s="26" t="s">
        <v>48</v>
      </c>
      <c r="AD13" s="35" t="str">
        <f>IF(ISERROR(VLOOKUP(AB13,'[1]Risk Rating Scale'!$C$4:$H$9,MATCH(AC13,'[1]Risk Rating Scale'!$C$4:$H$4,0),FALSE)),"",VLOOKUP(AB13,'[1]Risk Rating Scale'!$C$4:$H$9,MATCH(AC13,'[1]Risk Rating Scale'!$C$4:$H$4,0),FALSE))</f>
        <v>Moderate
7</v>
      </c>
      <c r="AE13" s="26" t="s">
        <v>138</v>
      </c>
      <c r="AF13" s="25" t="s">
        <v>212</v>
      </c>
      <c r="AG13" s="25">
        <v>2</v>
      </c>
      <c r="AH13" s="25" t="s">
        <v>38</v>
      </c>
      <c r="AI13" s="25" t="s">
        <v>39</v>
      </c>
      <c r="AJ13" s="25" t="s">
        <v>40</v>
      </c>
      <c r="AK13" s="26" t="s">
        <v>41</v>
      </c>
      <c r="AL13" s="27" t="str">
        <f>IF(ISERROR(VLOOKUP((VLOOKUP(AD13,'[1]Risk Rating Scale'!$H$13:$I$21,2,0)),'[1]Risk Rating Scale'!$C$23:$F$28,MATCH(AH13,'[1]Risk Rating Scale'!$C$23:$F$23,0),FALSE)),"", VLOOKUP((VLOOKUP(AD13,'[1]Risk Rating Scale'!$H$13:$I$21,2,0)),'[1]Risk Rating Scale'!$C$23:$F$28,MATCH(AH13,'[1]Risk Rating Scale'!$C$23:$F$23,0),FALSE))</f>
        <v>Very Low
4</v>
      </c>
      <c r="AM13" s="27" t="str">
        <f>IF(ISERROR(VLOOKUP((VLOOKUP(AD13,'[1]Risk Rating Scale'!$H$13:$I$21,2,0)),'[1]Risk Rating Scale'!$C$14:$F$19,MATCH(AI13,'[1]Risk Rating Scale'!$C$14:$F$14,0),FALSE)),"", VLOOKUP((VLOOKUP(AD13,'[1]Risk Rating Scale'!$H$13:$I$21,2,0)),'[1]Risk Rating Scale'!$C$13:$F$19,MATCH(AI13,'[1]Risk Rating Scale'!$C$14:$F$14,0),FALSE))</f>
        <v>Moderate
6</v>
      </c>
      <c r="AN13" s="32" t="s">
        <v>1883</v>
      </c>
      <c r="AO13" s="25" t="s">
        <v>95</v>
      </c>
      <c r="AP13" s="25" t="s">
        <v>600</v>
      </c>
      <c r="AQ13" s="25" t="s">
        <v>600</v>
      </c>
      <c r="AR13" s="33" t="s">
        <v>153</v>
      </c>
    </row>
    <row r="14" spans="1:44" ht="204.75" thickBot="1">
      <c r="B14" s="24">
        <v>11</v>
      </c>
      <c r="C14" s="25" t="s">
        <v>124</v>
      </c>
      <c r="D14" s="25" t="s">
        <v>85</v>
      </c>
      <c r="E14" s="29" t="s">
        <v>154</v>
      </c>
      <c r="F14" s="25" t="s">
        <v>154</v>
      </c>
      <c r="G14" s="25" t="s">
        <v>155</v>
      </c>
      <c r="H14" s="25">
        <v>10</v>
      </c>
      <c r="I14" s="25" t="s">
        <v>315</v>
      </c>
      <c r="J14" s="25">
        <v>542</v>
      </c>
      <c r="K14" s="25" t="s">
        <v>89</v>
      </c>
      <c r="L14" s="25" t="s">
        <v>194</v>
      </c>
      <c r="M14" s="25" t="s">
        <v>46</v>
      </c>
      <c r="N14" s="25">
        <v>1</v>
      </c>
      <c r="O14" s="25" t="s">
        <v>201</v>
      </c>
      <c r="P14" s="25" t="s">
        <v>193</v>
      </c>
      <c r="Q14" s="25" t="s">
        <v>317</v>
      </c>
      <c r="R14" s="29" t="s">
        <v>1884</v>
      </c>
      <c r="S14" s="25" t="s">
        <v>160</v>
      </c>
      <c r="T14" s="25" t="s">
        <v>92</v>
      </c>
      <c r="U14" s="30" t="s">
        <v>93</v>
      </c>
      <c r="V14" s="36">
        <v>0.99750000000000005</v>
      </c>
      <c r="W14" s="25">
        <v>10</v>
      </c>
      <c r="X14" s="25">
        <v>0</v>
      </c>
      <c r="Y14" s="25" t="s">
        <v>318</v>
      </c>
      <c r="Z14" s="26" t="s">
        <v>128</v>
      </c>
      <c r="AA14" s="31" t="s">
        <v>200</v>
      </c>
      <c r="AB14" s="26" t="s">
        <v>47</v>
      </c>
      <c r="AC14" s="26" t="s">
        <v>48</v>
      </c>
      <c r="AD14" s="35" t="str">
        <f>IF(ISERROR(VLOOKUP(AB14,'[1]Risk Rating Scale'!$C$4:$H$9,MATCH(AC14,'[1]Risk Rating Scale'!$C$4:$H$4,0),FALSE)),"",VLOOKUP(AB14,'[1]Risk Rating Scale'!$C$4:$H$9,MATCH(AC14,'[1]Risk Rating Scale'!$C$4:$H$4,0),FALSE))</f>
        <v>High
8</v>
      </c>
      <c r="AE14" s="26" t="s">
        <v>155</v>
      </c>
      <c r="AF14" s="25" t="s">
        <v>1885</v>
      </c>
      <c r="AG14" s="25">
        <v>2</v>
      </c>
      <c r="AH14" s="25" t="s">
        <v>45</v>
      </c>
      <c r="AI14" s="25" t="s">
        <v>39</v>
      </c>
      <c r="AJ14" s="25" t="s">
        <v>40</v>
      </c>
      <c r="AK14" s="26" t="s">
        <v>41</v>
      </c>
      <c r="AL14" s="27" t="str">
        <f>IF(ISERROR(VLOOKUP((VLOOKUP(AD14,'[1]Risk Rating Scale'!$H$13:$I$21,2,0)),'[1]Risk Rating Scale'!$C$23:$F$28,MATCH(AH14,'[1]Risk Rating Scale'!$C$23:$F$23,0),FALSE)),"", VLOOKUP((VLOOKUP(AD14,'[1]Risk Rating Scale'!$H$13:$I$21,2,0)),'[1]Risk Rating Scale'!$C$23:$F$28,MATCH(AH14,'[1]Risk Rating Scale'!$C$23:$F$23,0),FALSE))</f>
        <v>Moderate
6</v>
      </c>
      <c r="AM14" s="27" t="str">
        <f>IF(ISERROR(VLOOKUP((VLOOKUP(AD14,'[1]Risk Rating Scale'!$H$13:$I$21,2,0)),'[1]Risk Rating Scale'!$C$14:$F$19,MATCH(AI14,'[1]Risk Rating Scale'!$C$14:$F$14,0),FALSE)),"", VLOOKUP((VLOOKUP(AD14,'[1]Risk Rating Scale'!$H$13:$I$21,2,0)),'[1]Risk Rating Scale'!$C$13:$F$19,MATCH(AI14,'[1]Risk Rating Scale'!$C$14:$F$14,0),FALSE))</f>
        <v>High
7</v>
      </c>
      <c r="AN14" s="32" t="s">
        <v>741</v>
      </c>
      <c r="AO14" s="25" t="s">
        <v>162</v>
      </c>
      <c r="AP14" s="25" t="s">
        <v>163</v>
      </c>
      <c r="AQ14" s="25" t="s">
        <v>163</v>
      </c>
      <c r="AR14" s="33" t="s">
        <v>164</v>
      </c>
    </row>
    <row r="15" spans="1:44" ht="166.5" thickBot="1">
      <c r="B15" s="24">
        <v>12</v>
      </c>
      <c r="C15" s="25" t="s">
        <v>124</v>
      </c>
      <c r="D15" s="25" t="s">
        <v>85</v>
      </c>
      <c r="E15" s="29" t="s">
        <v>154</v>
      </c>
      <c r="F15" s="25" t="s">
        <v>154</v>
      </c>
      <c r="G15" s="25" t="s">
        <v>156</v>
      </c>
      <c r="H15" s="25">
        <v>10</v>
      </c>
      <c r="I15" s="25" t="s">
        <v>315</v>
      </c>
      <c r="J15" s="25">
        <v>52</v>
      </c>
      <c r="K15" s="25" t="s">
        <v>89</v>
      </c>
      <c r="L15" s="25" t="s">
        <v>90</v>
      </c>
      <c r="M15" s="25" t="s">
        <v>46</v>
      </c>
      <c r="N15" s="25">
        <v>1</v>
      </c>
      <c r="O15" s="25" t="s">
        <v>203</v>
      </c>
      <c r="P15" s="25" t="s">
        <v>158</v>
      </c>
      <c r="Q15" s="25" t="s">
        <v>319</v>
      </c>
      <c r="R15" s="29" t="s">
        <v>1886</v>
      </c>
      <c r="S15" s="25" t="s">
        <v>202</v>
      </c>
      <c r="T15" s="25" t="s">
        <v>92</v>
      </c>
      <c r="U15" s="30" t="s">
        <v>93</v>
      </c>
      <c r="V15" s="36">
        <v>0.99750000000000005</v>
      </c>
      <c r="W15" s="25">
        <v>0</v>
      </c>
      <c r="X15" s="25">
        <v>0</v>
      </c>
      <c r="Y15" s="25" t="s">
        <v>1887</v>
      </c>
      <c r="Z15" s="26" t="s">
        <v>128</v>
      </c>
      <c r="AA15" s="31" t="s">
        <v>204</v>
      </c>
      <c r="AB15" s="26" t="s">
        <v>44</v>
      </c>
      <c r="AC15" s="26" t="s">
        <v>48</v>
      </c>
      <c r="AD15" s="35" t="str">
        <f>IF(ISERROR(VLOOKUP(AB15,'[1]Risk Rating Scale'!$C$4:$H$9,MATCH(AC15,'[1]Risk Rating Scale'!$C$4:$H$4,0),FALSE)),"",VLOOKUP(AB15,'[1]Risk Rating Scale'!$C$4:$H$9,MATCH(AC15,'[1]Risk Rating Scale'!$C$4:$H$4,0),FALSE))</f>
        <v>Moderate
7</v>
      </c>
      <c r="AE15" s="26" t="s">
        <v>156</v>
      </c>
      <c r="AF15" s="25" t="s">
        <v>213</v>
      </c>
      <c r="AG15" s="25">
        <v>2</v>
      </c>
      <c r="AH15" s="25" t="s">
        <v>38</v>
      </c>
      <c r="AI15" s="25" t="s">
        <v>39</v>
      </c>
      <c r="AJ15" s="25" t="s">
        <v>40</v>
      </c>
      <c r="AK15" s="26" t="s">
        <v>41</v>
      </c>
      <c r="AL15" s="27" t="str">
        <f>IF(ISERROR(VLOOKUP((VLOOKUP(AD15,'[1]Risk Rating Scale'!$H$13:$I$21,2,0)),'[1]Risk Rating Scale'!$C$23:$F$28,MATCH(AH15,'[1]Risk Rating Scale'!$C$23:$F$23,0),FALSE)),"", VLOOKUP((VLOOKUP(AD15,'[1]Risk Rating Scale'!$H$13:$I$21,2,0)),'[1]Risk Rating Scale'!$C$23:$F$28,MATCH(AH15,'[1]Risk Rating Scale'!$C$23:$F$23,0),FALSE))</f>
        <v>Very Low
4</v>
      </c>
      <c r="AM15" s="27" t="str">
        <f>IF(ISERROR(VLOOKUP((VLOOKUP(AD15,'[1]Risk Rating Scale'!$H$13:$I$21,2,0)),'[1]Risk Rating Scale'!$C$14:$F$19,MATCH(AI15,'[1]Risk Rating Scale'!$C$14:$F$14,0),FALSE)),"", VLOOKUP((VLOOKUP(AD15,'[1]Risk Rating Scale'!$H$13:$I$21,2,0)),'[1]Risk Rating Scale'!$C$13:$F$19,MATCH(AI15,'[1]Risk Rating Scale'!$C$14:$F$14,0),FALSE))</f>
        <v>Moderate
6</v>
      </c>
      <c r="AN15" s="32" t="s">
        <v>751</v>
      </c>
      <c r="AO15" s="25" t="s">
        <v>165</v>
      </c>
      <c r="AP15" s="25" t="s">
        <v>166</v>
      </c>
      <c r="AQ15" s="25" t="s">
        <v>166</v>
      </c>
      <c r="AR15" s="33" t="s">
        <v>355</v>
      </c>
    </row>
    <row r="16" spans="1:44" ht="77.25" thickBot="1">
      <c r="B16" s="24">
        <v>13</v>
      </c>
      <c r="C16" s="25" t="s">
        <v>124</v>
      </c>
      <c r="D16" s="25" t="s">
        <v>85</v>
      </c>
      <c r="E16" s="29" t="s">
        <v>154</v>
      </c>
      <c r="F16" s="25" t="s">
        <v>154</v>
      </c>
      <c r="G16" s="25" t="s">
        <v>157</v>
      </c>
      <c r="H16" s="25">
        <v>10</v>
      </c>
      <c r="I16" s="25" t="s">
        <v>316</v>
      </c>
      <c r="J16" s="25">
        <v>1</v>
      </c>
      <c r="K16" s="25" t="s">
        <v>89</v>
      </c>
      <c r="L16" s="25" t="s">
        <v>90</v>
      </c>
      <c r="M16" s="25" t="s">
        <v>46</v>
      </c>
      <c r="N16" s="25">
        <v>1</v>
      </c>
      <c r="O16" s="25" t="s">
        <v>206</v>
      </c>
      <c r="P16" s="25" t="s">
        <v>133</v>
      </c>
      <c r="Q16" s="25" t="s">
        <v>320</v>
      </c>
      <c r="R16" s="29" t="s">
        <v>159</v>
      </c>
      <c r="S16" s="25" t="s">
        <v>161</v>
      </c>
      <c r="T16" s="25" t="s">
        <v>133</v>
      </c>
      <c r="U16" s="30" t="s">
        <v>93</v>
      </c>
      <c r="V16" s="36">
        <v>0.99750000000000005</v>
      </c>
      <c r="W16" s="25">
        <v>0</v>
      </c>
      <c r="X16" s="25">
        <v>0</v>
      </c>
      <c r="Y16" s="25" t="s">
        <v>1888</v>
      </c>
      <c r="Z16" s="26" t="s">
        <v>207</v>
      </c>
      <c r="AA16" s="31" t="s">
        <v>208</v>
      </c>
      <c r="AB16" s="26" t="s">
        <v>44</v>
      </c>
      <c r="AC16" s="26" t="s">
        <v>42</v>
      </c>
      <c r="AD16" s="35" t="str">
        <f>IF(ISERROR(VLOOKUP(AB16,'[1]Risk Rating Scale'!$C$4:$H$9,MATCH(AC16,'[1]Risk Rating Scale'!$C$4:$H$4,0),FALSE)),"",VLOOKUP(AB16,'[1]Risk Rating Scale'!$C$4:$H$9,MATCH(AC16,'[1]Risk Rating Scale'!$C$4:$H$4,0),FALSE))</f>
        <v>Moderate
6</v>
      </c>
      <c r="AE16" s="26" t="s">
        <v>157</v>
      </c>
      <c r="AF16" s="25" t="s">
        <v>214</v>
      </c>
      <c r="AG16" s="25">
        <v>2</v>
      </c>
      <c r="AH16" s="25" t="s">
        <v>38</v>
      </c>
      <c r="AI16" s="25" t="s">
        <v>39</v>
      </c>
      <c r="AJ16" s="25" t="s">
        <v>40</v>
      </c>
      <c r="AK16" s="26" t="s">
        <v>41</v>
      </c>
      <c r="AL16" s="27" t="str">
        <f>IF(ISERROR(VLOOKUP((VLOOKUP(AD16,'[1]Risk Rating Scale'!$H$13:$I$21,2,0)),'[1]Risk Rating Scale'!$C$23:$F$28,MATCH(AH16,'[1]Risk Rating Scale'!$C$23:$F$23,0),FALSE)),"", VLOOKUP((VLOOKUP(AD16,'[1]Risk Rating Scale'!$H$13:$I$21,2,0)),'[1]Risk Rating Scale'!$C$23:$F$28,MATCH(AH16,'[1]Risk Rating Scale'!$C$23:$F$23,0),FALSE))</f>
        <v>Very Low
4</v>
      </c>
      <c r="AM16" s="27" t="str">
        <f>IF(ISERROR(VLOOKUP((VLOOKUP(AD16,'[1]Risk Rating Scale'!$H$13:$I$21,2,0)),'[1]Risk Rating Scale'!$C$14:$F$19,MATCH(AI16,'[1]Risk Rating Scale'!$C$14:$F$14,0),FALSE)),"", VLOOKUP((VLOOKUP(AD16,'[1]Risk Rating Scale'!$H$13:$I$21,2,0)),'[1]Risk Rating Scale'!$C$13:$F$19,MATCH(AI16,'[1]Risk Rating Scale'!$C$14:$F$14,0),FALSE))</f>
        <v>Moderate
6</v>
      </c>
      <c r="AN16" s="32" t="s">
        <v>742</v>
      </c>
      <c r="AO16" s="25" t="s">
        <v>167</v>
      </c>
      <c r="AP16" s="25" t="s">
        <v>168</v>
      </c>
      <c r="AQ16" s="25" t="s">
        <v>169</v>
      </c>
      <c r="AR16" s="33" t="s">
        <v>170</v>
      </c>
    </row>
    <row r="17" spans="2:45" ht="128.25" thickBot="1">
      <c r="B17" s="24">
        <v>14</v>
      </c>
      <c r="C17" s="25" t="s">
        <v>124</v>
      </c>
      <c r="D17" s="25" t="s">
        <v>85</v>
      </c>
      <c r="E17" s="29" t="s">
        <v>172</v>
      </c>
      <c r="F17" s="25" t="s">
        <v>172</v>
      </c>
      <c r="G17" s="25" t="s">
        <v>173</v>
      </c>
      <c r="H17" s="25">
        <v>14</v>
      </c>
      <c r="I17" s="25" t="s">
        <v>236</v>
      </c>
      <c r="J17" s="25">
        <v>96</v>
      </c>
      <c r="K17" s="25" t="s">
        <v>89</v>
      </c>
      <c r="L17" s="25" t="s">
        <v>90</v>
      </c>
      <c r="M17" s="25" t="s">
        <v>46</v>
      </c>
      <c r="N17" s="25">
        <v>1</v>
      </c>
      <c r="O17" s="25" t="s">
        <v>321</v>
      </c>
      <c r="P17" s="25" t="s">
        <v>104</v>
      </c>
      <c r="Q17" s="25" t="s">
        <v>392</v>
      </c>
      <c r="R17" s="29" t="s">
        <v>209</v>
      </c>
      <c r="S17" s="25" t="s">
        <v>216</v>
      </c>
      <c r="T17" s="25" t="s">
        <v>104</v>
      </c>
      <c r="U17" s="30" t="s">
        <v>93</v>
      </c>
      <c r="V17" s="36">
        <v>0.99750000000000005</v>
      </c>
      <c r="W17" s="25">
        <v>0</v>
      </c>
      <c r="X17" s="25">
        <v>0</v>
      </c>
      <c r="Y17" s="25" t="s">
        <v>210</v>
      </c>
      <c r="Z17" s="26" t="s">
        <v>128</v>
      </c>
      <c r="AA17" s="31" t="s">
        <v>211</v>
      </c>
      <c r="AB17" s="26" t="s">
        <v>44</v>
      </c>
      <c r="AC17" s="26" t="s">
        <v>48</v>
      </c>
      <c r="AD17" s="35" t="str">
        <f>IF(ISERROR(VLOOKUP(AB17,'[1]Risk Rating Scale'!$C$4:$H$9,MATCH(AC17,'[1]Risk Rating Scale'!$C$4:$H$4,0),FALSE)),"",VLOOKUP(AB17,'[1]Risk Rating Scale'!$C$4:$H$9,MATCH(AC17,'[1]Risk Rating Scale'!$C$4:$H$4,0),FALSE))</f>
        <v>Moderate
7</v>
      </c>
      <c r="AE17" s="26" t="s">
        <v>173</v>
      </c>
      <c r="AF17" s="25" t="s">
        <v>215</v>
      </c>
      <c r="AG17" s="25">
        <v>2</v>
      </c>
      <c r="AH17" s="25" t="s">
        <v>38</v>
      </c>
      <c r="AI17" s="25" t="s">
        <v>39</v>
      </c>
      <c r="AJ17" s="25" t="s">
        <v>40</v>
      </c>
      <c r="AK17" s="26" t="s">
        <v>41</v>
      </c>
      <c r="AL17" s="27" t="str">
        <f>IF(ISERROR(VLOOKUP((VLOOKUP(AD17,'[1]Risk Rating Scale'!$H$13:$I$21,2,0)),'[1]Risk Rating Scale'!$C$23:$F$28,MATCH(AH17,'[1]Risk Rating Scale'!$C$23:$F$23,0),FALSE)),"", VLOOKUP((VLOOKUP(AD17,'[1]Risk Rating Scale'!$H$13:$I$21,2,0)),'[1]Risk Rating Scale'!$C$23:$F$28,MATCH(AH17,'[1]Risk Rating Scale'!$C$23:$F$23,0),FALSE))</f>
        <v>Very Low
4</v>
      </c>
      <c r="AM17" s="27" t="str">
        <f>IF(ISERROR(VLOOKUP((VLOOKUP(AD17,'[1]Risk Rating Scale'!$H$13:$I$21,2,0)),'[1]Risk Rating Scale'!$C$14:$F$19,MATCH(AI17,'[1]Risk Rating Scale'!$C$14:$F$14,0),FALSE)),"", VLOOKUP((VLOOKUP(AD17,'[1]Risk Rating Scale'!$H$13:$I$21,2,0)),'[1]Risk Rating Scale'!$C$13:$F$19,MATCH(AI17,'[1]Risk Rating Scale'!$C$14:$F$14,0),FALSE))</f>
        <v>Moderate
6</v>
      </c>
      <c r="AN17" s="32" t="s">
        <v>743</v>
      </c>
      <c r="AO17" s="25" t="s">
        <v>182</v>
      </c>
      <c r="AP17" s="25" t="s">
        <v>183</v>
      </c>
      <c r="AQ17" s="25" t="s">
        <v>183</v>
      </c>
      <c r="AR17" s="33" t="s">
        <v>184</v>
      </c>
    </row>
    <row r="18" spans="2:45" ht="90" thickBot="1">
      <c r="B18" s="24">
        <v>15</v>
      </c>
      <c r="C18" s="25" t="s">
        <v>124</v>
      </c>
      <c r="D18" s="25" t="s">
        <v>85</v>
      </c>
      <c r="E18" s="29" t="s">
        <v>172</v>
      </c>
      <c r="F18" s="25" t="s">
        <v>172</v>
      </c>
      <c r="G18" s="25" t="s">
        <v>175</v>
      </c>
      <c r="H18" s="25">
        <v>14</v>
      </c>
      <c r="I18" s="25" t="s">
        <v>237</v>
      </c>
      <c r="J18" s="25">
        <v>3232</v>
      </c>
      <c r="K18" s="25" t="s">
        <v>89</v>
      </c>
      <c r="L18" s="25" t="s">
        <v>90</v>
      </c>
      <c r="M18" s="25" t="s">
        <v>46</v>
      </c>
      <c r="N18" s="25">
        <v>1</v>
      </c>
      <c r="O18" s="25" t="s">
        <v>523</v>
      </c>
      <c r="P18" s="25" t="s">
        <v>180</v>
      </c>
      <c r="Q18" s="25" t="s">
        <v>218</v>
      </c>
      <c r="R18" s="29" t="s">
        <v>2078</v>
      </c>
      <c r="S18" s="25" t="s">
        <v>217</v>
      </c>
      <c r="T18" s="25" t="s">
        <v>92</v>
      </c>
      <c r="U18" s="30" t="s">
        <v>93</v>
      </c>
      <c r="V18" s="36">
        <v>0.99750000000000005</v>
      </c>
      <c r="W18" s="25">
        <v>0</v>
      </c>
      <c r="X18" s="25">
        <v>0</v>
      </c>
      <c r="Y18" s="25" t="s">
        <v>219</v>
      </c>
      <c r="Z18" s="26" t="s">
        <v>128</v>
      </c>
      <c r="AA18" s="31" t="s">
        <v>220</v>
      </c>
      <c r="AB18" s="26" t="s">
        <v>44</v>
      </c>
      <c r="AC18" s="26" t="s">
        <v>48</v>
      </c>
      <c r="AD18" s="35" t="str">
        <f>IF(ISERROR(VLOOKUP(AB18,'[1]Risk Rating Scale'!$C$4:$H$9,MATCH(AC18,'[1]Risk Rating Scale'!$C$4:$H$4,0),FALSE)),"",VLOOKUP(AB18,'[1]Risk Rating Scale'!$C$4:$H$9,MATCH(AC18,'[1]Risk Rating Scale'!$C$4:$H$4,0),FALSE))</f>
        <v>Moderate
7</v>
      </c>
      <c r="AE18" s="26" t="s">
        <v>175</v>
      </c>
      <c r="AF18" s="25" t="s">
        <v>225</v>
      </c>
      <c r="AG18" s="25">
        <v>2</v>
      </c>
      <c r="AH18" s="25" t="s">
        <v>38</v>
      </c>
      <c r="AI18" s="25" t="s">
        <v>43</v>
      </c>
      <c r="AJ18" s="25" t="s">
        <v>40</v>
      </c>
      <c r="AK18" s="26" t="s">
        <v>41</v>
      </c>
      <c r="AL18" s="27" t="str">
        <f>IF(ISERROR(VLOOKUP((VLOOKUP(AD18,'[1]Risk Rating Scale'!$H$13:$I$21,2,0)),'[1]Risk Rating Scale'!$C$23:$F$28,MATCH(AH18,'[1]Risk Rating Scale'!$C$23:$F$23,0),FALSE)),"", VLOOKUP((VLOOKUP(AD18,'[1]Risk Rating Scale'!$H$13:$I$21,2,0)),'[1]Risk Rating Scale'!$C$23:$F$28,MATCH(AH18,'[1]Risk Rating Scale'!$C$23:$F$23,0),FALSE))</f>
        <v>Very Low
4</v>
      </c>
      <c r="AM18" s="27" t="str">
        <f>IF(ISERROR(VLOOKUP((VLOOKUP(AD18,'[1]Risk Rating Scale'!$H$13:$I$21,2,0)),'[1]Risk Rating Scale'!$C$14:$F$19,MATCH(AI18,'[1]Risk Rating Scale'!$C$14:$F$14,0),FALSE)),"", VLOOKUP((VLOOKUP(AD18,'[1]Risk Rating Scale'!$H$13:$I$21,2,0)),'[1]Risk Rating Scale'!$C$13:$F$19,MATCH(AI18,'[1]Risk Rating Scale'!$C$14:$F$14,0),FALSE))</f>
        <v>Low
5</v>
      </c>
      <c r="AN18" s="32" t="s">
        <v>744</v>
      </c>
      <c r="AO18" s="25" t="s">
        <v>185</v>
      </c>
      <c r="AP18" s="25" t="s">
        <v>257</v>
      </c>
      <c r="AQ18" s="25" t="s">
        <v>793</v>
      </c>
      <c r="AR18" s="33" t="s">
        <v>794</v>
      </c>
    </row>
    <row r="19" spans="2:45" s="40" customFormat="1" ht="102.75" thickBot="1">
      <c r="B19" s="24">
        <v>16</v>
      </c>
      <c r="C19" s="29" t="s">
        <v>124</v>
      </c>
      <c r="D19" s="29" t="s">
        <v>85</v>
      </c>
      <c r="E19" s="29" t="s">
        <v>172</v>
      </c>
      <c r="F19" s="29" t="s">
        <v>172</v>
      </c>
      <c r="G19" s="29" t="s">
        <v>176</v>
      </c>
      <c r="H19" s="29">
        <v>14</v>
      </c>
      <c r="I19" s="29" t="s">
        <v>174</v>
      </c>
      <c r="J19" s="29">
        <v>15157</v>
      </c>
      <c r="K19" s="29" t="s">
        <v>89</v>
      </c>
      <c r="L19" s="29" t="s">
        <v>90</v>
      </c>
      <c r="M19" s="29" t="s">
        <v>46</v>
      </c>
      <c r="N19" s="29">
        <v>1</v>
      </c>
      <c r="O19" s="29" t="s">
        <v>1889</v>
      </c>
      <c r="P19" s="29" t="s">
        <v>104</v>
      </c>
      <c r="Q19" s="29" t="s">
        <v>322</v>
      </c>
      <c r="R19" s="29" t="s">
        <v>1890</v>
      </c>
      <c r="S19" s="29" t="s">
        <v>323</v>
      </c>
      <c r="T19" s="29" t="s">
        <v>99</v>
      </c>
      <c r="U19" s="42" t="s">
        <v>93</v>
      </c>
      <c r="V19" s="43">
        <v>0.99750000000000005</v>
      </c>
      <c r="W19" s="29">
        <v>0</v>
      </c>
      <c r="X19" s="29">
        <v>0</v>
      </c>
      <c r="Y19" s="29" t="s">
        <v>1891</v>
      </c>
      <c r="Z19" s="44" t="s">
        <v>128</v>
      </c>
      <c r="AA19" s="39" t="s">
        <v>324</v>
      </c>
      <c r="AB19" s="44" t="s">
        <v>44</v>
      </c>
      <c r="AC19" s="44" t="s">
        <v>42</v>
      </c>
      <c r="AD19" s="35" t="str">
        <f>IF(ISERROR(VLOOKUP(AB19,'[1]Risk Rating Scale'!$C$4:$H$9,MATCH(AC19,'[1]Risk Rating Scale'!$C$4:$H$4,0),FALSE)),"",VLOOKUP(AB19,'[1]Risk Rating Scale'!$C$4:$H$9,MATCH(AC19,'[1]Risk Rating Scale'!$C$4:$H$4,0),FALSE))</f>
        <v>Moderate
6</v>
      </c>
      <c r="AE19" s="44" t="s">
        <v>176</v>
      </c>
      <c r="AF19" s="29" t="s">
        <v>205</v>
      </c>
      <c r="AG19" s="124">
        <v>2</v>
      </c>
      <c r="AH19" s="29" t="s">
        <v>38</v>
      </c>
      <c r="AI19" s="29" t="s">
        <v>39</v>
      </c>
      <c r="AJ19" s="29" t="s">
        <v>40</v>
      </c>
      <c r="AK19" s="44" t="s">
        <v>41</v>
      </c>
      <c r="AL19" s="27" t="str">
        <f>IF(ISERROR(VLOOKUP((VLOOKUP(AD19,'[1]Risk Rating Scale'!$H$13:$I$21,2,0)),'[1]Risk Rating Scale'!$C$23:$F$28,MATCH(AH19,'[1]Risk Rating Scale'!$C$23:$F$23,0),FALSE)),"", VLOOKUP((VLOOKUP(AD19,'[1]Risk Rating Scale'!$H$13:$I$21,2,0)),'[1]Risk Rating Scale'!$C$23:$F$28,MATCH(AH19,'[1]Risk Rating Scale'!$C$23:$F$23,0),FALSE))</f>
        <v>Very Low
4</v>
      </c>
      <c r="AM19" s="27" t="str">
        <f>IF(ISERROR(VLOOKUP((VLOOKUP(AD19,'[1]Risk Rating Scale'!$H$13:$I$21,2,0)),'[1]Risk Rating Scale'!$C$14:$F$19,MATCH(AI19,'[1]Risk Rating Scale'!$C$14:$F$14,0),FALSE)),"", VLOOKUP((VLOOKUP(AD19,'[1]Risk Rating Scale'!$H$13:$I$21,2,0)),'[1]Risk Rating Scale'!$C$13:$F$19,MATCH(AI19,'[1]Risk Rating Scale'!$C$14:$F$14,0),FALSE))</f>
        <v>Moderate
6</v>
      </c>
      <c r="AN19" s="45" t="s">
        <v>745</v>
      </c>
      <c r="AO19" s="29" t="s">
        <v>185</v>
      </c>
      <c r="AP19" s="29" t="s">
        <v>325</v>
      </c>
      <c r="AQ19" s="29" t="s">
        <v>325</v>
      </c>
      <c r="AR19" s="46" t="s">
        <v>356</v>
      </c>
    </row>
    <row r="20" spans="2:45" ht="128.25" thickBot="1">
      <c r="B20" s="24">
        <v>17</v>
      </c>
      <c r="C20" s="25" t="s">
        <v>124</v>
      </c>
      <c r="D20" s="25" t="s">
        <v>85</v>
      </c>
      <c r="E20" s="29" t="s">
        <v>172</v>
      </c>
      <c r="F20" s="25" t="s">
        <v>172</v>
      </c>
      <c r="G20" s="25" t="s">
        <v>177</v>
      </c>
      <c r="H20" s="25">
        <v>14</v>
      </c>
      <c r="I20" s="25" t="s">
        <v>237</v>
      </c>
      <c r="J20" s="25">
        <v>331</v>
      </c>
      <c r="K20" s="25" t="s">
        <v>89</v>
      </c>
      <c r="L20" s="25" t="s">
        <v>90</v>
      </c>
      <c r="M20" s="25" t="s">
        <v>46</v>
      </c>
      <c r="N20" s="25">
        <v>1</v>
      </c>
      <c r="O20" s="25" t="s">
        <v>1892</v>
      </c>
      <c r="P20" s="25" t="s">
        <v>180</v>
      </c>
      <c r="Q20" s="25" t="s">
        <v>221</v>
      </c>
      <c r="R20" s="29" t="s">
        <v>1893</v>
      </c>
      <c r="S20" s="25" t="s">
        <v>222</v>
      </c>
      <c r="T20" s="25" t="s">
        <v>92</v>
      </c>
      <c r="U20" s="30" t="s">
        <v>93</v>
      </c>
      <c r="V20" s="36">
        <v>0.99750000000000005</v>
      </c>
      <c r="W20" s="25">
        <v>0</v>
      </c>
      <c r="X20" s="25">
        <v>0</v>
      </c>
      <c r="Y20" s="25" t="s">
        <v>223</v>
      </c>
      <c r="Z20" s="26" t="s">
        <v>128</v>
      </c>
      <c r="AA20" s="31" t="s">
        <v>224</v>
      </c>
      <c r="AB20" s="26" t="s">
        <v>44</v>
      </c>
      <c r="AC20" s="26" t="s">
        <v>48</v>
      </c>
      <c r="AD20" s="35" t="str">
        <f>IF(ISERROR(VLOOKUP(AB20,'[1]Risk Rating Scale'!$C$4:$H$9,MATCH(AC20,'[1]Risk Rating Scale'!$C$4:$H$4,0),FALSE)),"",VLOOKUP(AB20,'[1]Risk Rating Scale'!$C$4:$H$9,MATCH(AC20,'[1]Risk Rating Scale'!$C$4:$H$4,0),FALSE))</f>
        <v>Moderate
7</v>
      </c>
      <c r="AE20" s="26" t="s">
        <v>177</v>
      </c>
      <c r="AF20" s="25" t="s">
        <v>226</v>
      </c>
      <c r="AG20" s="25">
        <v>2</v>
      </c>
      <c r="AH20" s="25" t="s">
        <v>38</v>
      </c>
      <c r="AI20" s="25" t="s">
        <v>39</v>
      </c>
      <c r="AJ20" s="25" t="s">
        <v>40</v>
      </c>
      <c r="AK20" s="26" t="s">
        <v>41</v>
      </c>
      <c r="AL20" s="27" t="str">
        <f>IF(ISERROR(VLOOKUP((VLOOKUP(AD20,'[1]Risk Rating Scale'!$H$13:$I$21,2,0)),'[1]Risk Rating Scale'!$C$23:$F$28,MATCH(AH20,'[1]Risk Rating Scale'!$C$23:$F$23,0),FALSE)),"", VLOOKUP((VLOOKUP(AD20,'[1]Risk Rating Scale'!$H$13:$I$21,2,0)),'[1]Risk Rating Scale'!$C$23:$F$28,MATCH(AH20,'[1]Risk Rating Scale'!$C$23:$F$23,0),FALSE))</f>
        <v>Very Low
4</v>
      </c>
      <c r="AM20" s="27" t="str">
        <f>IF(ISERROR(VLOOKUP((VLOOKUP(AD20,'[1]Risk Rating Scale'!$H$13:$I$21,2,0)),'[1]Risk Rating Scale'!$C$14:$F$19,MATCH(AI20,'[1]Risk Rating Scale'!$C$14:$F$14,0),FALSE)),"", VLOOKUP((VLOOKUP(AD20,'[1]Risk Rating Scale'!$H$13:$I$21,2,0)),'[1]Risk Rating Scale'!$C$13:$F$19,MATCH(AI20,'[1]Risk Rating Scale'!$C$14:$F$14,0),FALSE))</f>
        <v>Moderate
6</v>
      </c>
      <c r="AN20" s="32" t="s">
        <v>746</v>
      </c>
      <c r="AO20" s="25" t="s">
        <v>186</v>
      </c>
      <c r="AP20" s="25" t="s">
        <v>258</v>
      </c>
      <c r="AQ20" s="25" t="s">
        <v>258</v>
      </c>
      <c r="AR20" s="33" t="s">
        <v>791</v>
      </c>
      <c r="AS20" s="1" t="s">
        <v>545</v>
      </c>
    </row>
    <row r="21" spans="2:45" ht="90" thickBot="1">
      <c r="B21" s="24">
        <v>18</v>
      </c>
      <c r="C21" s="25" t="s">
        <v>124</v>
      </c>
      <c r="D21" s="25" t="s">
        <v>85</v>
      </c>
      <c r="E21" s="29" t="s">
        <v>172</v>
      </c>
      <c r="F21" s="25" t="s">
        <v>172</v>
      </c>
      <c r="G21" s="25" t="s">
        <v>178</v>
      </c>
      <c r="H21" s="25">
        <v>14</v>
      </c>
      <c r="I21" s="25" t="s">
        <v>1894</v>
      </c>
      <c r="J21" s="25">
        <v>5701</v>
      </c>
      <c r="K21" s="25" t="s">
        <v>89</v>
      </c>
      <c r="L21" s="25" t="s">
        <v>90</v>
      </c>
      <c r="M21" s="25" t="s">
        <v>46</v>
      </c>
      <c r="N21" s="25">
        <v>1</v>
      </c>
      <c r="O21" s="25" t="s">
        <v>1895</v>
      </c>
      <c r="P21" s="25" t="s">
        <v>1896</v>
      </c>
      <c r="Q21" s="25" t="s">
        <v>229</v>
      </c>
      <c r="R21" s="29" t="s">
        <v>1897</v>
      </c>
      <c r="S21" s="25" t="s">
        <v>227</v>
      </c>
      <c r="T21" s="25" t="s">
        <v>104</v>
      </c>
      <c r="U21" s="30" t="s">
        <v>93</v>
      </c>
      <c r="V21" s="36">
        <v>0.99750000000000005</v>
      </c>
      <c r="W21" s="25">
        <v>0</v>
      </c>
      <c r="X21" s="25">
        <v>0</v>
      </c>
      <c r="Y21" s="25" t="s">
        <v>230</v>
      </c>
      <c r="Z21" s="26" t="s">
        <v>128</v>
      </c>
      <c r="AA21" s="31" t="s">
        <v>231</v>
      </c>
      <c r="AB21" s="26" t="s">
        <v>44</v>
      </c>
      <c r="AC21" s="26" t="s">
        <v>48</v>
      </c>
      <c r="AD21" s="35" t="str">
        <f>IF(ISERROR(VLOOKUP(AB21,'[1]Risk Rating Scale'!$C$4:$H$9,MATCH(AC21,'[1]Risk Rating Scale'!$C$4:$H$4,0),FALSE)),"",VLOOKUP(AB21,'[1]Risk Rating Scale'!$C$4:$H$9,MATCH(AC21,'[1]Risk Rating Scale'!$C$4:$H$4,0),FALSE))</f>
        <v>Moderate
7</v>
      </c>
      <c r="AE21" s="26" t="s">
        <v>178</v>
      </c>
      <c r="AF21" s="25" t="s">
        <v>228</v>
      </c>
      <c r="AG21" s="25">
        <v>2</v>
      </c>
      <c r="AH21" s="25" t="s">
        <v>38</v>
      </c>
      <c r="AI21" s="25" t="s">
        <v>39</v>
      </c>
      <c r="AJ21" s="25" t="s">
        <v>40</v>
      </c>
      <c r="AK21" s="26" t="s">
        <v>41</v>
      </c>
      <c r="AL21" s="27" t="str">
        <f>IF(ISERROR(VLOOKUP((VLOOKUP(AD21,'[1]Risk Rating Scale'!$H$13:$I$21,2,0)),'[1]Risk Rating Scale'!$C$23:$F$28,MATCH(AH21,'[1]Risk Rating Scale'!$C$23:$F$23,0),FALSE)),"", VLOOKUP((VLOOKUP(AD21,'[1]Risk Rating Scale'!$H$13:$I$21,2,0)),'[1]Risk Rating Scale'!$C$23:$F$28,MATCH(AH21,'[1]Risk Rating Scale'!$C$23:$F$23,0),FALSE))</f>
        <v>Very Low
4</v>
      </c>
      <c r="AM21" s="27" t="str">
        <f>IF(ISERROR(VLOOKUP((VLOOKUP(AD21,'[1]Risk Rating Scale'!$H$13:$I$21,2,0)),'[1]Risk Rating Scale'!$C$14:$F$19,MATCH(AI21,'[1]Risk Rating Scale'!$C$14:$F$14,0),FALSE)),"", VLOOKUP((VLOOKUP(AD21,'[1]Risk Rating Scale'!$H$13:$I$21,2,0)),'[1]Risk Rating Scale'!$C$13:$F$19,MATCH(AI21,'[1]Risk Rating Scale'!$C$14:$F$14,0),FALSE))</f>
        <v>Moderate
6</v>
      </c>
      <c r="AN21" s="32" t="s">
        <v>1898</v>
      </c>
      <c r="AO21" s="25" t="s">
        <v>171</v>
      </c>
      <c r="AP21" s="25" t="s">
        <v>1899</v>
      </c>
      <c r="AQ21" s="25" t="s">
        <v>1899</v>
      </c>
      <c r="AR21" s="33" t="s">
        <v>187</v>
      </c>
    </row>
    <row r="22" spans="2:45" ht="90" thickBot="1">
      <c r="B22" s="24">
        <v>19</v>
      </c>
      <c r="C22" s="25" t="s">
        <v>124</v>
      </c>
      <c r="D22" s="25" t="s">
        <v>85</v>
      </c>
      <c r="E22" s="29" t="s">
        <v>172</v>
      </c>
      <c r="F22" s="25" t="s">
        <v>172</v>
      </c>
      <c r="G22" s="25" t="s">
        <v>179</v>
      </c>
      <c r="H22" s="25">
        <v>14</v>
      </c>
      <c r="I22" s="25" t="s">
        <v>235</v>
      </c>
      <c r="J22" s="25">
        <v>50</v>
      </c>
      <c r="K22" s="25" t="s">
        <v>136</v>
      </c>
      <c r="L22" s="25" t="s">
        <v>90</v>
      </c>
      <c r="M22" s="25" t="s">
        <v>46</v>
      </c>
      <c r="N22" s="25">
        <v>1</v>
      </c>
      <c r="O22" s="25" t="s">
        <v>1900</v>
      </c>
      <c r="P22" s="25" t="s">
        <v>104</v>
      </c>
      <c r="Q22" s="25" t="s">
        <v>181</v>
      </c>
      <c r="R22" s="29" t="s">
        <v>1901</v>
      </c>
      <c r="S22" s="25" t="s">
        <v>232</v>
      </c>
      <c r="T22" s="25" t="s">
        <v>104</v>
      </c>
      <c r="U22" s="30" t="s">
        <v>93</v>
      </c>
      <c r="V22" s="36">
        <v>0.99750000000000005</v>
      </c>
      <c r="W22" s="25">
        <v>0</v>
      </c>
      <c r="X22" s="25">
        <v>0</v>
      </c>
      <c r="Y22" s="25" t="s">
        <v>1902</v>
      </c>
      <c r="Z22" s="26" t="s">
        <v>128</v>
      </c>
      <c r="AA22" s="31" t="s">
        <v>233</v>
      </c>
      <c r="AB22" s="26" t="s">
        <v>44</v>
      </c>
      <c r="AC22" s="26" t="s">
        <v>48</v>
      </c>
      <c r="AD22" s="35" t="str">
        <f>IF(ISERROR(VLOOKUP(AB22,'[1]Risk Rating Scale'!$C$4:$H$9,MATCH(AC22,'[1]Risk Rating Scale'!$C$4:$H$4,0),FALSE)),"",VLOOKUP(AB22,'[1]Risk Rating Scale'!$C$4:$H$9,MATCH(AC22,'[1]Risk Rating Scale'!$C$4:$H$4,0),FALSE))</f>
        <v>Moderate
7</v>
      </c>
      <c r="AE22" s="26" t="s">
        <v>179</v>
      </c>
      <c r="AF22" s="25" t="s">
        <v>234</v>
      </c>
      <c r="AG22" s="25">
        <v>2</v>
      </c>
      <c r="AH22" s="25" t="s">
        <v>38</v>
      </c>
      <c r="AI22" s="25" t="s">
        <v>39</v>
      </c>
      <c r="AJ22" s="25" t="s">
        <v>40</v>
      </c>
      <c r="AK22" s="26" t="s">
        <v>41</v>
      </c>
      <c r="AL22" s="27" t="str">
        <f>IF(ISERROR(VLOOKUP((VLOOKUP(AD22,'[1]Risk Rating Scale'!$H$13:$I$21,2,0)),'[1]Risk Rating Scale'!$C$23:$F$28,MATCH(AH22,'[1]Risk Rating Scale'!$C$23:$F$23,0),FALSE)),"", VLOOKUP((VLOOKUP(AD22,'[1]Risk Rating Scale'!$H$13:$I$21,2,0)),'[1]Risk Rating Scale'!$C$23:$F$28,MATCH(AH22,'[1]Risk Rating Scale'!$C$23:$F$23,0),FALSE))</f>
        <v>Very Low
4</v>
      </c>
      <c r="AM22" s="27" t="str">
        <f>IF(ISERROR(VLOOKUP((VLOOKUP(AD22,'[1]Risk Rating Scale'!$H$13:$I$21,2,0)),'[1]Risk Rating Scale'!$C$14:$F$19,MATCH(AI22,'[1]Risk Rating Scale'!$C$14:$F$14,0),FALSE)),"", VLOOKUP((VLOOKUP(AD22,'[1]Risk Rating Scale'!$H$13:$I$21,2,0)),'[1]Risk Rating Scale'!$C$13:$F$19,MATCH(AI22,'[1]Risk Rating Scale'!$C$14:$F$14,0),FALSE))</f>
        <v>Moderate
6</v>
      </c>
      <c r="AN22" s="32" t="s">
        <v>747</v>
      </c>
      <c r="AO22" s="25" t="s">
        <v>188</v>
      </c>
      <c r="AP22" s="25" t="s">
        <v>357</v>
      </c>
      <c r="AQ22" s="25" t="s">
        <v>357</v>
      </c>
      <c r="AR22" s="33" t="s">
        <v>358</v>
      </c>
      <c r="AS22" s="1" t="s">
        <v>546</v>
      </c>
    </row>
    <row r="23" spans="2:45" ht="128.25" thickBot="1">
      <c r="B23" s="24">
        <v>20</v>
      </c>
      <c r="C23" s="25" t="s">
        <v>124</v>
      </c>
      <c r="D23" s="25" t="s">
        <v>85</v>
      </c>
      <c r="E23" s="29" t="s">
        <v>238</v>
      </c>
      <c r="F23" s="25" t="s">
        <v>238</v>
      </c>
      <c r="G23" s="25" t="s">
        <v>251</v>
      </c>
      <c r="H23" s="25">
        <v>10</v>
      </c>
      <c r="I23" s="25" t="s">
        <v>265</v>
      </c>
      <c r="J23" s="25">
        <v>36</v>
      </c>
      <c r="K23" s="25" t="s">
        <v>89</v>
      </c>
      <c r="L23" s="25" t="s">
        <v>252</v>
      </c>
      <c r="M23" s="25" t="s">
        <v>46</v>
      </c>
      <c r="N23" s="25">
        <v>1</v>
      </c>
      <c r="O23" s="25" t="s">
        <v>266</v>
      </c>
      <c r="P23" s="25" t="s">
        <v>292</v>
      </c>
      <c r="Q23" s="25" t="s">
        <v>1903</v>
      </c>
      <c r="R23" s="29" t="s">
        <v>1904</v>
      </c>
      <c r="S23" s="25" t="s">
        <v>255</v>
      </c>
      <c r="T23" s="25" t="s">
        <v>92</v>
      </c>
      <c r="U23" s="30" t="s">
        <v>93</v>
      </c>
      <c r="V23" s="36">
        <v>0.99850000000000005</v>
      </c>
      <c r="W23" s="25">
        <v>0</v>
      </c>
      <c r="X23" s="25">
        <v>0</v>
      </c>
      <c r="Y23" s="25" t="s">
        <v>1905</v>
      </c>
      <c r="Z23" s="26" t="s">
        <v>207</v>
      </c>
      <c r="AA23" s="31" t="s">
        <v>2092</v>
      </c>
      <c r="AB23" s="26" t="s">
        <v>44</v>
      </c>
      <c r="AC23" s="26" t="s">
        <v>42</v>
      </c>
      <c r="AD23" s="35" t="str">
        <f>IF(ISERROR(VLOOKUP(AB23,'[1]Risk Rating Scale'!$C$4:$H$9,MATCH(AC23,'[1]Risk Rating Scale'!$C$4:$H$4,0),FALSE)),"",VLOOKUP(AB23,'[1]Risk Rating Scale'!$C$4:$H$9,MATCH(AC23,'[1]Risk Rating Scale'!$C$4:$H$4,0),FALSE))</f>
        <v>Moderate
6</v>
      </c>
      <c r="AE23" s="26" t="s">
        <v>256</v>
      </c>
      <c r="AF23" s="25" t="s">
        <v>115</v>
      </c>
      <c r="AG23" s="25">
        <v>1</v>
      </c>
      <c r="AH23" s="25" t="s">
        <v>38</v>
      </c>
      <c r="AI23" s="25" t="s">
        <v>39</v>
      </c>
      <c r="AJ23" s="25" t="s">
        <v>40</v>
      </c>
      <c r="AK23" s="26" t="s">
        <v>41</v>
      </c>
      <c r="AL23" s="27" t="str">
        <f>IF(ISERROR(VLOOKUP((VLOOKUP(AD23,'[1]Risk Rating Scale'!$H$13:$I$21,2,0)),'[1]Risk Rating Scale'!$C$23:$F$28,MATCH(AH23,'[1]Risk Rating Scale'!$C$23:$F$23,0),FALSE)),"", VLOOKUP((VLOOKUP(AD23,'[1]Risk Rating Scale'!$H$13:$I$21,2,0)),'[1]Risk Rating Scale'!$C$23:$F$28,MATCH(AH23,'[1]Risk Rating Scale'!$C$23:$F$23,0),FALSE))</f>
        <v>Very Low
4</v>
      </c>
      <c r="AM23" s="27" t="str">
        <f>IF(ISERROR(VLOOKUP((VLOOKUP(AD23,'[1]Risk Rating Scale'!$H$13:$I$21,2,0)),'[1]Risk Rating Scale'!$C$14:$F$19,MATCH(AI23,'[1]Risk Rating Scale'!$C$14:$F$14,0),FALSE)),"", VLOOKUP((VLOOKUP(AD23,'[1]Risk Rating Scale'!$H$13:$I$21,2,0)),'[1]Risk Rating Scale'!$C$13:$F$19,MATCH(AI23,'[1]Risk Rating Scale'!$C$14:$F$14,0),FALSE))</f>
        <v>Moderate
6</v>
      </c>
      <c r="AN23" s="32" t="s">
        <v>760</v>
      </c>
      <c r="AO23" s="25" t="s">
        <v>792</v>
      </c>
      <c r="AP23" s="25" t="s">
        <v>287</v>
      </c>
      <c r="AQ23" s="25" t="s">
        <v>288</v>
      </c>
      <c r="AR23" s="33" t="s">
        <v>1906</v>
      </c>
    </row>
    <row r="24" spans="2:45" ht="141" thickBot="1">
      <c r="B24" s="24">
        <v>21</v>
      </c>
      <c r="C24" s="25" t="s">
        <v>124</v>
      </c>
      <c r="D24" s="25" t="s">
        <v>85</v>
      </c>
      <c r="E24" s="29" t="s">
        <v>238</v>
      </c>
      <c r="F24" s="25" t="s">
        <v>238</v>
      </c>
      <c r="G24" s="25" t="s">
        <v>259</v>
      </c>
      <c r="H24" s="25">
        <v>10</v>
      </c>
      <c r="I24" s="25" t="s">
        <v>1907</v>
      </c>
      <c r="J24" s="25">
        <v>5254</v>
      </c>
      <c r="K24" s="25" t="s">
        <v>89</v>
      </c>
      <c r="L24" s="25" t="s">
        <v>252</v>
      </c>
      <c r="M24" s="25" t="s">
        <v>46</v>
      </c>
      <c r="N24" s="25">
        <v>1</v>
      </c>
      <c r="O24" s="25" t="s">
        <v>1908</v>
      </c>
      <c r="P24" s="25" t="s">
        <v>292</v>
      </c>
      <c r="Q24" s="25" t="s">
        <v>1909</v>
      </c>
      <c r="R24" s="29" t="s">
        <v>1910</v>
      </c>
      <c r="S24" s="25" t="s">
        <v>260</v>
      </c>
      <c r="T24" s="25" t="s">
        <v>261</v>
      </c>
      <c r="U24" s="30" t="s">
        <v>93</v>
      </c>
      <c r="V24" s="36">
        <v>0.99850000000000005</v>
      </c>
      <c r="W24" s="25">
        <v>23</v>
      </c>
      <c r="X24" s="41">
        <v>0.67</v>
      </c>
      <c r="Y24" s="25" t="s">
        <v>1911</v>
      </c>
      <c r="Z24" s="26" t="s">
        <v>207</v>
      </c>
      <c r="AA24" s="31" t="s">
        <v>2092</v>
      </c>
      <c r="AB24" s="26" t="s">
        <v>47</v>
      </c>
      <c r="AC24" s="26" t="s">
        <v>42</v>
      </c>
      <c r="AD24" s="35" t="str">
        <f>IF(ISERROR(VLOOKUP(AB24,'[1]Risk Rating Scale'!$C$4:$H$9,MATCH(AC24,'[1]Risk Rating Scale'!$C$4:$H$4,0),FALSE)),"",VLOOKUP(AB24,'[1]Risk Rating Scale'!$C$4:$H$9,MATCH(AC24,'[1]Risk Rating Scale'!$C$4:$H$4,0),FALSE))</f>
        <v>Moderate
7</v>
      </c>
      <c r="AE24" s="26" t="s">
        <v>259</v>
      </c>
      <c r="AF24" s="25" t="s">
        <v>115</v>
      </c>
      <c r="AG24" s="25">
        <v>1</v>
      </c>
      <c r="AH24" s="25" t="s">
        <v>45</v>
      </c>
      <c r="AI24" s="25" t="s">
        <v>39</v>
      </c>
      <c r="AJ24" s="25" t="s">
        <v>40</v>
      </c>
      <c r="AK24" s="26" t="s">
        <v>41</v>
      </c>
      <c r="AL24" s="27" t="str">
        <f>IF(ISERROR(VLOOKUP((VLOOKUP(AD24,'[1]Risk Rating Scale'!$H$13:$I$21,2,0)),'[1]Risk Rating Scale'!$C$23:$F$28,MATCH(AH24,'[1]Risk Rating Scale'!$C$23:$F$23,0),FALSE)),"", VLOOKUP((VLOOKUP(AD24,'[1]Risk Rating Scale'!$H$13:$I$21,2,0)),'[1]Risk Rating Scale'!$C$23:$F$28,MATCH(AH24,'[1]Risk Rating Scale'!$C$23:$F$23,0),FALSE))</f>
        <v>Low
5</v>
      </c>
      <c r="AM24" s="27" t="str">
        <f>IF(ISERROR(VLOOKUP((VLOOKUP(AD24,'[1]Risk Rating Scale'!$H$13:$I$21,2,0)),'[1]Risk Rating Scale'!$C$14:$F$19,MATCH(AI24,'[1]Risk Rating Scale'!$C$14:$F$14,0),FALSE)),"", VLOOKUP((VLOOKUP(AD24,'[1]Risk Rating Scale'!$H$13:$I$21,2,0)),'[1]Risk Rating Scale'!$C$13:$F$19,MATCH(AI24,'[1]Risk Rating Scale'!$C$14:$F$14,0),FALSE))</f>
        <v>Moderate
6</v>
      </c>
      <c r="AN24" s="32" t="s">
        <v>760</v>
      </c>
      <c r="AO24" s="25" t="s">
        <v>825</v>
      </c>
      <c r="AP24" s="25" t="s">
        <v>1912</v>
      </c>
      <c r="AQ24" s="25" t="s">
        <v>288</v>
      </c>
      <c r="AR24" s="33" t="s">
        <v>1913</v>
      </c>
    </row>
    <row r="25" spans="2:45" ht="128.25" thickBot="1">
      <c r="B25" s="24">
        <v>22</v>
      </c>
      <c r="C25" s="25" t="s">
        <v>124</v>
      </c>
      <c r="D25" s="25" t="s">
        <v>85</v>
      </c>
      <c r="E25" s="29" t="s">
        <v>238</v>
      </c>
      <c r="F25" s="25" t="s">
        <v>238</v>
      </c>
      <c r="G25" s="25" t="s">
        <v>262</v>
      </c>
      <c r="H25" s="25">
        <v>10</v>
      </c>
      <c r="I25" s="25" t="s">
        <v>265</v>
      </c>
      <c r="J25" s="25">
        <v>1054</v>
      </c>
      <c r="K25" s="25" t="s">
        <v>89</v>
      </c>
      <c r="L25" s="25" t="s">
        <v>252</v>
      </c>
      <c r="M25" s="25" t="s">
        <v>46</v>
      </c>
      <c r="N25" s="25">
        <v>1</v>
      </c>
      <c r="O25" s="25" t="s">
        <v>267</v>
      </c>
      <c r="P25" s="25" t="s">
        <v>292</v>
      </c>
      <c r="Q25" s="25" t="s">
        <v>1914</v>
      </c>
      <c r="R25" s="29" t="s">
        <v>1915</v>
      </c>
      <c r="S25" s="25" t="s">
        <v>254</v>
      </c>
      <c r="T25" s="25" t="s">
        <v>261</v>
      </c>
      <c r="U25" s="30" t="s">
        <v>93</v>
      </c>
      <c r="V25" s="36">
        <v>0.99850000000000005</v>
      </c>
      <c r="W25" s="25">
        <v>0</v>
      </c>
      <c r="X25" s="25">
        <v>0</v>
      </c>
      <c r="Y25" s="25" t="s">
        <v>1916</v>
      </c>
      <c r="Z25" s="26" t="s">
        <v>207</v>
      </c>
      <c r="AA25" s="31" t="s">
        <v>2095</v>
      </c>
      <c r="AB25" s="26" t="s">
        <v>44</v>
      </c>
      <c r="AC25" s="26" t="s">
        <v>42</v>
      </c>
      <c r="AD25" s="35" t="str">
        <f>IF(ISERROR(VLOOKUP(AB25,'[1]Risk Rating Scale'!$C$4:$H$9,MATCH(AC25,'[1]Risk Rating Scale'!$C$4:$H$4,0),FALSE)),"",VLOOKUP(AB25,'[1]Risk Rating Scale'!$C$4:$H$9,MATCH(AC25,'[1]Risk Rating Scale'!$C$4:$H$4,0),FALSE))</f>
        <v>Moderate
6</v>
      </c>
      <c r="AE25" s="26" t="s">
        <v>262</v>
      </c>
      <c r="AF25" s="25" t="s">
        <v>115</v>
      </c>
      <c r="AG25" s="25">
        <v>1</v>
      </c>
      <c r="AH25" s="25" t="s">
        <v>38</v>
      </c>
      <c r="AI25" s="25" t="s">
        <v>39</v>
      </c>
      <c r="AJ25" s="25" t="s">
        <v>40</v>
      </c>
      <c r="AK25" s="26" t="s">
        <v>41</v>
      </c>
      <c r="AL25" s="27" t="str">
        <f>IF(ISERROR(VLOOKUP((VLOOKUP(AD25,'[1]Risk Rating Scale'!$H$13:$I$21,2,0)),'[1]Risk Rating Scale'!$C$23:$F$28,MATCH(AH25,'[1]Risk Rating Scale'!$C$23:$F$23,0),FALSE)),"", VLOOKUP((VLOOKUP(AD25,'[1]Risk Rating Scale'!$H$13:$I$21,2,0)),'[1]Risk Rating Scale'!$C$23:$F$28,MATCH(AH25,'[1]Risk Rating Scale'!$C$23:$F$23,0),FALSE))</f>
        <v>Very Low
4</v>
      </c>
      <c r="AM25" s="27" t="str">
        <f>IF(ISERROR(VLOOKUP((VLOOKUP(AD25,'[1]Risk Rating Scale'!$H$13:$I$21,2,0)),'[1]Risk Rating Scale'!$C$14:$F$19,MATCH(AI25,'[1]Risk Rating Scale'!$C$14:$F$14,0),FALSE)),"", VLOOKUP((VLOOKUP(AD25,'[1]Risk Rating Scale'!$H$13:$I$21,2,0)),'[1]Risk Rating Scale'!$C$13:$F$19,MATCH(AI25,'[1]Risk Rating Scale'!$C$14:$F$14,0),FALSE))</f>
        <v>Moderate
6</v>
      </c>
      <c r="AN25" s="32" t="s">
        <v>760</v>
      </c>
      <c r="AO25" s="25" t="s">
        <v>825</v>
      </c>
      <c r="AP25" s="25" t="s">
        <v>287</v>
      </c>
      <c r="AQ25" s="25" t="s">
        <v>288</v>
      </c>
      <c r="AR25" s="33" t="s">
        <v>1913</v>
      </c>
    </row>
    <row r="26" spans="2:45" ht="77.25" thickBot="1">
      <c r="B26" s="24">
        <v>23</v>
      </c>
      <c r="C26" s="25" t="s">
        <v>124</v>
      </c>
      <c r="D26" s="25" t="s">
        <v>85</v>
      </c>
      <c r="E26" s="29" t="s">
        <v>238</v>
      </c>
      <c r="F26" s="25" t="s">
        <v>238</v>
      </c>
      <c r="G26" s="25" t="s">
        <v>268</v>
      </c>
      <c r="H26" s="25">
        <v>10</v>
      </c>
      <c r="I26" s="25" t="s">
        <v>239</v>
      </c>
      <c r="J26" s="25">
        <v>21</v>
      </c>
      <c r="K26" s="25" t="s">
        <v>89</v>
      </c>
      <c r="L26" s="25" t="s">
        <v>90</v>
      </c>
      <c r="M26" s="25" t="s">
        <v>90</v>
      </c>
      <c r="N26" s="25" t="s">
        <v>90</v>
      </c>
      <c r="O26" s="25" t="s">
        <v>1917</v>
      </c>
      <c r="P26" s="25" t="s">
        <v>243</v>
      </c>
      <c r="Q26" s="25" t="s">
        <v>273</v>
      </c>
      <c r="R26" s="29" t="s">
        <v>269</v>
      </c>
      <c r="S26" s="25" t="s">
        <v>359</v>
      </c>
      <c r="T26" s="25" t="s">
        <v>133</v>
      </c>
      <c r="U26" s="30" t="s">
        <v>93</v>
      </c>
      <c r="V26" s="36">
        <v>0.99850000000000005</v>
      </c>
      <c r="W26" s="25">
        <v>0</v>
      </c>
      <c r="X26" s="25">
        <v>0</v>
      </c>
      <c r="Y26" s="25" t="s">
        <v>270</v>
      </c>
      <c r="Z26" s="26" t="s">
        <v>207</v>
      </c>
      <c r="AA26" s="31" t="s">
        <v>2094</v>
      </c>
      <c r="AB26" s="26" t="s">
        <v>44</v>
      </c>
      <c r="AC26" s="26" t="s">
        <v>42</v>
      </c>
      <c r="AD26" s="35" t="str">
        <f>IF(ISERROR(VLOOKUP(AB26,'[1]Risk Rating Scale'!$C$4:$H$9,MATCH(AC26,'[1]Risk Rating Scale'!$C$4:$H$4,0),FALSE)),"",VLOOKUP(AB26,'[1]Risk Rating Scale'!$C$4:$H$9,MATCH(AC26,'[1]Risk Rating Scale'!$C$4:$H$4,0),FALSE))</f>
        <v>Moderate
6</v>
      </c>
      <c r="AE26" s="26" t="s">
        <v>246</v>
      </c>
      <c r="AF26" s="25" t="s">
        <v>247</v>
      </c>
      <c r="AG26" s="25">
        <v>1</v>
      </c>
      <c r="AH26" s="25" t="s">
        <v>38</v>
      </c>
      <c r="AI26" s="25" t="s">
        <v>39</v>
      </c>
      <c r="AJ26" s="25" t="s">
        <v>40</v>
      </c>
      <c r="AK26" s="26" t="s">
        <v>41</v>
      </c>
      <c r="AL26" s="27" t="str">
        <f>IF(ISERROR(VLOOKUP((VLOOKUP(AD26,'[1]Risk Rating Scale'!$H$13:$I$21,2,0)),'[1]Risk Rating Scale'!$C$23:$F$28,MATCH(AH26,'[1]Risk Rating Scale'!$C$23:$F$23,0),FALSE)),"", VLOOKUP((VLOOKUP(AD26,'[1]Risk Rating Scale'!$H$13:$I$21,2,0)),'[1]Risk Rating Scale'!$C$23:$F$28,MATCH(AH26,'[1]Risk Rating Scale'!$C$23:$F$23,0),FALSE))</f>
        <v>Very Low
4</v>
      </c>
      <c r="AM26" s="27" t="str">
        <f>IF(ISERROR(VLOOKUP((VLOOKUP(AD26,'[1]Risk Rating Scale'!$H$13:$I$21,2,0)),'[1]Risk Rating Scale'!$C$14:$F$19,MATCH(AI26,'[1]Risk Rating Scale'!$C$14:$F$14,0),FALSE)),"", VLOOKUP((VLOOKUP(AD26,'[1]Risk Rating Scale'!$H$13:$I$21,2,0)),'[1]Risk Rating Scale'!$C$13:$F$19,MATCH(AI26,'[1]Risk Rating Scale'!$C$14:$F$14,0),FALSE))</f>
        <v>Moderate
6</v>
      </c>
      <c r="AN26" s="32" t="s">
        <v>757</v>
      </c>
      <c r="AO26" s="25" t="s">
        <v>248</v>
      </c>
      <c r="AP26" s="25" t="s">
        <v>360</v>
      </c>
      <c r="AQ26" s="25" t="s">
        <v>249</v>
      </c>
      <c r="AR26" s="33" t="s">
        <v>250</v>
      </c>
    </row>
    <row r="27" spans="2:45" ht="179.25" thickBot="1">
      <c r="B27" s="24">
        <v>24</v>
      </c>
      <c r="C27" s="25" t="s">
        <v>124</v>
      </c>
      <c r="D27" s="25" t="s">
        <v>85</v>
      </c>
      <c r="E27" s="29" t="s">
        <v>240</v>
      </c>
      <c r="F27" s="25" t="s">
        <v>240</v>
      </c>
      <c r="G27" s="25" t="s">
        <v>271</v>
      </c>
      <c r="H27" s="25">
        <v>11</v>
      </c>
      <c r="I27" s="25" t="s">
        <v>277</v>
      </c>
      <c r="J27" s="25">
        <v>940</v>
      </c>
      <c r="K27" s="25" t="s">
        <v>89</v>
      </c>
      <c r="L27" s="25" t="s">
        <v>241</v>
      </c>
      <c r="M27" s="25" t="s">
        <v>46</v>
      </c>
      <c r="N27" s="25">
        <v>1</v>
      </c>
      <c r="O27" s="25" t="s">
        <v>272</v>
      </c>
      <c r="P27" s="25" t="s">
        <v>292</v>
      </c>
      <c r="Q27" s="25" t="s">
        <v>274</v>
      </c>
      <c r="R27" s="29" t="s">
        <v>1918</v>
      </c>
      <c r="S27" s="25" t="s">
        <v>275</v>
      </c>
      <c r="T27" s="25" t="s">
        <v>261</v>
      </c>
      <c r="U27" s="30" t="s">
        <v>93</v>
      </c>
      <c r="V27" s="36">
        <v>0.99375000000000002</v>
      </c>
      <c r="W27" s="25">
        <v>0</v>
      </c>
      <c r="X27" s="25">
        <v>0</v>
      </c>
      <c r="Y27" s="25" t="s">
        <v>1919</v>
      </c>
      <c r="Z27" s="26" t="s">
        <v>207</v>
      </c>
      <c r="AA27" s="31" t="s">
        <v>2096</v>
      </c>
      <c r="AB27" s="26" t="s">
        <v>44</v>
      </c>
      <c r="AC27" s="26" t="s">
        <v>42</v>
      </c>
      <c r="AD27" s="35" t="str">
        <f>IF(ISERROR(VLOOKUP(AB27,'[1]Risk Rating Scale'!$C$4:$H$9,MATCH(AC27,'[1]Risk Rating Scale'!$C$4:$H$4,0),FALSE)),"",VLOOKUP(AB27,'[1]Risk Rating Scale'!$C$4:$H$9,MATCH(AC27,'[1]Risk Rating Scale'!$C$4:$H$4,0),FALSE))</f>
        <v>Moderate
6</v>
      </c>
      <c r="AE27" s="121" t="s">
        <v>276</v>
      </c>
      <c r="AF27" s="25" t="s">
        <v>115</v>
      </c>
      <c r="AG27" s="25">
        <v>1</v>
      </c>
      <c r="AH27" s="25" t="s">
        <v>38</v>
      </c>
      <c r="AI27" s="25" t="s">
        <v>39</v>
      </c>
      <c r="AJ27" s="25" t="s">
        <v>40</v>
      </c>
      <c r="AK27" s="26" t="s">
        <v>41</v>
      </c>
      <c r="AL27" s="27" t="str">
        <f>IF(ISERROR(VLOOKUP((VLOOKUP(AD27,'[1]Risk Rating Scale'!$H$13:$I$21,2,0)),'[1]Risk Rating Scale'!$C$23:$F$28,MATCH(AH27,'[1]Risk Rating Scale'!$C$23:$F$23,0),FALSE)),"", VLOOKUP((VLOOKUP(AD27,'[1]Risk Rating Scale'!$H$13:$I$21,2,0)),'[1]Risk Rating Scale'!$C$23:$F$28,MATCH(AH27,'[1]Risk Rating Scale'!$C$23:$F$23,0),FALSE))</f>
        <v>Very Low
4</v>
      </c>
      <c r="AM27" s="27" t="str">
        <f>IF(ISERROR(VLOOKUP((VLOOKUP(AD27,'[1]Risk Rating Scale'!$H$13:$I$21,2,0)),'[1]Risk Rating Scale'!$C$14:$F$19,MATCH(AI27,'[1]Risk Rating Scale'!$C$14:$F$14,0),FALSE)),"", VLOOKUP((VLOOKUP(AD27,'[1]Risk Rating Scale'!$H$13:$I$21,2,0)),'[1]Risk Rating Scale'!$C$13:$F$19,MATCH(AI27,'[1]Risk Rating Scale'!$C$14:$F$14,0),FALSE))</f>
        <v>Moderate
6</v>
      </c>
      <c r="AN27" s="32" t="s">
        <v>761</v>
      </c>
      <c r="AO27" s="25" t="s">
        <v>815</v>
      </c>
      <c r="AP27" s="25" t="s">
        <v>771</v>
      </c>
      <c r="AQ27" s="25" t="s">
        <v>772</v>
      </c>
      <c r="AR27" s="33" t="s">
        <v>769</v>
      </c>
    </row>
    <row r="28" spans="2:45" ht="166.5" thickBot="1">
      <c r="B28" s="24">
        <v>25</v>
      </c>
      <c r="C28" s="25" t="s">
        <v>124</v>
      </c>
      <c r="D28" s="25" t="s">
        <v>85</v>
      </c>
      <c r="E28" s="29" t="s">
        <v>240</v>
      </c>
      <c r="F28" s="25" t="s">
        <v>240</v>
      </c>
      <c r="G28" s="25" t="s">
        <v>242</v>
      </c>
      <c r="H28" s="25">
        <v>11</v>
      </c>
      <c r="I28" s="25" t="s">
        <v>278</v>
      </c>
      <c r="J28" s="25">
        <v>223</v>
      </c>
      <c r="K28" s="25" t="s">
        <v>89</v>
      </c>
      <c r="L28" s="25" t="s">
        <v>241</v>
      </c>
      <c r="M28" s="25" t="s">
        <v>46</v>
      </c>
      <c r="N28" s="25">
        <v>1</v>
      </c>
      <c r="O28" s="25" t="s">
        <v>1920</v>
      </c>
      <c r="P28" s="25" t="s">
        <v>292</v>
      </c>
      <c r="Q28" s="25" t="s">
        <v>280</v>
      </c>
      <c r="R28" s="29" t="s">
        <v>281</v>
      </c>
      <c r="S28" s="25" t="s">
        <v>282</v>
      </c>
      <c r="T28" s="25" t="s">
        <v>261</v>
      </c>
      <c r="U28" s="30" t="s">
        <v>93</v>
      </c>
      <c r="V28" s="36">
        <v>0.99375000000000002</v>
      </c>
      <c r="W28" s="25">
        <v>8</v>
      </c>
      <c r="X28" s="25">
        <v>0</v>
      </c>
      <c r="Y28" s="25" t="s">
        <v>1921</v>
      </c>
      <c r="Z28" s="26" t="s">
        <v>128</v>
      </c>
      <c r="AA28" s="31" t="s">
        <v>283</v>
      </c>
      <c r="AB28" s="26" t="s">
        <v>47</v>
      </c>
      <c r="AC28" s="26" t="s">
        <v>48</v>
      </c>
      <c r="AD28" s="35" t="str">
        <f>IF(ISERROR(VLOOKUP(AB28,'[1]Risk Rating Scale'!$C$4:$H$9,MATCH(AC28,'[1]Risk Rating Scale'!$C$4:$H$4,0),FALSE)),"",VLOOKUP(AB28,'[1]Risk Rating Scale'!$C$4:$H$9,MATCH(AC28,'[1]Risk Rating Scale'!$C$4:$H$4,0),FALSE))</f>
        <v>High
8</v>
      </c>
      <c r="AE28" s="26" t="s">
        <v>279</v>
      </c>
      <c r="AF28" s="25" t="s">
        <v>115</v>
      </c>
      <c r="AG28" s="25">
        <v>1</v>
      </c>
      <c r="AH28" s="25" t="s">
        <v>45</v>
      </c>
      <c r="AI28" s="25" t="s">
        <v>39</v>
      </c>
      <c r="AJ28" s="25" t="s">
        <v>40</v>
      </c>
      <c r="AK28" s="26" t="s">
        <v>41</v>
      </c>
      <c r="AL28" s="27" t="str">
        <f>IF(ISERROR(VLOOKUP((VLOOKUP(AD28,'[1]Risk Rating Scale'!$H$13:$I$21,2,0)),'[1]Risk Rating Scale'!$C$23:$F$28,MATCH(AH28,'[1]Risk Rating Scale'!$C$23:$F$23,0),FALSE)),"", VLOOKUP((VLOOKUP(AD28,'[1]Risk Rating Scale'!$H$13:$I$21,2,0)),'[1]Risk Rating Scale'!$C$23:$F$28,MATCH(AH28,'[1]Risk Rating Scale'!$C$23:$F$23,0),FALSE))</f>
        <v>Moderate
6</v>
      </c>
      <c r="AM28" s="27" t="str">
        <f>IF(ISERROR(VLOOKUP((VLOOKUP(AD28,'[1]Risk Rating Scale'!$H$13:$I$21,2,0)),'[1]Risk Rating Scale'!$C$14:$F$19,MATCH(AI28,'[1]Risk Rating Scale'!$C$14:$F$14,0),FALSE)),"", VLOOKUP((VLOOKUP(AD28,'[1]Risk Rating Scale'!$H$13:$I$21,2,0)),'[1]Risk Rating Scale'!$C$13:$F$19,MATCH(AI28,'[1]Risk Rating Scale'!$C$14:$F$14,0),FALSE))</f>
        <v>High
7</v>
      </c>
      <c r="AN28" s="32" t="s">
        <v>1922</v>
      </c>
      <c r="AO28" s="25" t="s">
        <v>1923</v>
      </c>
      <c r="AP28" s="25" t="s">
        <v>774</v>
      </c>
      <c r="AQ28" s="25" t="s">
        <v>796</v>
      </c>
      <c r="AR28" s="33" t="s">
        <v>1924</v>
      </c>
    </row>
    <row r="29" spans="2:45" ht="141" thickBot="1">
      <c r="B29" s="24">
        <v>26</v>
      </c>
      <c r="C29" s="25" t="s">
        <v>124</v>
      </c>
      <c r="D29" s="25" t="s">
        <v>85</v>
      </c>
      <c r="E29" s="29" t="s">
        <v>240</v>
      </c>
      <c r="F29" s="25" t="s">
        <v>240</v>
      </c>
      <c r="G29" s="25" t="s">
        <v>289</v>
      </c>
      <c r="H29" s="25">
        <v>11</v>
      </c>
      <c r="I29" s="25" t="s">
        <v>284</v>
      </c>
      <c r="J29" s="25">
        <v>22</v>
      </c>
      <c r="K29" s="25" t="s">
        <v>89</v>
      </c>
      <c r="L29" s="25" t="s">
        <v>241</v>
      </c>
      <c r="M29" s="25" t="s">
        <v>46</v>
      </c>
      <c r="N29" s="25">
        <v>1</v>
      </c>
      <c r="O29" s="25" t="s">
        <v>1925</v>
      </c>
      <c r="P29" s="25" t="s">
        <v>243</v>
      </c>
      <c r="Q29" s="25" t="s">
        <v>285</v>
      </c>
      <c r="R29" s="25" t="s">
        <v>1926</v>
      </c>
      <c r="S29" s="25" t="s">
        <v>1927</v>
      </c>
      <c r="T29" s="25" t="s">
        <v>133</v>
      </c>
      <c r="U29" s="30" t="s">
        <v>93</v>
      </c>
      <c r="V29" s="36">
        <v>0.99375000000000002</v>
      </c>
      <c r="W29" s="25">
        <v>0</v>
      </c>
      <c r="X29" s="25">
        <v>0</v>
      </c>
      <c r="Y29" s="25" t="s">
        <v>286</v>
      </c>
      <c r="Z29" s="26" t="s">
        <v>207</v>
      </c>
      <c r="AA29" s="31" t="s">
        <v>2097</v>
      </c>
      <c r="AB29" s="26" t="s">
        <v>44</v>
      </c>
      <c r="AC29" s="26" t="s">
        <v>42</v>
      </c>
      <c r="AD29" s="35" t="str">
        <f>IF(ISERROR(VLOOKUP(AB29,'[1]Risk Rating Scale'!$C$4:$H$9,MATCH(AC29,'[1]Risk Rating Scale'!$C$4:$H$4,0),FALSE)),"",VLOOKUP(AB29,'[1]Risk Rating Scale'!$C$4:$H$9,MATCH(AC29,'[1]Risk Rating Scale'!$C$4:$H$4,0),FALSE))</f>
        <v>Moderate
6</v>
      </c>
      <c r="AE29" s="26" t="s">
        <v>289</v>
      </c>
      <c r="AF29" s="25" t="s">
        <v>115</v>
      </c>
      <c r="AG29" s="25">
        <v>1</v>
      </c>
      <c r="AH29" s="25" t="s">
        <v>38</v>
      </c>
      <c r="AI29" s="25" t="s">
        <v>39</v>
      </c>
      <c r="AJ29" s="25" t="s">
        <v>40</v>
      </c>
      <c r="AK29" s="26" t="s">
        <v>41</v>
      </c>
      <c r="AL29" s="27" t="str">
        <f>IF(ISERROR(VLOOKUP((VLOOKUP(AD29,'[1]Risk Rating Scale'!$H$13:$I$21,2,0)),'[1]Risk Rating Scale'!$C$23:$F$28,MATCH(AH29,'[1]Risk Rating Scale'!$C$23:$F$23,0),FALSE)),"", VLOOKUP((VLOOKUP(AD29,'[1]Risk Rating Scale'!$H$13:$I$21,2,0)),'[1]Risk Rating Scale'!$C$23:$F$28,MATCH(AH29,'[1]Risk Rating Scale'!$C$23:$F$23,0),FALSE))</f>
        <v>Very Low
4</v>
      </c>
      <c r="AM29" s="27" t="str">
        <f>IF(ISERROR(VLOOKUP((VLOOKUP(AD29,'[1]Risk Rating Scale'!$H$13:$I$21,2,0)),'[1]Risk Rating Scale'!$C$14:$F$19,MATCH(AI29,'[1]Risk Rating Scale'!$C$14:$F$14,0),FALSE)),"", VLOOKUP((VLOOKUP(AD29,'[1]Risk Rating Scale'!$H$13:$I$21,2,0)),'[1]Risk Rating Scale'!$C$13:$F$19,MATCH(AI29,'[1]Risk Rating Scale'!$C$14:$F$14,0),FALSE))</f>
        <v>Moderate
6</v>
      </c>
      <c r="AN29" s="32" t="s">
        <v>762</v>
      </c>
      <c r="AO29" s="25" t="s">
        <v>244</v>
      </c>
      <c r="AP29" s="25" t="s">
        <v>770</v>
      </c>
      <c r="AQ29" s="25" t="s">
        <v>763</v>
      </c>
      <c r="AR29" s="33" t="s">
        <v>764</v>
      </c>
    </row>
    <row r="30" spans="2:45" ht="217.5" thickBot="1">
      <c r="B30" s="24">
        <v>27</v>
      </c>
      <c r="C30" s="25" t="s">
        <v>124</v>
      </c>
      <c r="D30" s="25" t="s">
        <v>85</v>
      </c>
      <c r="E30" s="29" t="s">
        <v>240</v>
      </c>
      <c r="F30" s="25" t="s">
        <v>240</v>
      </c>
      <c r="G30" s="25" t="s">
        <v>290</v>
      </c>
      <c r="H30" s="25">
        <v>11</v>
      </c>
      <c r="I30" s="25" t="s">
        <v>264</v>
      </c>
      <c r="J30" s="25">
        <v>1045</v>
      </c>
      <c r="K30" s="25" t="s">
        <v>291</v>
      </c>
      <c r="L30" s="25" t="s">
        <v>263</v>
      </c>
      <c r="M30" s="25" t="s">
        <v>46</v>
      </c>
      <c r="N30" s="25">
        <v>1</v>
      </c>
      <c r="O30" s="25" t="s">
        <v>300</v>
      </c>
      <c r="P30" s="25" t="s">
        <v>293</v>
      </c>
      <c r="Q30" s="25" t="s">
        <v>299</v>
      </c>
      <c r="R30" s="29" t="s">
        <v>1928</v>
      </c>
      <c r="S30" s="25" t="s">
        <v>301</v>
      </c>
      <c r="T30" s="25" t="s">
        <v>261</v>
      </c>
      <c r="U30" s="30" t="s">
        <v>93</v>
      </c>
      <c r="V30" s="36">
        <v>0.99375000000000002</v>
      </c>
      <c r="W30" s="25">
        <v>0</v>
      </c>
      <c r="X30" s="25">
        <v>0</v>
      </c>
      <c r="Y30" s="25" t="s">
        <v>302</v>
      </c>
      <c r="Z30" s="26" t="s">
        <v>207</v>
      </c>
      <c r="AA30" s="31" t="s">
        <v>2098</v>
      </c>
      <c r="AB30" s="26" t="s">
        <v>44</v>
      </c>
      <c r="AC30" s="26" t="s">
        <v>42</v>
      </c>
      <c r="AD30" s="35" t="str">
        <f>IF(ISERROR(VLOOKUP(AB30,'[1]Risk Rating Scale'!$C$4:$H$9,MATCH(AC30,'[1]Risk Rating Scale'!$C$4:$H$4,0),FALSE)),"",VLOOKUP(AB30,'[1]Risk Rating Scale'!$C$4:$H$9,MATCH(AC30,'[1]Risk Rating Scale'!$C$4:$H$4,0),FALSE))</f>
        <v>Moderate
6</v>
      </c>
      <c r="AE30" s="26" t="s">
        <v>290</v>
      </c>
      <c r="AF30" s="25" t="s">
        <v>115</v>
      </c>
      <c r="AG30" s="25">
        <v>1</v>
      </c>
      <c r="AH30" s="25" t="s">
        <v>38</v>
      </c>
      <c r="AI30" s="25" t="s">
        <v>39</v>
      </c>
      <c r="AJ30" s="25" t="s">
        <v>40</v>
      </c>
      <c r="AK30" s="26" t="s">
        <v>41</v>
      </c>
      <c r="AL30" s="27" t="str">
        <f>IF(ISERROR(VLOOKUP((VLOOKUP(AD30,'[1]Risk Rating Scale'!$H$13:$I$21,2,0)),'[1]Risk Rating Scale'!$C$23:$F$28,MATCH(AH30,'[1]Risk Rating Scale'!$C$23:$F$23,0),FALSE)),"", VLOOKUP((VLOOKUP(AD30,'[1]Risk Rating Scale'!$H$13:$I$21,2,0)),'[1]Risk Rating Scale'!$C$23:$F$28,MATCH(AH30,'[1]Risk Rating Scale'!$C$23:$F$23,0),FALSE))</f>
        <v>Very Low
4</v>
      </c>
      <c r="AM30" s="27" t="str">
        <f>IF(ISERROR(VLOOKUP((VLOOKUP(AD30,'[1]Risk Rating Scale'!$H$13:$I$21,2,0)),'[1]Risk Rating Scale'!$C$14:$F$19,MATCH(AI30,'[1]Risk Rating Scale'!$C$14:$F$14,0),FALSE)),"", VLOOKUP((VLOOKUP(AD30,'[1]Risk Rating Scale'!$H$13:$I$21,2,0)),'[1]Risk Rating Scale'!$C$13:$F$19,MATCH(AI30,'[1]Risk Rating Scale'!$C$14:$F$14,0),FALSE))</f>
        <v>Moderate
6</v>
      </c>
      <c r="AN30" s="32" t="s">
        <v>361</v>
      </c>
      <c r="AO30" s="25" t="s">
        <v>245</v>
      </c>
      <c r="AP30" s="25" t="s">
        <v>362</v>
      </c>
      <c r="AQ30" s="25" t="s">
        <v>363</v>
      </c>
      <c r="AR30" s="33" t="s">
        <v>364</v>
      </c>
    </row>
    <row r="31" spans="2:45" ht="141" thickBot="1">
      <c r="B31" s="24">
        <v>28</v>
      </c>
      <c r="C31" s="25" t="s">
        <v>124</v>
      </c>
      <c r="D31" s="25" t="s">
        <v>85</v>
      </c>
      <c r="E31" s="25" t="s">
        <v>326</v>
      </c>
      <c r="F31" s="25" t="s">
        <v>326</v>
      </c>
      <c r="G31" s="25" t="s">
        <v>335</v>
      </c>
      <c r="H31" s="25">
        <v>14</v>
      </c>
      <c r="I31" s="25" t="s">
        <v>375</v>
      </c>
      <c r="J31" s="25">
        <v>39048</v>
      </c>
      <c r="K31" s="25" t="s">
        <v>89</v>
      </c>
      <c r="L31" s="25" t="s">
        <v>348</v>
      </c>
      <c r="M31" s="25" t="s">
        <v>46</v>
      </c>
      <c r="N31" s="25">
        <v>44</v>
      </c>
      <c r="O31" s="25" t="s">
        <v>376</v>
      </c>
      <c r="P31" s="25" t="s">
        <v>366</v>
      </c>
      <c r="Q31" s="25" t="s">
        <v>601</v>
      </c>
      <c r="R31" s="25" t="s">
        <v>374</v>
      </c>
      <c r="S31" s="25" t="s">
        <v>379</v>
      </c>
      <c r="T31" s="25" t="s">
        <v>92</v>
      </c>
      <c r="U31" s="30" t="s">
        <v>93</v>
      </c>
      <c r="V31" s="36">
        <v>0.99</v>
      </c>
      <c r="W31" s="25">
        <v>2</v>
      </c>
      <c r="X31" s="25">
        <v>2</v>
      </c>
      <c r="Y31" s="25" t="s">
        <v>333</v>
      </c>
      <c r="Z31" s="26" t="s">
        <v>207</v>
      </c>
      <c r="AA31" s="31" t="s">
        <v>2099</v>
      </c>
      <c r="AB31" s="26" t="s">
        <v>44</v>
      </c>
      <c r="AC31" s="26" t="s">
        <v>42</v>
      </c>
      <c r="AD31" s="35" t="str">
        <f>IF(ISERROR(VLOOKUP(AB31,'[1]Risk Rating Scale'!$C$4:$H$9,MATCH(AC31,'[1]Risk Rating Scale'!$C$4:$H$4,0),FALSE)),"",VLOOKUP(AB31,'[1]Risk Rating Scale'!$C$4:$H$9,MATCH(AC31,'[1]Risk Rating Scale'!$C$4:$H$4,0),FALSE))</f>
        <v>Moderate
6</v>
      </c>
      <c r="AE31" s="26" t="s">
        <v>335</v>
      </c>
      <c r="AF31" s="25" t="s">
        <v>115</v>
      </c>
      <c r="AG31" s="25">
        <v>1</v>
      </c>
      <c r="AH31" s="25" t="s">
        <v>45</v>
      </c>
      <c r="AI31" s="25" t="s">
        <v>39</v>
      </c>
      <c r="AJ31" s="25" t="s">
        <v>40</v>
      </c>
      <c r="AK31" s="26" t="s">
        <v>41</v>
      </c>
      <c r="AL31" s="27" t="str">
        <f>IF(ISERROR(VLOOKUP((VLOOKUP(AD31,'[1]Risk Rating Scale'!$H$13:$I$21,2,0)),'[1]Risk Rating Scale'!$C$23:$F$28,MATCH(AH31,'[1]Risk Rating Scale'!$C$23:$F$23,0),FALSE)),"", VLOOKUP((VLOOKUP(AD31,'[1]Risk Rating Scale'!$H$13:$I$21,2,0)),'[1]Risk Rating Scale'!$C$23:$F$28,MATCH(AH31,'[1]Risk Rating Scale'!$C$23:$F$23,0),FALSE))</f>
        <v>Low
5</v>
      </c>
      <c r="AM31" s="27" t="str">
        <f>IF(ISERROR(VLOOKUP((VLOOKUP(AD31,'[1]Risk Rating Scale'!$H$13:$I$21,2,0)),'[1]Risk Rating Scale'!$C$14:$F$19,MATCH(AI31,'[1]Risk Rating Scale'!$C$14:$F$14,0),FALSE)),"", VLOOKUP((VLOOKUP(AD31,'[1]Risk Rating Scale'!$H$13:$I$21,2,0)),'[1]Risk Rating Scale'!$C$13:$F$19,MATCH(AI31,'[1]Risk Rating Scale'!$C$14:$F$14,0),FALSE))</f>
        <v>Moderate
6</v>
      </c>
      <c r="AN31" s="32" t="s">
        <v>765</v>
      </c>
      <c r="AO31" s="25" t="s">
        <v>338</v>
      </c>
      <c r="AP31" s="25" t="s">
        <v>372</v>
      </c>
      <c r="AQ31" s="25" t="s">
        <v>367</v>
      </c>
      <c r="AR31" s="33" t="s">
        <v>368</v>
      </c>
    </row>
    <row r="32" spans="2:45" ht="77.25" thickBot="1">
      <c r="B32" s="24">
        <v>29</v>
      </c>
      <c r="C32" s="25" t="s">
        <v>124</v>
      </c>
      <c r="D32" s="25" t="s">
        <v>85</v>
      </c>
      <c r="E32" s="29" t="s">
        <v>326</v>
      </c>
      <c r="F32" s="25" t="s">
        <v>326</v>
      </c>
      <c r="G32" s="25" t="s">
        <v>377</v>
      </c>
      <c r="H32" s="25">
        <v>14</v>
      </c>
      <c r="I32" s="25" t="s">
        <v>239</v>
      </c>
      <c r="J32" s="25" t="s">
        <v>90</v>
      </c>
      <c r="K32" s="25" t="s">
        <v>89</v>
      </c>
      <c r="L32" s="25" t="s">
        <v>90</v>
      </c>
      <c r="M32" s="25" t="s">
        <v>327</v>
      </c>
      <c r="N32" s="25" t="s">
        <v>90</v>
      </c>
      <c r="O32" s="25" t="s">
        <v>426</v>
      </c>
      <c r="P32" s="25" t="s">
        <v>243</v>
      </c>
      <c r="Q32" s="25" t="s">
        <v>382</v>
      </c>
      <c r="R32" s="29" t="s">
        <v>378</v>
      </c>
      <c r="S32" s="25" t="s">
        <v>380</v>
      </c>
      <c r="T32" s="25" t="s">
        <v>334</v>
      </c>
      <c r="U32" s="30" t="s">
        <v>93</v>
      </c>
      <c r="V32" s="36">
        <v>0.99</v>
      </c>
      <c r="W32" s="25">
        <v>2</v>
      </c>
      <c r="X32" s="25">
        <v>2</v>
      </c>
      <c r="Y32" s="25" t="s">
        <v>1929</v>
      </c>
      <c r="Z32" s="26" t="s">
        <v>207</v>
      </c>
      <c r="AA32" s="31" t="s">
        <v>2100</v>
      </c>
      <c r="AB32" s="26" t="s">
        <v>44</v>
      </c>
      <c r="AC32" s="26" t="s">
        <v>42</v>
      </c>
      <c r="AD32" s="35" t="str">
        <f>IF(ISERROR(VLOOKUP(AB32,'[1]Risk Rating Scale'!$C$4:$H$9,MATCH(AC32,'[1]Risk Rating Scale'!$C$4:$H$4,0),FALSE)),"",VLOOKUP(AB32,'[1]Risk Rating Scale'!$C$4:$H$9,MATCH(AC32,'[1]Risk Rating Scale'!$C$4:$H$4,0),FALSE))</f>
        <v>Moderate
6</v>
      </c>
      <c r="AE32" s="26" t="s">
        <v>381</v>
      </c>
      <c r="AF32" s="25" t="s">
        <v>336</v>
      </c>
      <c r="AG32" s="25">
        <v>1</v>
      </c>
      <c r="AH32" s="25" t="s">
        <v>45</v>
      </c>
      <c r="AI32" s="25" t="s">
        <v>39</v>
      </c>
      <c r="AJ32" s="25" t="s">
        <v>40</v>
      </c>
      <c r="AK32" s="26" t="s">
        <v>41</v>
      </c>
      <c r="AL32" s="27" t="str">
        <f>IF(ISERROR(VLOOKUP((VLOOKUP(AD32,'[1]Risk Rating Scale'!$H$13:$I$21,2,0)),'[1]Risk Rating Scale'!$C$23:$F$28,MATCH(AH32,'[1]Risk Rating Scale'!$C$23:$F$23,0),FALSE)),"", VLOOKUP((VLOOKUP(AD32,'[1]Risk Rating Scale'!$H$13:$I$21,2,0)),'[1]Risk Rating Scale'!$C$23:$F$28,MATCH(AH32,'[1]Risk Rating Scale'!$C$23:$F$23,0),FALSE))</f>
        <v>Low
5</v>
      </c>
      <c r="AM32" s="27" t="str">
        <f>IF(ISERROR(VLOOKUP((VLOOKUP(AD32,'[1]Risk Rating Scale'!$H$13:$I$21,2,0)),'[1]Risk Rating Scale'!$C$14:$F$19,MATCH(AI32,'[1]Risk Rating Scale'!$C$14:$F$14,0),FALSE)),"", VLOOKUP((VLOOKUP(AD32,'[1]Risk Rating Scale'!$H$13:$I$21,2,0)),'[1]Risk Rating Scale'!$C$13:$F$19,MATCH(AI32,'[1]Risk Rating Scale'!$C$14:$F$14,0),FALSE))</f>
        <v>Moderate
6</v>
      </c>
      <c r="AN32" s="32" t="s">
        <v>766</v>
      </c>
      <c r="AO32" s="25" t="s">
        <v>339</v>
      </c>
      <c r="AP32" s="25" t="s">
        <v>340</v>
      </c>
      <c r="AQ32" s="25" t="s">
        <v>341</v>
      </c>
      <c r="AR32" s="33" t="s">
        <v>342</v>
      </c>
    </row>
    <row r="33" spans="2:44" ht="77.25" thickBot="1">
      <c r="B33" s="24">
        <v>30</v>
      </c>
      <c r="C33" s="25" t="s">
        <v>124</v>
      </c>
      <c r="D33" s="25" t="s">
        <v>85</v>
      </c>
      <c r="E33" s="29" t="s">
        <v>326</v>
      </c>
      <c r="F33" s="25" t="s">
        <v>326</v>
      </c>
      <c r="G33" s="25" t="s">
        <v>268</v>
      </c>
      <c r="H33" s="25">
        <v>14</v>
      </c>
      <c r="I33" s="25" t="s">
        <v>328</v>
      </c>
      <c r="J33" s="25" t="s">
        <v>90</v>
      </c>
      <c r="K33" s="25" t="s">
        <v>89</v>
      </c>
      <c r="L33" s="25" t="s">
        <v>90</v>
      </c>
      <c r="M33" s="25" t="s">
        <v>327</v>
      </c>
      <c r="N33" s="25" t="s">
        <v>90</v>
      </c>
      <c r="O33" s="25" t="s">
        <v>384</v>
      </c>
      <c r="P33" s="25" t="s">
        <v>243</v>
      </c>
      <c r="Q33" s="25" t="s">
        <v>382</v>
      </c>
      <c r="R33" s="29" t="s">
        <v>383</v>
      </c>
      <c r="S33" s="25" t="s">
        <v>386</v>
      </c>
      <c r="T33" s="25" t="s">
        <v>334</v>
      </c>
      <c r="U33" s="30" t="s">
        <v>93</v>
      </c>
      <c r="V33" s="36">
        <v>0.99</v>
      </c>
      <c r="W33" s="25">
        <v>2</v>
      </c>
      <c r="X33" s="25">
        <v>2</v>
      </c>
      <c r="Y33" s="25" t="s">
        <v>385</v>
      </c>
      <c r="Z33" s="26" t="s">
        <v>207</v>
      </c>
      <c r="AA33" s="31" t="s">
        <v>2101</v>
      </c>
      <c r="AB33" s="26" t="s">
        <v>44</v>
      </c>
      <c r="AC33" s="26" t="s">
        <v>42</v>
      </c>
      <c r="AD33" s="35" t="str">
        <f>IF(ISERROR(VLOOKUP(AB33,'[1]Risk Rating Scale'!$C$4:$H$9,MATCH(AC33,'[1]Risk Rating Scale'!$C$4:$H$4,0),FALSE)),"",VLOOKUP(AB33,'[1]Risk Rating Scale'!$C$4:$H$9,MATCH(AC33,'[1]Risk Rating Scale'!$C$4:$H$4,0),FALSE))</f>
        <v>Moderate
6</v>
      </c>
      <c r="AE33" s="26" t="s">
        <v>268</v>
      </c>
      <c r="AF33" s="25" t="s">
        <v>336</v>
      </c>
      <c r="AG33" s="25">
        <v>1</v>
      </c>
      <c r="AH33" s="25" t="s">
        <v>45</v>
      </c>
      <c r="AI33" s="25" t="s">
        <v>39</v>
      </c>
      <c r="AJ33" s="25" t="s">
        <v>40</v>
      </c>
      <c r="AK33" s="26" t="s">
        <v>41</v>
      </c>
      <c r="AL33" s="27" t="str">
        <f>IF(ISERROR(VLOOKUP((VLOOKUP(AD33,'[1]Risk Rating Scale'!$H$13:$I$21,2,0)),'[1]Risk Rating Scale'!$C$23:$F$28,MATCH(AH33,'[1]Risk Rating Scale'!$C$23:$F$23,0),FALSE)),"", VLOOKUP((VLOOKUP(AD33,'[1]Risk Rating Scale'!$H$13:$I$21,2,0)),'[1]Risk Rating Scale'!$C$23:$F$28,MATCH(AH33,'[1]Risk Rating Scale'!$C$23:$F$23,0),FALSE))</f>
        <v>Low
5</v>
      </c>
      <c r="AM33" s="27" t="str">
        <f>IF(ISERROR(VLOOKUP((VLOOKUP(AD33,'[1]Risk Rating Scale'!$H$13:$I$21,2,0)),'[1]Risk Rating Scale'!$C$14:$F$19,MATCH(AI33,'[1]Risk Rating Scale'!$C$14:$F$14,0),FALSE)),"", VLOOKUP((VLOOKUP(AD33,'[1]Risk Rating Scale'!$H$13:$I$21,2,0)),'[1]Risk Rating Scale'!$C$13:$F$19,MATCH(AI33,'[1]Risk Rating Scale'!$C$14:$F$14,0),FALSE))</f>
        <v>Moderate
6</v>
      </c>
      <c r="AN33" s="32" t="s">
        <v>767</v>
      </c>
      <c r="AO33" s="25" t="s">
        <v>248</v>
      </c>
      <c r="AP33" s="25" t="s">
        <v>365</v>
      </c>
      <c r="AQ33" s="25" t="s">
        <v>343</v>
      </c>
      <c r="AR33" s="33" t="s">
        <v>344</v>
      </c>
    </row>
    <row r="34" spans="2:44" ht="102.75" thickBot="1">
      <c r="B34" s="24">
        <v>31</v>
      </c>
      <c r="C34" s="25" t="s">
        <v>124</v>
      </c>
      <c r="D34" s="25" t="s">
        <v>85</v>
      </c>
      <c r="E34" s="29" t="s">
        <v>329</v>
      </c>
      <c r="F34" s="25" t="s">
        <v>329</v>
      </c>
      <c r="G34" s="25" t="s">
        <v>330</v>
      </c>
      <c r="H34" s="25">
        <v>3</v>
      </c>
      <c r="I34" s="25" t="s">
        <v>373</v>
      </c>
      <c r="J34" s="25">
        <v>290</v>
      </c>
      <c r="K34" s="25" t="s">
        <v>136</v>
      </c>
      <c r="L34" s="25" t="s">
        <v>90</v>
      </c>
      <c r="M34" s="25" t="s">
        <v>46</v>
      </c>
      <c r="N34" s="25">
        <v>14</v>
      </c>
      <c r="O34" s="25" t="s">
        <v>390</v>
      </c>
      <c r="P34" s="25" t="s">
        <v>387</v>
      </c>
      <c r="Q34" s="25" t="s">
        <v>388</v>
      </c>
      <c r="R34" s="25" t="s">
        <v>389</v>
      </c>
      <c r="S34" s="25" t="s">
        <v>535</v>
      </c>
      <c r="T34" s="25" t="s">
        <v>92</v>
      </c>
      <c r="U34" s="30" t="s">
        <v>93</v>
      </c>
      <c r="V34" s="36">
        <v>0.99</v>
      </c>
      <c r="W34" s="25">
        <v>0</v>
      </c>
      <c r="X34" s="25">
        <v>0</v>
      </c>
      <c r="Y34" s="25" t="s">
        <v>1930</v>
      </c>
      <c r="Z34" s="26" t="s">
        <v>128</v>
      </c>
      <c r="AA34" s="31" t="s">
        <v>1874</v>
      </c>
      <c r="AB34" s="26" t="s">
        <v>44</v>
      </c>
      <c r="AC34" s="26" t="s">
        <v>42</v>
      </c>
      <c r="AD34" s="35" t="str">
        <f>IF(ISERROR(VLOOKUP(AB34,'[1]Risk Rating Scale'!$C$4:$H$9,MATCH(AC34,'[1]Risk Rating Scale'!$C$4:$H$4,0),FALSE)),"",VLOOKUP(AB34,'[1]Risk Rating Scale'!$C$4:$H$9,MATCH(AC34,'[1]Risk Rating Scale'!$C$4:$H$4,0),FALSE))</f>
        <v>Moderate
6</v>
      </c>
      <c r="AE34" s="26" t="s">
        <v>330</v>
      </c>
      <c r="AF34" s="25" t="s">
        <v>391</v>
      </c>
      <c r="AG34" s="25">
        <v>2</v>
      </c>
      <c r="AH34" s="25" t="s">
        <v>38</v>
      </c>
      <c r="AI34" s="25" t="s">
        <v>39</v>
      </c>
      <c r="AJ34" s="25" t="s">
        <v>40</v>
      </c>
      <c r="AK34" s="26" t="s">
        <v>41</v>
      </c>
      <c r="AL34" s="27" t="str">
        <f>IF(ISERROR(VLOOKUP((VLOOKUP(AD34,'[1]Risk Rating Scale'!$H$13:$I$21,2,0)),'[1]Risk Rating Scale'!$C$23:$F$28,MATCH(AH34,'[1]Risk Rating Scale'!$C$23:$F$23,0),FALSE)),"", VLOOKUP((VLOOKUP(AD34,'[1]Risk Rating Scale'!$H$13:$I$21,2,0)),'[1]Risk Rating Scale'!$C$23:$F$28,MATCH(AH34,'[1]Risk Rating Scale'!$C$23:$F$23,0),FALSE))</f>
        <v>Very Low
4</v>
      </c>
      <c r="AM34" s="27" t="str">
        <f>IF(ISERROR(VLOOKUP((VLOOKUP(AD34,'[1]Risk Rating Scale'!$H$13:$I$21,2,0)),'[1]Risk Rating Scale'!$C$14:$F$19,MATCH(AI34,'[1]Risk Rating Scale'!$C$14:$F$14,0),FALSE)),"", VLOOKUP((VLOOKUP(AD34,'[1]Risk Rating Scale'!$H$13:$I$21,2,0)),'[1]Risk Rating Scale'!$C$13:$F$19,MATCH(AI34,'[1]Risk Rating Scale'!$C$14:$F$14,0),FALSE))</f>
        <v>Moderate
6</v>
      </c>
      <c r="AN34" s="32" t="s">
        <v>768</v>
      </c>
      <c r="AO34" s="25" t="s">
        <v>345</v>
      </c>
      <c r="AP34" s="25" t="s">
        <v>369</v>
      </c>
      <c r="AQ34" s="25" t="s">
        <v>370</v>
      </c>
      <c r="AR34" s="33" t="s">
        <v>371</v>
      </c>
    </row>
    <row r="35" spans="2:44" ht="77.25" thickBot="1">
      <c r="B35" s="24">
        <v>32</v>
      </c>
      <c r="C35" s="25" t="s">
        <v>124</v>
      </c>
      <c r="D35" s="25" t="s">
        <v>85</v>
      </c>
      <c r="E35" s="29" t="s">
        <v>329</v>
      </c>
      <c r="F35" s="25" t="s">
        <v>329</v>
      </c>
      <c r="G35" s="25" t="s">
        <v>331</v>
      </c>
      <c r="H35" s="25">
        <v>3</v>
      </c>
      <c r="I35" s="25" t="s">
        <v>373</v>
      </c>
      <c r="J35" s="25">
        <v>290</v>
      </c>
      <c r="K35" s="25" t="s">
        <v>136</v>
      </c>
      <c r="L35" s="25" t="s">
        <v>90</v>
      </c>
      <c r="M35" s="25" t="s">
        <v>46</v>
      </c>
      <c r="N35" s="25">
        <v>14</v>
      </c>
      <c r="O35" s="25" t="s">
        <v>533</v>
      </c>
      <c r="P35" s="25" t="s">
        <v>332</v>
      </c>
      <c r="Q35" s="25" t="s">
        <v>388</v>
      </c>
      <c r="R35" s="25" t="s">
        <v>534</v>
      </c>
      <c r="S35" s="25" t="s">
        <v>535</v>
      </c>
      <c r="T35" s="25" t="s">
        <v>92</v>
      </c>
      <c r="U35" s="30" t="s">
        <v>93</v>
      </c>
      <c r="V35" s="36">
        <v>0.99</v>
      </c>
      <c r="W35" s="25">
        <v>0</v>
      </c>
      <c r="X35" s="25">
        <v>0</v>
      </c>
      <c r="Y35" s="25" t="s">
        <v>1931</v>
      </c>
      <c r="Z35" s="26" t="s">
        <v>207</v>
      </c>
      <c r="AA35" s="31" t="s">
        <v>1932</v>
      </c>
      <c r="AB35" s="26" t="s">
        <v>44</v>
      </c>
      <c r="AC35" s="26" t="s">
        <v>42</v>
      </c>
      <c r="AD35" s="35" t="str">
        <f>IF(ISERROR(VLOOKUP(AB35,'[1]Risk Rating Scale'!$C$4:$H$9,MATCH(AC35,'[1]Risk Rating Scale'!$C$4:$H$4,0),FALSE)),"",VLOOKUP(AB35,'[1]Risk Rating Scale'!$C$4:$H$9,MATCH(AC35,'[1]Risk Rating Scale'!$C$4:$H$4,0),FALSE))</f>
        <v>Moderate
6</v>
      </c>
      <c r="AE35" s="26" t="s">
        <v>331</v>
      </c>
      <c r="AF35" s="25" t="s">
        <v>337</v>
      </c>
      <c r="AG35" s="25">
        <v>2</v>
      </c>
      <c r="AH35" s="25" t="s">
        <v>38</v>
      </c>
      <c r="AI35" s="25" t="s">
        <v>39</v>
      </c>
      <c r="AJ35" s="25" t="s">
        <v>40</v>
      </c>
      <c r="AK35" s="26" t="s">
        <v>41</v>
      </c>
      <c r="AL35" s="27" t="str">
        <f>IF(ISERROR(VLOOKUP((VLOOKUP(AD35,'[1]Risk Rating Scale'!$H$13:$I$21,2,0)),'[1]Risk Rating Scale'!$C$23:$F$28,MATCH(AH35,'[1]Risk Rating Scale'!$C$23:$F$23,0),FALSE)),"", VLOOKUP((VLOOKUP(AD35,'[1]Risk Rating Scale'!$H$13:$I$21,2,0)),'[1]Risk Rating Scale'!$C$23:$F$28,MATCH(AH35,'[1]Risk Rating Scale'!$C$23:$F$23,0),FALSE))</f>
        <v>Very Low
4</v>
      </c>
      <c r="AM35" s="27" t="str">
        <f>IF(ISERROR(VLOOKUP((VLOOKUP(AD35,'[1]Risk Rating Scale'!$H$13:$I$21,2,0)),'[1]Risk Rating Scale'!$C$14:$F$19,MATCH(AI35,'[1]Risk Rating Scale'!$C$14:$F$14,0),FALSE)),"", VLOOKUP((VLOOKUP(AD35,'[1]Risk Rating Scale'!$H$13:$I$21,2,0)),'[1]Risk Rating Scale'!$C$13:$F$19,MATCH(AI35,'[1]Risk Rating Scale'!$C$14:$F$14,0),FALSE))</f>
        <v>Moderate
6</v>
      </c>
      <c r="AN35" s="32" t="s">
        <v>758</v>
      </c>
      <c r="AO35" s="25" t="s">
        <v>346</v>
      </c>
      <c r="AP35" s="25" t="s">
        <v>369</v>
      </c>
      <c r="AQ35" s="25" t="s">
        <v>347</v>
      </c>
      <c r="AR35" s="33" t="s">
        <v>371</v>
      </c>
    </row>
    <row r="36" spans="2:44" ht="141" thickBot="1">
      <c r="B36" s="24">
        <v>33</v>
      </c>
      <c r="C36" s="25" t="s">
        <v>84</v>
      </c>
      <c r="D36" s="25" t="s">
        <v>85</v>
      </c>
      <c r="E36" s="29" t="s">
        <v>393</v>
      </c>
      <c r="F36" s="25" t="s">
        <v>394</v>
      </c>
      <c r="G36" s="25" t="s">
        <v>395</v>
      </c>
      <c r="H36" s="25">
        <v>16</v>
      </c>
      <c r="I36" s="25" t="s">
        <v>427</v>
      </c>
      <c r="J36" s="25">
        <v>50</v>
      </c>
      <c r="K36" s="25" t="s">
        <v>89</v>
      </c>
      <c r="L36" s="25" t="s">
        <v>90</v>
      </c>
      <c r="M36" s="25" t="s">
        <v>46</v>
      </c>
      <c r="N36" s="25">
        <v>2</v>
      </c>
      <c r="O36" s="29" t="s">
        <v>554</v>
      </c>
      <c r="P36" s="25" t="s">
        <v>431</v>
      </c>
      <c r="Q36" s="25" t="s">
        <v>1933</v>
      </c>
      <c r="R36" s="25" t="s">
        <v>571</v>
      </c>
      <c r="S36" s="25" t="s">
        <v>432</v>
      </c>
      <c r="T36" s="25" t="s">
        <v>551</v>
      </c>
      <c r="U36" s="30" t="s">
        <v>93</v>
      </c>
      <c r="V36" s="36">
        <v>0.99850000000000005</v>
      </c>
      <c r="W36" s="25">
        <v>0</v>
      </c>
      <c r="X36" s="25">
        <v>0</v>
      </c>
      <c r="Y36" s="25" t="s">
        <v>433</v>
      </c>
      <c r="Z36" s="26" t="s">
        <v>128</v>
      </c>
      <c r="AA36" s="31" t="s">
        <v>435</v>
      </c>
      <c r="AB36" s="26" t="s">
        <v>44</v>
      </c>
      <c r="AC36" s="26" t="s">
        <v>48</v>
      </c>
      <c r="AD36" s="35" t="str">
        <f>IF(ISERROR(VLOOKUP(AB36,'[1]Risk Rating Scale'!$C$4:$H$9,MATCH(AC36,'[1]Risk Rating Scale'!$C$4:$H$4,0),FALSE)),"",VLOOKUP(AB36,'[1]Risk Rating Scale'!$C$4:$H$9,MATCH(AC36,'[1]Risk Rating Scale'!$C$4:$H$4,0),FALSE))</f>
        <v>Moderate
7</v>
      </c>
      <c r="AE36" s="26" t="s">
        <v>395</v>
      </c>
      <c r="AF36" s="25" t="s">
        <v>396</v>
      </c>
      <c r="AG36" s="25">
        <v>2</v>
      </c>
      <c r="AH36" s="25" t="s">
        <v>38</v>
      </c>
      <c r="AI36" s="25" t="s">
        <v>39</v>
      </c>
      <c r="AJ36" s="25" t="s">
        <v>40</v>
      </c>
      <c r="AK36" s="26" t="s">
        <v>41</v>
      </c>
      <c r="AL36" s="27" t="str">
        <f>IF(ISERROR(VLOOKUP((VLOOKUP(AD36,'[1]Risk Rating Scale'!$H$13:$I$21,2,0)),'[1]Risk Rating Scale'!$C$23:$F$28,MATCH(AH36,'[1]Risk Rating Scale'!$C$23:$F$23,0),FALSE)),"", VLOOKUP((VLOOKUP(AD36,'[1]Risk Rating Scale'!$H$13:$I$21,2,0)),'[1]Risk Rating Scale'!$C$23:$F$28,MATCH(AH36,'[1]Risk Rating Scale'!$C$23:$F$23,0),FALSE))</f>
        <v>Very Low
4</v>
      </c>
      <c r="AM36" s="27" t="str">
        <f>IF(ISERROR(VLOOKUP((VLOOKUP(AD36,'[1]Risk Rating Scale'!$H$13:$I$21,2,0)),'[1]Risk Rating Scale'!$C$14:$F$19,MATCH(AI36,'[1]Risk Rating Scale'!$C$14:$F$14,0),FALSE)),"", VLOOKUP((VLOOKUP(AD36,'[1]Risk Rating Scale'!$H$13:$I$21,2,0)),'[1]Risk Rating Scale'!$C$13:$F$19,MATCH(AI36,'[1]Risk Rating Scale'!$C$14:$F$14,0),FALSE))</f>
        <v>Moderate
6</v>
      </c>
      <c r="AN36" s="32" t="s">
        <v>777</v>
      </c>
      <c r="AO36" s="25" t="s">
        <v>816</v>
      </c>
      <c r="AP36" s="25" t="s">
        <v>778</v>
      </c>
      <c r="AQ36" s="25" t="s">
        <v>798</v>
      </c>
      <c r="AR36" s="33" t="s">
        <v>803</v>
      </c>
    </row>
    <row r="37" spans="2:44" ht="128.25" thickBot="1">
      <c r="B37" s="24">
        <v>34</v>
      </c>
      <c r="C37" s="25" t="s">
        <v>84</v>
      </c>
      <c r="D37" s="25" t="s">
        <v>85</v>
      </c>
      <c r="E37" s="29" t="s">
        <v>393</v>
      </c>
      <c r="F37" s="25" t="s">
        <v>394</v>
      </c>
      <c r="G37" s="25" t="s">
        <v>397</v>
      </c>
      <c r="H37" s="25">
        <v>16</v>
      </c>
      <c r="I37" s="25" t="s">
        <v>428</v>
      </c>
      <c r="J37" s="25">
        <v>55</v>
      </c>
      <c r="K37" s="25" t="s">
        <v>89</v>
      </c>
      <c r="L37" s="25" t="s">
        <v>90</v>
      </c>
      <c r="M37" s="25" t="s">
        <v>46</v>
      </c>
      <c r="N37" s="25">
        <v>1</v>
      </c>
      <c r="O37" s="29" t="s">
        <v>555</v>
      </c>
      <c r="P37" s="25" t="s">
        <v>431</v>
      </c>
      <c r="Q37" s="25" t="s">
        <v>572</v>
      </c>
      <c r="R37" s="25" t="s">
        <v>556</v>
      </c>
      <c r="S37" s="25" t="s">
        <v>434</v>
      </c>
      <c r="T37" s="25" t="s">
        <v>551</v>
      </c>
      <c r="U37" s="30" t="s">
        <v>93</v>
      </c>
      <c r="V37" s="36">
        <v>0.99850000000000005</v>
      </c>
      <c r="W37" s="25">
        <v>0</v>
      </c>
      <c r="X37" s="25">
        <v>0</v>
      </c>
      <c r="Y37" s="25" t="s">
        <v>1934</v>
      </c>
      <c r="Z37" s="26" t="s">
        <v>128</v>
      </c>
      <c r="AA37" s="31" t="s">
        <v>436</v>
      </c>
      <c r="AB37" s="26" t="s">
        <v>44</v>
      </c>
      <c r="AC37" s="26" t="s">
        <v>48</v>
      </c>
      <c r="AD37" s="35" t="str">
        <f>IF(ISERROR(VLOOKUP(AB37,'[1]Risk Rating Scale'!$C$4:$H$9,MATCH(AC37,'[1]Risk Rating Scale'!$C$4:$H$4,0),FALSE)),"",VLOOKUP(AB37,'[1]Risk Rating Scale'!$C$4:$H$9,MATCH(AC37,'[1]Risk Rating Scale'!$C$4:$H$4,0),FALSE))</f>
        <v>Moderate
7</v>
      </c>
      <c r="AE37" s="26" t="s">
        <v>397</v>
      </c>
      <c r="AF37" s="25" t="s">
        <v>396</v>
      </c>
      <c r="AG37" s="25">
        <v>2</v>
      </c>
      <c r="AH37" s="25" t="s">
        <v>38</v>
      </c>
      <c r="AI37" s="25" t="s">
        <v>39</v>
      </c>
      <c r="AJ37" s="25" t="s">
        <v>40</v>
      </c>
      <c r="AK37" s="26" t="s">
        <v>41</v>
      </c>
      <c r="AL37" s="27" t="str">
        <f>IF(ISERROR(VLOOKUP((VLOOKUP(AD37,'[1]Risk Rating Scale'!$H$13:$I$21,2,0)),'[1]Risk Rating Scale'!$C$23:$F$28,MATCH(AH37,'[1]Risk Rating Scale'!$C$23:$F$23,0),FALSE)),"", VLOOKUP((VLOOKUP(AD37,'[1]Risk Rating Scale'!$H$13:$I$21,2,0)),'[1]Risk Rating Scale'!$C$23:$F$28,MATCH(AH37,'[1]Risk Rating Scale'!$C$23:$F$23,0),FALSE))</f>
        <v>Very Low
4</v>
      </c>
      <c r="AM37" s="27" t="str">
        <f>IF(ISERROR(VLOOKUP((VLOOKUP(AD37,'[1]Risk Rating Scale'!$H$13:$I$21,2,0)),'[1]Risk Rating Scale'!$C$14:$F$19,MATCH(AI37,'[1]Risk Rating Scale'!$C$14:$F$14,0),FALSE)),"", VLOOKUP((VLOOKUP(AD37,'[1]Risk Rating Scale'!$H$13:$I$21,2,0)),'[1]Risk Rating Scale'!$C$13:$F$19,MATCH(AI37,'[1]Risk Rating Scale'!$C$14:$F$14,0),FALSE))</f>
        <v>Moderate
6</v>
      </c>
      <c r="AN37" s="32" t="s">
        <v>779</v>
      </c>
      <c r="AO37" s="25" t="s">
        <v>817</v>
      </c>
      <c r="AP37" s="25" t="s">
        <v>780</v>
      </c>
      <c r="AQ37" s="25" t="s">
        <v>799</v>
      </c>
      <c r="AR37" s="33" t="s">
        <v>804</v>
      </c>
    </row>
    <row r="38" spans="2:44" ht="153.75" thickBot="1">
      <c r="B38" s="24">
        <v>35</v>
      </c>
      <c r="C38" s="25" t="s">
        <v>84</v>
      </c>
      <c r="D38" s="25" t="s">
        <v>85</v>
      </c>
      <c r="E38" s="29" t="s">
        <v>393</v>
      </c>
      <c r="F38" s="25" t="s">
        <v>394</v>
      </c>
      <c r="G38" s="25" t="s">
        <v>398</v>
      </c>
      <c r="H38" s="25">
        <v>16</v>
      </c>
      <c r="I38" s="25" t="s">
        <v>576</v>
      </c>
      <c r="J38" s="25">
        <v>51</v>
      </c>
      <c r="K38" s="25" t="s">
        <v>89</v>
      </c>
      <c r="L38" s="25" t="s">
        <v>90</v>
      </c>
      <c r="M38" s="25" t="s">
        <v>46</v>
      </c>
      <c r="N38" s="25">
        <v>1</v>
      </c>
      <c r="O38" s="29" t="s">
        <v>861</v>
      </c>
      <c r="P38" s="25" t="s">
        <v>431</v>
      </c>
      <c r="Q38" s="25" t="s">
        <v>572</v>
      </c>
      <c r="R38" s="25" t="s">
        <v>511</v>
      </c>
      <c r="S38" s="25" t="s">
        <v>437</v>
      </c>
      <c r="T38" s="25" t="s">
        <v>551</v>
      </c>
      <c r="U38" s="30" t="s">
        <v>93</v>
      </c>
      <c r="V38" s="36">
        <v>0.99850000000000005</v>
      </c>
      <c r="W38" s="25">
        <v>0</v>
      </c>
      <c r="X38" s="25">
        <v>0</v>
      </c>
      <c r="Y38" s="25" t="s">
        <v>1935</v>
      </c>
      <c r="Z38" s="26" t="s">
        <v>128</v>
      </c>
      <c r="AA38" s="31" t="s">
        <v>438</v>
      </c>
      <c r="AB38" s="26" t="s">
        <v>44</v>
      </c>
      <c r="AC38" s="26" t="s">
        <v>48</v>
      </c>
      <c r="AD38" s="35" t="str">
        <f>IF(ISERROR(VLOOKUP(AB38,'[1]Risk Rating Scale'!$C$4:$H$9,MATCH(AC38,'[1]Risk Rating Scale'!$C$4:$H$4,0),FALSE)),"",VLOOKUP(AB38,'[1]Risk Rating Scale'!$C$4:$H$9,MATCH(AC38,'[1]Risk Rating Scale'!$C$4:$H$4,0),FALSE))</f>
        <v>Moderate
7</v>
      </c>
      <c r="AE38" s="26" t="s">
        <v>398</v>
      </c>
      <c r="AF38" s="25" t="s">
        <v>396</v>
      </c>
      <c r="AG38" s="25">
        <v>2</v>
      </c>
      <c r="AH38" s="25" t="s">
        <v>38</v>
      </c>
      <c r="AI38" s="25" t="s">
        <v>39</v>
      </c>
      <c r="AJ38" s="25" t="s">
        <v>40</v>
      </c>
      <c r="AK38" s="26" t="s">
        <v>41</v>
      </c>
      <c r="AL38" s="27" t="str">
        <f>IF(ISERROR(VLOOKUP((VLOOKUP(AD38,'[1]Risk Rating Scale'!$H$13:$I$21,2,0)),'[1]Risk Rating Scale'!$C$23:$F$28,MATCH(AH38,'[1]Risk Rating Scale'!$C$23:$F$23,0),FALSE)),"", VLOOKUP((VLOOKUP(AD38,'[1]Risk Rating Scale'!$H$13:$I$21,2,0)),'[1]Risk Rating Scale'!$C$23:$F$28,MATCH(AH38,'[1]Risk Rating Scale'!$C$23:$F$23,0),FALSE))</f>
        <v>Very Low
4</v>
      </c>
      <c r="AM38" s="27" t="str">
        <f>IF(ISERROR(VLOOKUP((VLOOKUP(AD38,'[1]Risk Rating Scale'!$H$13:$I$21,2,0)),'[1]Risk Rating Scale'!$C$14:$F$19,MATCH(AI38,'[1]Risk Rating Scale'!$C$14:$F$14,0),FALSE)),"", VLOOKUP((VLOOKUP(AD38,'[1]Risk Rating Scale'!$H$13:$I$21,2,0)),'[1]Risk Rating Scale'!$C$13:$F$19,MATCH(AI38,'[1]Risk Rating Scale'!$C$14:$F$14,0),FALSE))</f>
        <v>Moderate
6</v>
      </c>
      <c r="AN38" s="32" t="s">
        <v>781</v>
      </c>
      <c r="AO38" s="25" t="s">
        <v>782</v>
      </c>
      <c r="AP38" s="25" t="s">
        <v>783</v>
      </c>
      <c r="AQ38" s="25" t="s">
        <v>784</v>
      </c>
      <c r="AR38" s="33" t="s">
        <v>785</v>
      </c>
    </row>
    <row r="39" spans="2:44" ht="179.25" thickBot="1">
      <c r="B39" s="24">
        <v>36</v>
      </c>
      <c r="C39" s="25" t="s">
        <v>84</v>
      </c>
      <c r="D39" s="25" t="s">
        <v>85</v>
      </c>
      <c r="E39" s="29" t="s">
        <v>393</v>
      </c>
      <c r="F39" s="25" t="s">
        <v>394</v>
      </c>
      <c r="G39" s="25" t="s">
        <v>399</v>
      </c>
      <c r="H39" s="25">
        <v>16</v>
      </c>
      <c r="I39" s="25" t="s">
        <v>577</v>
      </c>
      <c r="J39" s="25">
        <v>6</v>
      </c>
      <c r="K39" s="25" t="s">
        <v>89</v>
      </c>
      <c r="L39" s="25" t="s">
        <v>90</v>
      </c>
      <c r="M39" s="25" t="s">
        <v>46</v>
      </c>
      <c r="N39" s="25">
        <v>1</v>
      </c>
      <c r="O39" s="29" t="s">
        <v>1936</v>
      </c>
      <c r="P39" s="25" t="s">
        <v>431</v>
      </c>
      <c r="Q39" s="25" t="s">
        <v>573</v>
      </c>
      <c r="R39" s="29" t="s">
        <v>1937</v>
      </c>
      <c r="S39" s="25" t="s">
        <v>439</v>
      </c>
      <c r="T39" s="25" t="s">
        <v>551</v>
      </c>
      <c r="U39" s="30" t="s">
        <v>93</v>
      </c>
      <c r="V39" s="36">
        <v>0.99850000000000005</v>
      </c>
      <c r="W39" s="25">
        <v>0</v>
      </c>
      <c r="X39" s="25">
        <v>0</v>
      </c>
      <c r="Y39" s="25" t="s">
        <v>440</v>
      </c>
      <c r="Z39" s="26" t="s">
        <v>128</v>
      </c>
      <c r="AA39" s="31" t="s">
        <v>446</v>
      </c>
      <c r="AB39" s="26" t="s">
        <v>44</v>
      </c>
      <c r="AC39" s="26" t="s">
        <v>48</v>
      </c>
      <c r="AD39" s="35" t="str">
        <f>IF(ISERROR(VLOOKUP(AB39,'[1]Risk Rating Scale'!$C$4:$H$9,MATCH(AC39,'[1]Risk Rating Scale'!$C$4:$H$4,0),FALSE)),"",VLOOKUP(AB39,'[1]Risk Rating Scale'!$C$4:$H$9,MATCH(AC39,'[1]Risk Rating Scale'!$C$4:$H$4,0),FALSE))</f>
        <v>Moderate
7</v>
      </c>
      <c r="AE39" s="26" t="s">
        <v>400</v>
      </c>
      <c r="AF39" s="25" t="s">
        <v>396</v>
      </c>
      <c r="AG39" s="25">
        <v>2</v>
      </c>
      <c r="AH39" s="25" t="s">
        <v>38</v>
      </c>
      <c r="AI39" s="25" t="s">
        <v>39</v>
      </c>
      <c r="AJ39" s="25" t="s">
        <v>40</v>
      </c>
      <c r="AK39" s="26" t="s">
        <v>41</v>
      </c>
      <c r="AL39" s="27" t="str">
        <f>IF(ISERROR(VLOOKUP((VLOOKUP(AD39,'[1]Risk Rating Scale'!$H$13:$I$21,2,0)),'[1]Risk Rating Scale'!$C$23:$F$28,MATCH(AH39,'[1]Risk Rating Scale'!$C$23:$F$23,0),FALSE)),"", VLOOKUP((VLOOKUP(AD39,'[1]Risk Rating Scale'!$H$13:$I$21,2,0)),'[1]Risk Rating Scale'!$C$23:$F$28,MATCH(AH39,'[1]Risk Rating Scale'!$C$23:$F$23,0),FALSE))</f>
        <v>Very Low
4</v>
      </c>
      <c r="AM39" s="27" t="str">
        <f>IF(ISERROR(VLOOKUP((VLOOKUP(AD39,'[1]Risk Rating Scale'!$H$13:$I$21,2,0)),'[1]Risk Rating Scale'!$C$14:$F$19,MATCH(AI39,'[1]Risk Rating Scale'!$C$14:$F$14,0),FALSE)),"", VLOOKUP((VLOOKUP(AD39,'[1]Risk Rating Scale'!$H$13:$I$21,2,0)),'[1]Risk Rating Scale'!$C$13:$F$19,MATCH(AI39,'[1]Risk Rating Scale'!$C$14:$F$14,0),FALSE))</f>
        <v>Moderate
6</v>
      </c>
      <c r="AN39" s="32" t="s">
        <v>773</v>
      </c>
      <c r="AO39" s="25" t="s">
        <v>818</v>
      </c>
      <c r="AP39" s="25" t="s">
        <v>442</v>
      </c>
      <c r="AQ39" s="25" t="s">
        <v>802</v>
      </c>
      <c r="AR39" s="33" t="s">
        <v>805</v>
      </c>
    </row>
    <row r="40" spans="2:44" ht="179.25" thickBot="1">
      <c r="B40" s="24">
        <v>37</v>
      </c>
      <c r="C40" s="25" t="s">
        <v>84</v>
      </c>
      <c r="D40" s="25" t="s">
        <v>85</v>
      </c>
      <c r="E40" s="29" t="s">
        <v>393</v>
      </c>
      <c r="F40" s="25" t="s">
        <v>394</v>
      </c>
      <c r="G40" s="25" t="s">
        <v>401</v>
      </c>
      <c r="H40" s="25">
        <v>16</v>
      </c>
      <c r="I40" s="25" t="s">
        <v>472</v>
      </c>
      <c r="J40" s="25">
        <v>5</v>
      </c>
      <c r="K40" s="25" t="s">
        <v>89</v>
      </c>
      <c r="L40" s="25" t="s">
        <v>90</v>
      </c>
      <c r="M40" s="25" t="s">
        <v>46</v>
      </c>
      <c r="N40" s="25">
        <v>1</v>
      </c>
      <c r="O40" s="29" t="s">
        <v>578</v>
      </c>
      <c r="P40" s="25" t="s">
        <v>431</v>
      </c>
      <c r="Q40" s="25" t="s">
        <v>573</v>
      </c>
      <c r="R40" s="29" t="s">
        <v>753</v>
      </c>
      <c r="S40" s="25" t="s">
        <v>514</v>
      </c>
      <c r="T40" s="25" t="s">
        <v>551</v>
      </c>
      <c r="U40" s="30" t="s">
        <v>93</v>
      </c>
      <c r="V40" s="36">
        <v>0.99850000000000005</v>
      </c>
      <c r="W40" s="25">
        <v>0</v>
      </c>
      <c r="X40" s="25">
        <v>0</v>
      </c>
      <c r="Y40" s="25" t="s">
        <v>1938</v>
      </c>
      <c r="Z40" s="26" t="s">
        <v>207</v>
      </c>
      <c r="AA40" s="31" t="s">
        <v>441</v>
      </c>
      <c r="AB40" s="26" t="s">
        <v>44</v>
      </c>
      <c r="AC40" s="26" t="s">
        <v>42</v>
      </c>
      <c r="AD40" s="35" t="str">
        <f>IF(ISERROR(VLOOKUP(AB40,'[1]Risk Rating Scale'!$C$4:$H$9,MATCH(AC40,'[1]Risk Rating Scale'!$C$4:$H$4,0),FALSE)),"",VLOOKUP(AB40,'[1]Risk Rating Scale'!$C$4:$H$9,MATCH(AC40,'[1]Risk Rating Scale'!$C$4:$H$4,0),FALSE))</f>
        <v>Moderate
6</v>
      </c>
      <c r="AE40" s="26" t="s">
        <v>400</v>
      </c>
      <c r="AF40" s="25" t="s">
        <v>1939</v>
      </c>
      <c r="AG40" s="25">
        <v>2</v>
      </c>
      <c r="AH40" s="25" t="s">
        <v>38</v>
      </c>
      <c r="AI40" s="25" t="s">
        <v>39</v>
      </c>
      <c r="AJ40" s="25" t="s">
        <v>40</v>
      </c>
      <c r="AK40" s="26" t="s">
        <v>41</v>
      </c>
      <c r="AL40" s="27" t="str">
        <f>IF(ISERROR(VLOOKUP((VLOOKUP(AD40,'[1]Risk Rating Scale'!$H$13:$I$21,2,0)),'[1]Risk Rating Scale'!$C$23:$F$28,MATCH(AH40,'[1]Risk Rating Scale'!$C$23:$F$23,0),FALSE)),"", VLOOKUP((VLOOKUP(AD40,'[1]Risk Rating Scale'!$H$13:$I$21,2,0)),'[1]Risk Rating Scale'!$C$23:$F$28,MATCH(AH40,'[1]Risk Rating Scale'!$C$23:$F$23,0),FALSE))</f>
        <v>Very Low
4</v>
      </c>
      <c r="AM40" s="27" t="str">
        <f>IF(ISERROR(VLOOKUP((VLOOKUP(AD40,'[1]Risk Rating Scale'!$H$13:$I$21,2,0)),'[1]Risk Rating Scale'!$C$14:$F$19,MATCH(AI40,'[1]Risk Rating Scale'!$C$14:$F$14,0),FALSE)),"", VLOOKUP((VLOOKUP(AD40,'[1]Risk Rating Scale'!$H$13:$I$21,2,0)),'[1]Risk Rating Scale'!$C$13:$F$19,MATCH(AI40,'[1]Risk Rating Scale'!$C$14:$F$14,0),FALSE))</f>
        <v>Moderate
6</v>
      </c>
      <c r="AN40" s="32" t="s">
        <v>773</v>
      </c>
      <c r="AO40" s="25" t="s">
        <v>818</v>
      </c>
      <c r="AP40" s="25" t="s">
        <v>442</v>
      </c>
      <c r="AQ40" s="25" t="s">
        <v>802</v>
      </c>
      <c r="AR40" s="33" t="s">
        <v>805</v>
      </c>
    </row>
    <row r="41" spans="2:44" ht="141" thickBot="1">
      <c r="B41" s="24">
        <v>38</v>
      </c>
      <c r="C41" s="25" t="s">
        <v>84</v>
      </c>
      <c r="D41" s="25" t="s">
        <v>85</v>
      </c>
      <c r="E41" s="29" t="s">
        <v>393</v>
      </c>
      <c r="F41" s="25" t="s">
        <v>394</v>
      </c>
      <c r="G41" s="25" t="s">
        <v>402</v>
      </c>
      <c r="H41" s="25">
        <v>16</v>
      </c>
      <c r="I41" s="25" t="s">
        <v>474</v>
      </c>
      <c r="J41" s="25">
        <v>16</v>
      </c>
      <c r="K41" s="25" t="s">
        <v>89</v>
      </c>
      <c r="L41" s="25" t="s">
        <v>90</v>
      </c>
      <c r="M41" s="25" t="s">
        <v>46</v>
      </c>
      <c r="N41" s="25">
        <v>1</v>
      </c>
      <c r="O41" s="29" t="s">
        <v>473</v>
      </c>
      <c r="P41" s="25" t="s">
        <v>431</v>
      </c>
      <c r="Q41" s="25" t="s">
        <v>574</v>
      </c>
      <c r="R41" s="25" t="s">
        <v>512</v>
      </c>
      <c r="S41" s="25" t="s">
        <v>470</v>
      </c>
      <c r="T41" s="25" t="s">
        <v>551</v>
      </c>
      <c r="U41" s="30" t="s">
        <v>93</v>
      </c>
      <c r="V41" s="36">
        <v>0.99850000000000005</v>
      </c>
      <c r="W41" s="25">
        <v>0</v>
      </c>
      <c r="X41" s="25">
        <v>0</v>
      </c>
      <c r="Y41" s="25" t="s">
        <v>445</v>
      </c>
      <c r="Z41" s="26" t="s">
        <v>128</v>
      </c>
      <c r="AA41" s="31" t="s">
        <v>447</v>
      </c>
      <c r="AB41" s="26" t="s">
        <v>44</v>
      </c>
      <c r="AC41" s="26" t="s">
        <v>48</v>
      </c>
      <c r="AD41" s="35" t="str">
        <f>IF(ISERROR(VLOOKUP(AB41,'[1]Risk Rating Scale'!$C$4:$H$9,MATCH(AC41,'[1]Risk Rating Scale'!$C$4:$H$4,0),FALSE)),"",VLOOKUP(AB41,'[1]Risk Rating Scale'!$C$4:$H$9,MATCH(AC41,'[1]Risk Rating Scale'!$C$4:$H$4,0),FALSE))</f>
        <v>Moderate
7</v>
      </c>
      <c r="AE41" s="26" t="s">
        <v>402</v>
      </c>
      <c r="AF41" s="25" t="s">
        <v>1939</v>
      </c>
      <c r="AG41" s="25">
        <v>2</v>
      </c>
      <c r="AH41" s="25" t="s">
        <v>38</v>
      </c>
      <c r="AI41" s="25" t="s">
        <v>39</v>
      </c>
      <c r="AJ41" s="25" t="s">
        <v>40</v>
      </c>
      <c r="AK41" s="26" t="s">
        <v>41</v>
      </c>
      <c r="AL41" s="27" t="str">
        <f>IF(ISERROR(VLOOKUP((VLOOKUP(AD41,'[1]Risk Rating Scale'!$H$13:$I$21,2,0)),'[1]Risk Rating Scale'!$C$23:$F$28,MATCH(AH41,'[1]Risk Rating Scale'!$C$23:$F$23,0),FALSE)),"", VLOOKUP((VLOOKUP(AD41,'[1]Risk Rating Scale'!$H$13:$I$21,2,0)),'[1]Risk Rating Scale'!$C$23:$F$28,MATCH(AH41,'[1]Risk Rating Scale'!$C$23:$F$23,0),FALSE))</f>
        <v>Very Low
4</v>
      </c>
      <c r="AM41" s="27" t="str">
        <f>IF(ISERROR(VLOOKUP((VLOOKUP(AD41,'[1]Risk Rating Scale'!$H$13:$I$21,2,0)),'[1]Risk Rating Scale'!$C$14:$F$19,MATCH(AI41,'[1]Risk Rating Scale'!$C$14:$F$14,0),FALSE)),"", VLOOKUP((VLOOKUP(AD41,'[1]Risk Rating Scale'!$H$13:$I$21,2,0)),'[1]Risk Rating Scale'!$C$13:$F$19,MATCH(AI41,'[1]Risk Rating Scale'!$C$14:$F$14,0),FALSE))</f>
        <v>Moderate
6</v>
      </c>
      <c r="AN41" s="32" t="s">
        <v>786</v>
      </c>
      <c r="AO41" s="25" t="s">
        <v>819</v>
      </c>
      <c r="AP41" s="25" t="s">
        <v>845</v>
      </c>
      <c r="AQ41" s="25" t="s">
        <v>800</v>
      </c>
      <c r="AR41" s="33" t="s">
        <v>806</v>
      </c>
    </row>
    <row r="42" spans="2:44" ht="153.75" thickBot="1">
      <c r="B42" s="24">
        <v>39</v>
      </c>
      <c r="C42" s="25" t="s">
        <v>84</v>
      </c>
      <c r="D42" s="25" t="s">
        <v>85</v>
      </c>
      <c r="E42" s="29" t="s">
        <v>393</v>
      </c>
      <c r="F42" s="25" t="s">
        <v>394</v>
      </c>
      <c r="G42" s="25" t="s">
        <v>403</v>
      </c>
      <c r="H42" s="25">
        <v>16</v>
      </c>
      <c r="I42" s="25" t="s">
        <v>479</v>
      </c>
      <c r="J42" s="25">
        <v>20</v>
      </c>
      <c r="K42" s="25" t="s">
        <v>89</v>
      </c>
      <c r="L42" s="25" t="s">
        <v>90</v>
      </c>
      <c r="M42" s="25" t="s">
        <v>46</v>
      </c>
      <c r="N42" s="25">
        <v>1</v>
      </c>
      <c r="O42" s="29" t="s">
        <v>467</v>
      </c>
      <c r="P42" s="25" t="s">
        <v>431</v>
      </c>
      <c r="Q42" s="25" t="s">
        <v>468</v>
      </c>
      <c r="R42" s="25" t="s">
        <v>515</v>
      </c>
      <c r="S42" s="25" t="s">
        <v>469</v>
      </c>
      <c r="T42" s="25" t="s">
        <v>551</v>
      </c>
      <c r="U42" s="30" t="s">
        <v>93</v>
      </c>
      <c r="V42" s="36">
        <v>0.99850000000000005</v>
      </c>
      <c r="W42" s="25">
        <v>0</v>
      </c>
      <c r="X42" s="25">
        <v>0</v>
      </c>
      <c r="Y42" s="25" t="s">
        <v>1940</v>
      </c>
      <c r="Z42" s="26" t="s">
        <v>128</v>
      </c>
      <c r="AA42" s="31" t="s">
        <v>471</v>
      </c>
      <c r="AB42" s="26" t="s">
        <v>44</v>
      </c>
      <c r="AC42" s="26" t="s">
        <v>48</v>
      </c>
      <c r="AD42" s="35" t="str">
        <f>IF(ISERROR(VLOOKUP(AB42,'[1]Risk Rating Scale'!$C$4:$H$9,MATCH(AC42,'[1]Risk Rating Scale'!$C$4:$H$4,0),FALSE)),"",VLOOKUP(AB42,'[1]Risk Rating Scale'!$C$4:$H$9,MATCH(AC42,'[1]Risk Rating Scale'!$C$4:$H$4,0),FALSE))</f>
        <v>Moderate
7</v>
      </c>
      <c r="AE42" s="26" t="s">
        <v>403</v>
      </c>
      <c r="AF42" s="25" t="s">
        <v>1939</v>
      </c>
      <c r="AG42" s="25">
        <v>2</v>
      </c>
      <c r="AH42" s="25" t="s">
        <v>38</v>
      </c>
      <c r="AI42" s="25" t="s">
        <v>39</v>
      </c>
      <c r="AJ42" s="25" t="s">
        <v>40</v>
      </c>
      <c r="AK42" s="26" t="s">
        <v>41</v>
      </c>
      <c r="AL42" s="27" t="str">
        <f>IF(ISERROR(VLOOKUP((VLOOKUP(AD42,'[1]Risk Rating Scale'!$H$13:$I$21,2,0)),'[1]Risk Rating Scale'!$C$23:$F$28,MATCH(AH42,'[1]Risk Rating Scale'!$C$23:$F$23,0),FALSE)),"", VLOOKUP((VLOOKUP(AD42,'[1]Risk Rating Scale'!$H$13:$I$21,2,0)),'[1]Risk Rating Scale'!$C$23:$F$28,MATCH(AH42,'[1]Risk Rating Scale'!$C$23:$F$23,0),FALSE))</f>
        <v>Very Low
4</v>
      </c>
      <c r="AM42" s="27" t="str">
        <f>IF(ISERROR(VLOOKUP((VLOOKUP(AD42,'[1]Risk Rating Scale'!$H$13:$I$21,2,0)),'[1]Risk Rating Scale'!$C$14:$F$19,MATCH(AI42,'[1]Risk Rating Scale'!$C$14:$F$14,0),FALSE)),"", VLOOKUP((VLOOKUP(AD42,'[1]Risk Rating Scale'!$H$13:$I$21,2,0)),'[1]Risk Rating Scale'!$C$13:$F$19,MATCH(AI42,'[1]Risk Rating Scale'!$C$14:$F$14,0),FALSE))</f>
        <v>Moderate
6</v>
      </c>
      <c r="AN42" s="32" t="s">
        <v>787</v>
      </c>
      <c r="AO42" s="25" t="s">
        <v>820</v>
      </c>
      <c r="AP42" s="25" t="s">
        <v>845</v>
      </c>
      <c r="AQ42" s="25" t="s">
        <v>801</v>
      </c>
      <c r="AR42" s="33" t="s">
        <v>807</v>
      </c>
    </row>
    <row r="43" spans="2:44" ht="153.75" thickBot="1">
      <c r="B43" s="24">
        <v>40</v>
      </c>
      <c r="C43" s="25" t="s">
        <v>84</v>
      </c>
      <c r="D43" s="25" t="s">
        <v>85</v>
      </c>
      <c r="E43" s="29" t="s">
        <v>393</v>
      </c>
      <c r="F43" s="25" t="s">
        <v>394</v>
      </c>
      <c r="G43" s="25" t="s">
        <v>404</v>
      </c>
      <c r="H43" s="25">
        <v>16</v>
      </c>
      <c r="I43" s="25" t="s">
        <v>479</v>
      </c>
      <c r="J43" s="25">
        <v>36</v>
      </c>
      <c r="K43" s="25" t="s">
        <v>89</v>
      </c>
      <c r="L43" s="25" t="s">
        <v>90</v>
      </c>
      <c r="M43" s="25" t="s">
        <v>46</v>
      </c>
      <c r="N43" s="25">
        <v>1</v>
      </c>
      <c r="O43" s="29" t="s">
        <v>478</v>
      </c>
      <c r="P43" s="25" t="s">
        <v>431</v>
      </c>
      <c r="Q43" s="25" t="s">
        <v>572</v>
      </c>
      <c r="R43" s="25" t="s">
        <v>516</v>
      </c>
      <c r="S43" s="25" t="s">
        <v>475</v>
      </c>
      <c r="T43" s="25" t="s">
        <v>551</v>
      </c>
      <c r="U43" s="30" t="s">
        <v>93</v>
      </c>
      <c r="V43" s="36">
        <v>0.99850000000000005</v>
      </c>
      <c r="W43" s="25">
        <v>0</v>
      </c>
      <c r="X43" s="25">
        <v>0</v>
      </c>
      <c r="Y43" s="25" t="s">
        <v>476</v>
      </c>
      <c r="Z43" s="26" t="s">
        <v>128</v>
      </c>
      <c r="AA43" s="31" t="s">
        <v>477</v>
      </c>
      <c r="AB43" s="26" t="s">
        <v>44</v>
      </c>
      <c r="AC43" s="26" t="s">
        <v>48</v>
      </c>
      <c r="AD43" s="35" t="str">
        <f>IF(ISERROR(VLOOKUP(AB43,'[1]Risk Rating Scale'!$C$4:$H$9,MATCH(AC43,'[1]Risk Rating Scale'!$C$4:$H$4,0),FALSE)),"",VLOOKUP(AB43,'[1]Risk Rating Scale'!$C$4:$H$9,MATCH(AC43,'[1]Risk Rating Scale'!$C$4:$H$4,0),FALSE))</f>
        <v>Moderate
7</v>
      </c>
      <c r="AE43" s="26" t="s">
        <v>405</v>
      </c>
      <c r="AF43" s="25" t="s">
        <v>1939</v>
      </c>
      <c r="AG43" s="25">
        <v>2</v>
      </c>
      <c r="AH43" s="25" t="s">
        <v>38</v>
      </c>
      <c r="AI43" s="25" t="s">
        <v>39</v>
      </c>
      <c r="AJ43" s="25" t="s">
        <v>40</v>
      </c>
      <c r="AK43" s="26" t="s">
        <v>41</v>
      </c>
      <c r="AL43" s="27" t="str">
        <f>IF(ISERROR(VLOOKUP((VLOOKUP(AD43,'[1]Risk Rating Scale'!$H$13:$I$21,2,0)),'[1]Risk Rating Scale'!$C$23:$F$28,MATCH(AH43,'[1]Risk Rating Scale'!$C$23:$F$23,0),FALSE)),"", VLOOKUP((VLOOKUP(AD43,'[1]Risk Rating Scale'!$H$13:$I$21,2,0)),'[1]Risk Rating Scale'!$C$23:$F$28,MATCH(AH43,'[1]Risk Rating Scale'!$C$23:$F$23,0),FALSE))</f>
        <v>Very Low
4</v>
      </c>
      <c r="AM43" s="27" t="str">
        <f>IF(ISERROR(VLOOKUP((VLOOKUP(AD43,'[1]Risk Rating Scale'!$H$13:$I$21,2,0)),'[1]Risk Rating Scale'!$C$14:$F$19,MATCH(AI43,'[1]Risk Rating Scale'!$C$14:$F$14,0),FALSE)),"", VLOOKUP((VLOOKUP(AD43,'[1]Risk Rating Scale'!$H$13:$I$21,2,0)),'[1]Risk Rating Scale'!$C$13:$F$19,MATCH(AI43,'[1]Risk Rating Scale'!$C$14:$F$14,0),FALSE))</f>
        <v>Moderate
6</v>
      </c>
      <c r="AN43" s="32" t="s">
        <v>789</v>
      </c>
      <c r="AO43" s="25" t="s">
        <v>821</v>
      </c>
      <c r="AP43" s="25" t="s">
        <v>845</v>
      </c>
      <c r="AQ43" s="25" t="s">
        <v>795</v>
      </c>
      <c r="AR43" s="33" t="s">
        <v>808</v>
      </c>
    </row>
    <row r="44" spans="2:44" ht="153.75" thickBot="1">
      <c r="B44" s="24">
        <v>41</v>
      </c>
      <c r="C44" s="25" t="s">
        <v>84</v>
      </c>
      <c r="D44" s="25" t="s">
        <v>85</v>
      </c>
      <c r="E44" s="29" t="s">
        <v>393</v>
      </c>
      <c r="F44" s="25" t="s">
        <v>394</v>
      </c>
      <c r="G44" s="25" t="s">
        <v>406</v>
      </c>
      <c r="H44" s="25">
        <v>16</v>
      </c>
      <c r="I44" s="25" t="s">
        <v>479</v>
      </c>
      <c r="J44" s="25">
        <v>8</v>
      </c>
      <c r="K44" s="25" t="s">
        <v>89</v>
      </c>
      <c r="L44" s="25" t="s">
        <v>90</v>
      </c>
      <c r="M44" s="25" t="s">
        <v>46</v>
      </c>
      <c r="N44" s="25">
        <v>1</v>
      </c>
      <c r="O44" s="29" t="s">
        <v>517</v>
      </c>
      <c r="P44" s="25" t="s">
        <v>431</v>
      </c>
      <c r="Q44" s="25" t="s">
        <v>547</v>
      </c>
      <c r="R44" s="25" t="s">
        <v>1941</v>
      </c>
      <c r="S44" s="25" t="s">
        <v>481</v>
      </c>
      <c r="T44" s="25" t="s">
        <v>551</v>
      </c>
      <c r="U44" s="30" t="s">
        <v>93</v>
      </c>
      <c r="V44" s="36">
        <v>0.99850000000000005</v>
      </c>
      <c r="W44" s="25">
        <v>0</v>
      </c>
      <c r="X44" s="25">
        <v>0</v>
      </c>
      <c r="Y44" s="25" t="s">
        <v>480</v>
      </c>
      <c r="Z44" s="26" t="s">
        <v>207</v>
      </c>
      <c r="AA44" s="31" t="s">
        <v>482</v>
      </c>
      <c r="AB44" s="26" t="s">
        <v>44</v>
      </c>
      <c r="AC44" s="26" t="s">
        <v>42</v>
      </c>
      <c r="AD44" s="35" t="str">
        <f>IF(ISERROR(VLOOKUP(AB44,'[1]Risk Rating Scale'!$C$4:$H$9,MATCH(AC44,'[1]Risk Rating Scale'!$C$4:$H$4,0),FALSE)),"",VLOOKUP(AB44,'[1]Risk Rating Scale'!$C$4:$H$9,MATCH(AC44,'[1]Risk Rating Scale'!$C$4:$H$4,0),FALSE))</f>
        <v>Moderate
6</v>
      </c>
      <c r="AE44" s="26" t="s">
        <v>406</v>
      </c>
      <c r="AF44" s="25" t="s">
        <v>1939</v>
      </c>
      <c r="AG44" s="25">
        <v>2</v>
      </c>
      <c r="AH44" s="25" t="s">
        <v>38</v>
      </c>
      <c r="AI44" s="25" t="s">
        <v>39</v>
      </c>
      <c r="AJ44" s="25" t="s">
        <v>40</v>
      </c>
      <c r="AK44" s="26" t="s">
        <v>41</v>
      </c>
      <c r="AL44" s="27" t="str">
        <f>IF(ISERROR(VLOOKUP((VLOOKUP(AD44,'[1]Risk Rating Scale'!$H$13:$I$21,2,0)),'[1]Risk Rating Scale'!$C$23:$F$28,MATCH(AH44,'[1]Risk Rating Scale'!$C$23:$F$23,0),FALSE)),"", VLOOKUP((VLOOKUP(AD44,'[1]Risk Rating Scale'!$H$13:$I$21,2,0)),'[1]Risk Rating Scale'!$C$23:$F$28,MATCH(AH44,'[1]Risk Rating Scale'!$C$23:$F$23,0),FALSE))</f>
        <v>Very Low
4</v>
      </c>
      <c r="AM44" s="27" t="str">
        <f>IF(ISERROR(VLOOKUP((VLOOKUP(AD44,'[1]Risk Rating Scale'!$H$13:$I$21,2,0)),'[1]Risk Rating Scale'!$C$14:$F$19,MATCH(AI44,'[1]Risk Rating Scale'!$C$14:$F$14,0),FALSE)),"", VLOOKUP((VLOOKUP(AD44,'[1]Risk Rating Scale'!$H$13:$I$21,2,0)),'[1]Risk Rating Scale'!$C$13:$F$19,MATCH(AI44,'[1]Risk Rating Scale'!$C$14:$F$14,0),FALSE))</f>
        <v>Moderate
6</v>
      </c>
      <c r="AN44" s="32" t="s">
        <v>790</v>
      </c>
      <c r="AO44" s="25" t="s">
        <v>822</v>
      </c>
      <c r="AP44" s="25" t="s">
        <v>845</v>
      </c>
      <c r="AQ44" s="25" t="s">
        <v>1942</v>
      </c>
      <c r="AR44" s="33" t="s">
        <v>809</v>
      </c>
    </row>
    <row r="45" spans="2:44" ht="141" thickBot="1">
      <c r="B45" s="24">
        <v>42</v>
      </c>
      <c r="C45" s="25" t="s">
        <v>84</v>
      </c>
      <c r="D45" s="25" t="s">
        <v>85</v>
      </c>
      <c r="E45" s="29" t="s">
        <v>393</v>
      </c>
      <c r="F45" s="25" t="s">
        <v>394</v>
      </c>
      <c r="G45" s="25" t="s">
        <v>262</v>
      </c>
      <c r="H45" s="25">
        <v>16</v>
      </c>
      <c r="I45" s="25" t="s">
        <v>429</v>
      </c>
      <c r="J45" s="25">
        <v>4</v>
      </c>
      <c r="K45" s="25" t="s">
        <v>89</v>
      </c>
      <c r="L45" s="25" t="s">
        <v>90</v>
      </c>
      <c r="M45" s="25" t="s">
        <v>46</v>
      </c>
      <c r="N45" s="25">
        <v>1</v>
      </c>
      <c r="O45" s="29" t="s">
        <v>1943</v>
      </c>
      <c r="P45" s="25" t="s">
        <v>431</v>
      </c>
      <c r="Q45" s="25" t="s">
        <v>572</v>
      </c>
      <c r="R45" s="25" t="s">
        <v>519</v>
      </c>
      <c r="S45" s="25" t="s">
        <v>483</v>
      </c>
      <c r="T45" s="25" t="s">
        <v>551</v>
      </c>
      <c r="U45" s="30" t="s">
        <v>93</v>
      </c>
      <c r="V45" s="36">
        <v>0.99850000000000005</v>
      </c>
      <c r="W45" s="25">
        <v>0</v>
      </c>
      <c r="X45" s="25">
        <v>0</v>
      </c>
      <c r="Y45" s="25" t="s">
        <v>484</v>
      </c>
      <c r="Z45" s="26" t="s">
        <v>128</v>
      </c>
      <c r="AA45" s="31" t="s">
        <v>485</v>
      </c>
      <c r="AB45" s="26" t="s">
        <v>44</v>
      </c>
      <c r="AC45" s="26" t="s">
        <v>48</v>
      </c>
      <c r="AD45" s="35" t="str">
        <f>IF(ISERROR(VLOOKUP(AB45,'[1]Risk Rating Scale'!$C$4:$H$9,MATCH(AC45,'[1]Risk Rating Scale'!$C$4:$H$4,0),FALSE)),"",VLOOKUP(AB45,'[1]Risk Rating Scale'!$C$4:$H$9,MATCH(AC45,'[1]Risk Rating Scale'!$C$4:$H$4,0),FALSE))</f>
        <v>Moderate
7</v>
      </c>
      <c r="AE45" s="26" t="s">
        <v>262</v>
      </c>
      <c r="AF45" s="25" t="s">
        <v>1939</v>
      </c>
      <c r="AG45" s="25">
        <v>2</v>
      </c>
      <c r="AH45" s="25" t="s">
        <v>38</v>
      </c>
      <c r="AI45" s="25" t="s">
        <v>39</v>
      </c>
      <c r="AJ45" s="25" t="s">
        <v>40</v>
      </c>
      <c r="AK45" s="26" t="s">
        <v>41</v>
      </c>
      <c r="AL45" s="27" t="str">
        <f>IF(ISERROR(VLOOKUP((VLOOKUP(AD45,'[1]Risk Rating Scale'!$H$13:$I$21,2,0)),'[1]Risk Rating Scale'!$C$23:$F$28,MATCH(AH45,'[1]Risk Rating Scale'!$C$23:$F$23,0),FALSE)),"", VLOOKUP((VLOOKUP(AD45,'[1]Risk Rating Scale'!$H$13:$I$21,2,0)),'[1]Risk Rating Scale'!$C$23:$F$28,MATCH(AH45,'[1]Risk Rating Scale'!$C$23:$F$23,0),FALSE))</f>
        <v>Very Low
4</v>
      </c>
      <c r="AM45" s="27" t="str">
        <f>IF(ISERROR(VLOOKUP((VLOOKUP(AD45,'[1]Risk Rating Scale'!$H$13:$I$21,2,0)),'[1]Risk Rating Scale'!$C$14:$F$19,MATCH(AI45,'[1]Risk Rating Scale'!$C$14:$F$14,0),FALSE)),"", VLOOKUP((VLOOKUP(AD45,'[1]Risk Rating Scale'!$H$13:$I$21,2,0)),'[1]Risk Rating Scale'!$C$13:$F$19,MATCH(AI45,'[1]Risk Rating Scale'!$C$14:$F$14,0),FALSE))</f>
        <v>Moderate
6</v>
      </c>
      <c r="AN45" s="32" t="s">
        <v>1944</v>
      </c>
      <c r="AO45" s="25" t="s">
        <v>823</v>
      </c>
      <c r="AP45" s="25" t="s">
        <v>845</v>
      </c>
      <c r="AQ45" s="25" t="s">
        <v>1945</v>
      </c>
      <c r="AR45" s="33" t="s">
        <v>811</v>
      </c>
    </row>
    <row r="46" spans="2:44" ht="153.75" thickBot="1">
      <c r="B46" s="24">
        <v>43</v>
      </c>
      <c r="C46" s="25" t="s">
        <v>84</v>
      </c>
      <c r="D46" s="25" t="s">
        <v>85</v>
      </c>
      <c r="E46" s="29" t="s">
        <v>393</v>
      </c>
      <c r="F46" s="25" t="s">
        <v>394</v>
      </c>
      <c r="G46" s="25" t="s">
        <v>548</v>
      </c>
      <c r="H46" s="25">
        <v>16</v>
      </c>
      <c r="I46" s="25" t="s">
        <v>536</v>
      </c>
      <c r="J46" s="25">
        <v>10</v>
      </c>
      <c r="K46" s="25" t="s">
        <v>89</v>
      </c>
      <c r="L46" s="25" t="s">
        <v>90</v>
      </c>
      <c r="M46" s="25" t="s">
        <v>46</v>
      </c>
      <c r="N46" s="25">
        <v>1</v>
      </c>
      <c r="O46" s="29" t="s">
        <v>532</v>
      </c>
      <c r="P46" s="25" t="s">
        <v>431</v>
      </c>
      <c r="Q46" s="25" t="s">
        <v>529</v>
      </c>
      <c r="R46" s="25" t="s">
        <v>520</v>
      </c>
      <c r="S46" s="25" t="s">
        <v>521</v>
      </c>
      <c r="T46" s="25" t="s">
        <v>551</v>
      </c>
      <c r="U46" s="30" t="s">
        <v>93</v>
      </c>
      <c r="V46" s="36">
        <v>0.99850000000000005</v>
      </c>
      <c r="W46" s="25">
        <v>0</v>
      </c>
      <c r="X46" s="25">
        <v>0</v>
      </c>
      <c r="Y46" s="25" t="s">
        <v>530</v>
      </c>
      <c r="Z46" s="26" t="s">
        <v>207</v>
      </c>
      <c r="AA46" s="31" t="s">
        <v>518</v>
      </c>
      <c r="AB46" s="26" t="s">
        <v>44</v>
      </c>
      <c r="AC46" s="26" t="s">
        <v>42</v>
      </c>
      <c r="AD46" s="35" t="str">
        <f>IF(ISERROR(VLOOKUP(AB46,'[1]Risk Rating Scale'!$C$4:$H$9,MATCH(AC46,'[1]Risk Rating Scale'!$C$4:$H$4,0),FALSE)),"",VLOOKUP(AB46,'[1]Risk Rating Scale'!$C$4:$H$9,MATCH(AC46,'[1]Risk Rating Scale'!$C$4:$H$4,0),FALSE))</f>
        <v>Moderate
6</v>
      </c>
      <c r="AE46" s="26" t="s">
        <v>531</v>
      </c>
      <c r="AF46" s="25" t="s">
        <v>1939</v>
      </c>
      <c r="AG46" s="25">
        <v>2</v>
      </c>
      <c r="AH46" s="25" t="s">
        <v>38</v>
      </c>
      <c r="AI46" s="25" t="s">
        <v>39</v>
      </c>
      <c r="AJ46" s="25" t="s">
        <v>40</v>
      </c>
      <c r="AK46" s="26" t="s">
        <v>41</v>
      </c>
      <c r="AL46" s="27" t="str">
        <f>IF(ISERROR(VLOOKUP((VLOOKUP(AD46,'[1]Risk Rating Scale'!$H$13:$I$21,2,0)),'[1]Risk Rating Scale'!$C$23:$F$28,MATCH(AH46,'[1]Risk Rating Scale'!$C$23:$F$23,0),FALSE)),"", VLOOKUP((VLOOKUP(AD46,'[1]Risk Rating Scale'!$H$13:$I$21,2,0)),'[1]Risk Rating Scale'!$C$23:$F$28,MATCH(AH46,'[1]Risk Rating Scale'!$C$23:$F$23,0),FALSE))</f>
        <v>Very Low
4</v>
      </c>
      <c r="AM46" s="27" t="str">
        <f>IF(ISERROR(VLOOKUP((VLOOKUP(AD46,'[1]Risk Rating Scale'!$H$13:$I$21,2,0)),'[1]Risk Rating Scale'!$C$14:$F$19,MATCH(AI46,'[1]Risk Rating Scale'!$C$14:$F$14,0),FALSE)),"", VLOOKUP((VLOOKUP(AD46,'[1]Risk Rating Scale'!$H$13:$I$21,2,0)),'[1]Risk Rating Scale'!$C$13:$F$19,MATCH(AI46,'[1]Risk Rating Scale'!$C$14:$F$14,0),FALSE))</f>
        <v>Moderate
6</v>
      </c>
      <c r="AN46" s="32" t="s">
        <v>812</v>
      </c>
      <c r="AO46" s="25" t="s">
        <v>824</v>
      </c>
      <c r="AP46" s="25" t="s">
        <v>845</v>
      </c>
      <c r="AQ46" s="25" t="s">
        <v>813</v>
      </c>
      <c r="AR46" s="33" t="s">
        <v>814</v>
      </c>
    </row>
    <row r="47" spans="2:44" ht="90" thickBot="1">
      <c r="B47" s="24">
        <v>44</v>
      </c>
      <c r="C47" s="25" t="s">
        <v>84</v>
      </c>
      <c r="D47" s="25" t="s">
        <v>85</v>
      </c>
      <c r="E47" s="29" t="s">
        <v>393</v>
      </c>
      <c r="F47" s="25" t="s">
        <v>394</v>
      </c>
      <c r="G47" s="25" t="s">
        <v>542</v>
      </c>
      <c r="H47" s="25">
        <v>16</v>
      </c>
      <c r="I47" s="25" t="s">
        <v>536</v>
      </c>
      <c r="J47" s="25">
        <v>10</v>
      </c>
      <c r="K47" s="25" t="s">
        <v>89</v>
      </c>
      <c r="L47" s="25" t="s">
        <v>90</v>
      </c>
      <c r="M47" s="25" t="s">
        <v>46</v>
      </c>
      <c r="N47" s="25">
        <v>1</v>
      </c>
      <c r="O47" s="29" t="s">
        <v>538</v>
      </c>
      <c r="P47" s="25" t="s">
        <v>431</v>
      </c>
      <c r="Q47" s="25" t="s">
        <v>549</v>
      </c>
      <c r="R47" s="25" t="s">
        <v>775</v>
      </c>
      <c r="S47" s="25" t="s">
        <v>537</v>
      </c>
      <c r="T47" s="25" t="s">
        <v>551</v>
      </c>
      <c r="U47" s="30" t="s">
        <v>93</v>
      </c>
      <c r="V47" s="36">
        <v>0.99850000000000005</v>
      </c>
      <c r="W47" s="25">
        <v>0</v>
      </c>
      <c r="X47" s="25">
        <v>0</v>
      </c>
      <c r="Y47" s="25" t="s">
        <v>539</v>
      </c>
      <c r="Z47" s="26" t="s">
        <v>207</v>
      </c>
      <c r="AA47" s="31" t="s">
        <v>540</v>
      </c>
      <c r="AB47" s="26" t="s">
        <v>44</v>
      </c>
      <c r="AC47" s="26" t="s">
        <v>42</v>
      </c>
      <c r="AD47" s="35" t="str">
        <f>IF(ISERROR(VLOOKUP(AB47,'[1]Risk Rating Scale'!$C$4:$H$9,MATCH(AC47,'[1]Risk Rating Scale'!$C$4:$H$4,0),FALSE)),"",VLOOKUP(AB47,'[1]Risk Rating Scale'!$C$4:$H$9,MATCH(AC47,'[1]Risk Rating Scale'!$C$4:$H$4,0),FALSE))</f>
        <v>Moderate
6</v>
      </c>
      <c r="AE47" s="26" t="s">
        <v>541</v>
      </c>
      <c r="AF47" s="25" t="s">
        <v>1939</v>
      </c>
      <c r="AG47" s="25">
        <v>2</v>
      </c>
      <c r="AH47" s="25" t="s">
        <v>38</v>
      </c>
      <c r="AI47" s="25" t="s">
        <v>39</v>
      </c>
      <c r="AJ47" s="25" t="s">
        <v>40</v>
      </c>
      <c r="AK47" s="26" t="s">
        <v>41</v>
      </c>
      <c r="AL47" s="27" t="str">
        <f>IF(ISERROR(VLOOKUP((VLOOKUP(AD47,'[1]Risk Rating Scale'!$H$13:$I$21,2,0)),'[1]Risk Rating Scale'!$C$23:$F$28,MATCH(AH47,'[1]Risk Rating Scale'!$C$23:$F$23,0),FALSE)),"", VLOOKUP((VLOOKUP(AD47,'[1]Risk Rating Scale'!$H$13:$I$21,2,0)),'[1]Risk Rating Scale'!$C$23:$F$28,MATCH(AH47,'[1]Risk Rating Scale'!$C$23:$F$23,0),FALSE))</f>
        <v>Very Low
4</v>
      </c>
      <c r="AM47" s="27" t="str">
        <f>IF(ISERROR(VLOOKUP((VLOOKUP(AD47,'[1]Risk Rating Scale'!$H$13:$I$21,2,0)),'[1]Risk Rating Scale'!$C$14:$F$19,MATCH(AI47,'[1]Risk Rating Scale'!$C$14:$F$14,0),FALSE)),"", VLOOKUP((VLOOKUP(AD47,'[1]Risk Rating Scale'!$H$13:$I$21,2,0)),'[1]Risk Rating Scale'!$C$13:$F$19,MATCH(AI47,'[1]Risk Rating Scale'!$C$14:$F$14,0),FALSE))</f>
        <v>Moderate
6</v>
      </c>
      <c r="AN47" s="32" t="s">
        <v>1946</v>
      </c>
      <c r="AO47" s="25" t="s">
        <v>826</v>
      </c>
      <c r="AP47" s="25" t="s">
        <v>846</v>
      </c>
      <c r="AQ47" s="25" t="s">
        <v>1947</v>
      </c>
      <c r="AR47" s="33" t="s">
        <v>827</v>
      </c>
    </row>
    <row r="48" spans="2:44" ht="166.5" thickBot="1">
      <c r="B48" s="24">
        <v>45</v>
      </c>
      <c r="C48" s="25" t="s">
        <v>84</v>
      </c>
      <c r="D48" s="25" t="s">
        <v>85</v>
      </c>
      <c r="E48" s="29" t="s">
        <v>393</v>
      </c>
      <c r="F48" s="25" t="s">
        <v>394</v>
      </c>
      <c r="G48" s="25" t="s">
        <v>543</v>
      </c>
      <c r="H48" s="25">
        <v>16</v>
      </c>
      <c r="I48" s="25" t="s">
        <v>429</v>
      </c>
      <c r="J48" s="25">
        <v>4</v>
      </c>
      <c r="K48" s="25" t="s">
        <v>89</v>
      </c>
      <c r="L48" s="25" t="s">
        <v>90</v>
      </c>
      <c r="M48" s="25" t="s">
        <v>46</v>
      </c>
      <c r="N48" s="25">
        <v>1</v>
      </c>
      <c r="O48" s="29" t="s">
        <v>1948</v>
      </c>
      <c r="P48" s="25" t="s">
        <v>431</v>
      </c>
      <c r="Q48" s="25" t="s">
        <v>550</v>
      </c>
      <c r="R48" s="25" t="s">
        <v>754</v>
      </c>
      <c r="S48" s="25" t="s">
        <v>558</v>
      </c>
      <c r="T48" s="25" t="s">
        <v>551</v>
      </c>
      <c r="U48" s="30" t="s">
        <v>93</v>
      </c>
      <c r="V48" s="36">
        <v>0.99850000000000005</v>
      </c>
      <c r="W48" s="25">
        <v>0</v>
      </c>
      <c r="X48" s="25">
        <v>0</v>
      </c>
      <c r="Y48" s="25" t="s">
        <v>560</v>
      </c>
      <c r="Z48" s="26" t="s">
        <v>128</v>
      </c>
      <c r="AA48" s="31" t="s">
        <v>557</v>
      </c>
      <c r="AB48" s="26" t="s">
        <v>44</v>
      </c>
      <c r="AC48" s="26" t="s">
        <v>48</v>
      </c>
      <c r="AD48" s="35" t="str">
        <f>IF(ISERROR(VLOOKUP(AB48,'[1]Risk Rating Scale'!$C$4:$H$9,MATCH(AC48,'[1]Risk Rating Scale'!$C$4:$H$4,0),FALSE)),"",VLOOKUP(AB48,'[1]Risk Rating Scale'!$C$4:$H$9,MATCH(AC48,'[1]Risk Rating Scale'!$C$4:$H$4,0),FALSE))</f>
        <v>Moderate
7</v>
      </c>
      <c r="AE48" s="26" t="s">
        <v>543</v>
      </c>
      <c r="AF48" s="25" t="s">
        <v>1939</v>
      </c>
      <c r="AG48" s="25">
        <v>2</v>
      </c>
      <c r="AH48" s="25" t="s">
        <v>38</v>
      </c>
      <c r="AI48" s="25" t="s">
        <v>39</v>
      </c>
      <c r="AJ48" s="25" t="s">
        <v>40</v>
      </c>
      <c r="AK48" s="26" t="s">
        <v>41</v>
      </c>
      <c r="AL48" s="27" t="str">
        <f>IF(ISERROR(VLOOKUP((VLOOKUP(AD48,'[1]Risk Rating Scale'!$H$13:$I$21,2,0)),'[1]Risk Rating Scale'!$C$23:$F$28,MATCH(AH48,'[1]Risk Rating Scale'!$C$23:$F$23,0),FALSE)),"", VLOOKUP((VLOOKUP(AD48,'[1]Risk Rating Scale'!$H$13:$I$21,2,0)),'[1]Risk Rating Scale'!$C$23:$F$28,MATCH(AH48,'[1]Risk Rating Scale'!$C$23:$F$23,0),FALSE))</f>
        <v>Very Low
4</v>
      </c>
      <c r="AM48" s="27" t="str">
        <f>IF(ISERROR(VLOOKUP((VLOOKUP(AD48,'[1]Risk Rating Scale'!$H$13:$I$21,2,0)),'[1]Risk Rating Scale'!$C$14:$F$19,MATCH(AI48,'[1]Risk Rating Scale'!$C$14:$F$14,0),FALSE)),"", VLOOKUP((VLOOKUP(AD48,'[1]Risk Rating Scale'!$H$13:$I$21,2,0)),'[1]Risk Rating Scale'!$C$13:$F$19,MATCH(AI48,'[1]Risk Rating Scale'!$C$14:$F$14,0),FALSE))</f>
        <v>Moderate
6</v>
      </c>
      <c r="AN48" s="32" t="s">
        <v>828</v>
      </c>
      <c r="AO48" s="25" t="s">
        <v>829</v>
      </c>
      <c r="AP48" s="25" t="s">
        <v>845</v>
      </c>
      <c r="AQ48" s="25" t="s">
        <v>830</v>
      </c>
      <c r="AR48" s="33" t="s">
        <v>831</v>
      </c>
    </row>
    <row r="49" spans="2:46" ht="153.75" thickBot="1">
      <c r="B49" s="24">
        <v>46</v>
      </c>
      <c r="C49" s="25" t="s">
        <v>84</v>
      </c>
      <c r="D49" s="25" t="s">
        <v>85</v>
      </c>
      <c r="E49" s="29" t="s">
        <v>393</v>
      </c>
      <c r="F49" s="25" t="s">
        <v>394</v>
      </c>
      <c r="G49" s="25" t="s">
        <v>544</v>
      </c>
      <c r="H49" s="25">
        <v>16</v>
      </c>
      <c r="I49" s="25" t="s">
        <v>429</v>
      </c>
      <c r="J49" s="25">
        <v>4</v>
      </c>
      <c r="K49" s="25" t="s">
        <v>89</v>
      </c>
      <c r="L49" s="25" t="s">
        <v>90</v>
      </c>
      <c r="M49" s="25" t="s">
        <v>46</v>
      </c>
      <c r="N49" s="25">
        <v>1</v>
      </c>
      <c r="O49" s="29" t="s">
        <v>1949</v>
      </c>
      <c r="P49" s="25" t="s">
        <v>431</v>
      </c>
      <c r="Q49" s="25" t="s">
        <v>575</v>
      </c>
      <c r="R49" s="25" t="s">
        <v>755</v>
      </c>
      <c r="S49" s="25" t="s">
        <v>559</v>
      </c>
      <c r="T49" s="25" t="s">
        <v>551</v>
      </c>
      <c r="U49" s="30" t="s">
        <v>93</v>
      </c>
      <c r="V49" s="36">
        <v>0.99850000000000005</v>
      </c>
      <c r="W49" s="25">
        <v>0</v>
      </c>
      <c r="X49" s="25">
        <v>0</v>
      </c>
      <c r="Y49" s="25" t="s">
        <v>560</v>
      </c>
      <c r="Z49" s="26" t="s">
        <v>128</v>
      </c>
      <c r="AA49" s="31" t="s">
        <v>561</v>
      </c>
      <c r="AB49" s="26" t="s">
        <v>44</v>
      </c>
      <c r="AC49" s="26" t="s">
        <v>48</v>
      </c>
      <c r="AD49" s="35" t="str">
        <f>IF(ISERROR(VLOOKUP(AB49,'[1]Risk Rating Scale'!$C$4:$H$9,MATCH(AC49,'[1]Risk Rating Scale'!$C$4:$H$4,0),FALSE)),"",VLOOKUP(AB49,'[1]Risk Rating Scale'!$C$4:$H$9,MATCH(AC49,'[1]Risk Rating Scale'!$C$4:$H$4,0),FALSE))</f>
        <v>Moderate
7</v>
      </c>
      <c r="AE49" s="26" t="s">
        <v>544</v>
      </c>
      <c r="AF49" s="25" t="s">
        <v>1939</v>
      </c>
      <c r="AG49" s="25">
        <v>2</v>
      </c>
      <c r="AH49" s="25" t="s">
        <v>38</v>
      </c>
      <c r="AI49" s="25" t="s">
        <v>39</v>
      </c>
      <c r="AJ49" s="25" t="s">
        <v>40</v>
      </c>
      <c r="AK49" s="26" t="s">
        <v>41</v>
      </c>
      <c r="AL49" s="27" t="str">
        <f>IF(ISERROR(VLOOKUP((VLOOKUP(AD49,'[1]Risk Rating Scale'!$H$13:$I$21,2,0)),'[1]Risk Rating Scale'!$C$23:$F$28,MATCH(AH49,'[1]Risk Rating Scale'!$C$23:$F$23,0),FALSE)),"", VLOOKUP((VLOOKUP(AD49,'[1]Risk Rating Scale'!$H$13:$I$21,2,0)),'[1]Risk Rating Scale'!$C$23:$F$28,MATCH(AH49,'[1]Risk Rating Scale'!$C$23:$F$23,0),FALSE))</f>
        <v>Very Low
4</v>
      </c>
      <c r="AM49" s="27" t="str">
        <f>IF(ISERROR(VLOOKUP((VLOOKUP(AD49,'[1]Risk Rating Scale'!$H$13:$I$21,2,0)),'[1]Risk Rating Scale'!$C$14:$F$19,MATCH(AI49,'[1]Risk Rating Scale'!$C$14:$F$14,0),FALSE)),"", VLOOKUP((VLOOKUP(AD49,'[1]Risk Rating Scale'!$H$13:$I$21,2,0)),'[1]Risk Rating Scale'!$C$13:$F$19,MATCH(AI49,'[1]Risk Rating Scale'!$C$14:$F$14,0),FALSE))</f>
        <v>Moderate
6</v>
      </c>
      <c r="AN49" s="32" t="s">
        <v>832</v>
      </c>
      <c r="AO49" s="25" t="s">
        <v>833</v>
      </c>
      <c r="AP49" s="25" t="s">
        <v>845</v>
      </c>
      <c r="AQ49" s="25" t="s">
        <v>834</v>
      </c>
      <c r="AR49" s="33" t="s">
        <v>835</v>
      </c>
    </row>
    <row r="50" spans="2:46" ht="166.5" thickBot="1">
      <c r="B50" s="24">
        <v>47</v>
      </c>
      <c r="C50" s="25" t="s">
        <v>84</v>
      </c>
      <c r="D50" s="25" t="s">
        <v>85</v>
      </c>
      <c r="E50" s="29" t="s">
        <v>393</v>
      </c>
      <c r="F50" s="25" t="s">
        <v>394</v>
      </c>
      <c r="G50" s="25" t="s">
        <v>562</v>
      </c>
      <c r="H50" s="25">
        <v>16</v>
      </c>
      <c r="I50" s="25" t="s">
        <v>429</v>
      </c>
      <c r="J50" s="25">
        <v>4</v>
      </c>
      <c r="K50" s="25" t="s">
        <v>89</v>
      </c>
      <c r="L50" s="25" t="s">
        <v>90</v>
      </c>
      <c r="M50" s="25" t="s">
        <v>46</v>
      </c>
      <c r="N50" s="25">
        <v>1</v>
      </c>
      <c r="O50" s="29" t="s">
        <v>563</v>
      </c>
      <c r="P50" s="25" t="s">
        <v>431</v>
      </c>
      <c r="Q50" s="25" t="s">
        <v>1933</v>
      </c>
      <c r="R50" s="25" t="s">
        <v>564</v>
      </c>
      <c r="S50" s="25" t="s">
        <v>565</v>
      </c>
      <c r="T50" s="25" t="s">
        <v>551</v>
      </c>
      <c r="U50" s="30" t="s">
        <v>93</v>
      </c>
      <c r="V50" s="36">
        <v>0.99850000000000005</v>
      </c>
      <c r="W50" s="25">
        <v>0</v>
      </c>
      <c r="X50" s="25">
        <v>0</v>
      </c>
      <c r="Y50" s="25" t="s">
        <v>560</v>
      </c>
      <c r="Z50" s="26" t="s">
        <v>128</v>
      </c>
      <c r="AA50" s="31" t="s">
        <v>566</v>
      </c>
      <c r="AB50" s="26" t="s">
        <v>44</v>
      </c>
      <c r="AC50" s="26" t="s">
        <v>48</v>
      </c>
      <c r="AD50" s="35" t="str">
        <f>IF(ISERROR(VLOOKUP(AB50,'[1]Risk Rating Scale'!$C$4:$H$9,MATCH(AC50,'[1]Risk Rating Scale'!$C$4:$H$4,0),FALSE)),"",VLOOKUP(AB50,'[1]Risk Rating Scale'!$C$4:$H$9,MATCH(AC50,'[1]Risk Rating Scale'!$C$4:$H$4,0),FALSE))</f>
        <v>Moderate
7</v>
      </c>
      <c r="AE50" s="26" t="s">
        <v>562</v>
      </c>
      <c r="AF50" s="25" t="s">
        <v>1939</v>
      </c>
      <c r="AG50" s="25">
        <v>2</v>
      </c>
      <c r="AH50" s="25" t="s">
        <v>38</v>
      </c>
      <c r="AI50" s="25" t="s">
        <v>39</v>
      </c>
      <c r="AJ50" s="25" t="s">
        <v>40</v>
      </c>
      <c r="AK50" s="26" t="s">
        <v>41</v>
      </c>
      <c r="AL50" s="27" t="str">
        <f>IF(ISERROR(VLOOKUP((VLOOKUP(AD50,'[1]Risk Rating Scale'!$H$13:$I$21,2,0)),'[1]Risk Rating Scale'!$C$23:$F$28,MATCH(AH50,'[1]Risk Rating Scale'!$C$23:$F$23,0),FALSE)),"", VLOOKUP((VLOOKUP(AD50,'[1]Risk Rating Scale'!$H$13:$I$21,2,0)),'[1]Risk Rating Scale'!$C$23:$F$28,MATCH(AH50,'[1]Risk Rating Scale'!$C$23:$F$23,0),FALSE))</f>
        <v>Very Low
4</v>
      </c>
      <c r="AM50" s="27" t="str">
        <f>IF(ISERROR(VLOOKUP((VLOOKUP(AD50,'[1]Risk Rating Scale'!$H$13:$I$21,2,0)),'[1]Risk Rating Scale'!$C$14:$F$19,MATCH(AI50,'[1]Risk Rating Scale'!$C$14:$F$14,0),FALSE)),"", VLOOKUP((VLOOKUP(AD50,'[1]Risk Rating Scale'!$H$13:$I$21,2,0)),'[1]Risk Rating Scale'!$C$13:$F$19,MATCH(AI50,'[1]Risk Rating Scale'!$C$14:$F$14,0),FALSE))</f>
        <v>Moderate
6</v>
      </c>
      <c r="AN50" s="32" t="s">
        <v>836</v>
      </c>
      <c r="AO50" s="25" t="s">
        <v>837</v>
      </c>
      <c r="AP50" s="25" t="s">
        <v>845</v>
      </c>
      <c r="AQ50" s="25" t="s">
        <v>838</v>
      </c>
      <c r="AR50" s="33" t="s">
        <v>843</v>
      </c>
    </row>
    <row r="51" spans="2:46" ht="166.5" thickBot="1">
      <c r="B51" s="24">
        <v>48</v>
      </c>
      <c r="C51" s="25" t="s">
        <v>84</v>
      </c>
      <c r="D51" s="25" t="s">
        <v>85</v>
      </c>
      <c r="E51" s="29" t="s">
        <v>393</v>
      </c>
      <c r="F51" s="25" t="s">
        <v>394</v>
      </c>
      <c r="G51" s="25" t="s">
        <v>407</v>
      </c>
      <c r="H51" s="25">
        <v>16</v>
      </c>
      <c r="I51" s="25" t="s">
        <v>429</v>
      </c>
      <c r="J51" s="25">
        <v>8</v>
      </c>
      <c r="K51" s="25" t="s">
        <v>136</v>
      </c>
      <c r="L51" s="25" t="s">
        <v>90</v>
      </c>
      <c r="M51" s="25" t="s">
        <v>46</v>
      </c>
      <c r="N51" s="25">
        <v>1</v>
      </c>
      <c r="O51" s="29" t="s">
        <v>567</v>
      </c>
      <c r="P51" s="25" t="s">
        <v>431</v>
      </c>
      <c r="Q51" s="25" t="s">
        <v>552</v>
      </c>
      <c r="R51" s="25" t="s">
        <v>759</v>
      </c>
      <c r="S51" s="25" t="s">
        <v>1950</v>
      </c>
      <c r="T51" s="25" t="s">
        <v>551</v>
      </c>
      <c r="U51" s="30" t="s">
        <v>93</v>
      </c>
      <c r="V51" s="36">
        <v>0.99850000000000005</v>
      </c>
      <c r="W51" s="25">
        <v>0</v>
      </c>
      <c r="X51" s="25">
        <v>0</v>
      </c>
      <c r="Y51" s="25" t="s">
        <v>560</v>
      </c>
      <c r="Z51" s="26" t="s">
        <v>128</v>
      </c>
      <c r="AA51" s="31" t="s">
        <v>568</v>
      </c>
      <c r="AB51" s="26" t="s">
        <v>44</v>
      </c>
      <c r="AC51" s="26" t="s">
        <v>48</v>
      </c>
      <c r="AD51" s="35" t="str">
        <f>IF(ISERROR(VLOOKUP(AB51,'[1]Risk Rating Scale'!$C$4:$H$9,MATCH(AC51,'[1]Risk Rating Scale'!$C$4:$H$4,0),FALSE)),"",VLOOKUP(AB51,'[1]Risk Rating Scale'!$C$4:$H$9,MATCH(AC51,'[1]Risk Rating Scale'!$C$4:$H$4,0),FALSE))</f>
        <v>Moderate
7</v>
      </c>
      <c r="AE51" s="26" t="s">
        <v>569</v>
      </c>
      <c r="AF51" s="25" t="s">
        <v>1939</v>
      </c>
      <c r="AG51" s="25">
        <v>2</v>
      </c>
      <c r="AH51" s="25" t="s">
        <v>38</v>
      </c>
      <c r="AI51" s="25" t="s">
        <v>39</v>
      </c>
      <c r="AJ51" s="25" t="s">
        <v>40</v>
      </c>
      <c r="AK51" s="26" t="s">
        <v>41</v>
      </c>
      <c r="AL51" s="27" t="str">
        <f>IF(ISERROR(VLOOKUP((VLOOKUP(AD51,'[1]Risk Rating Scale'!$H$13:$I$21,2,0)),'[1]Risk Rating Scale'!$C$23:$F$28,MATCH(AH51,'[1]Risk Rating Scale'!$C$23:$F$23,0),FALSE)),"", VLOOKUP((VLOOKUP(AD51,'[1]Risk Rating Scale'!$H$13:$I$21,2,0)),'[1]Risk Rating Scale'!$C$23:$F$28,MATCH(AH51,'[1]Risk Rating Scale'!$C$23:$F$23,0),FALSE))</f>
        <v>Very Low
4</v>
      </c>
      <c r="AM51" s="27" t="str">
        <f>IF(ISERROR(VLOOKUP((VLOOKUP(AD51,'[1]Risk Rating Scale'!$H$13:$I$21,2,0)),'[1]Risk Rating Scale'!$C$14:$F$19,MATCH(AI51,'[1]Risk Rating Scale'!$C$14:$F$14,0),FALSE)),"", VLOOKUP((VLOOKUP(AD51,'[1]Risk Rating Scale'!$H$13:$I$21,2,0)),'[1]Risk Rating Scale'!$C$13:$F$19,MATCH(AI51,'[1]Risk Rating Scale'!$C$14:$F$14,0),FALSE))</f>
        <v>Moderate
6</v>
      </c>
      <c r="AN51" s="32" t="s">
        <v>839</v>
      </c>
      <c r="AO51" s="25" t="s">
        <v>840</v>
      </c>
      <c r="AP51" s="25" t="s">
        <v>845</v>
      </c>
      <c r="AQ51" s="25" t="s">
        <v>841</v>
      </c>
      <c r="AR51" s="33" t="s">
        <v>842</v>
      </c>
      <c r="AS51" s="1" t="s">
        <v>553</v>
      </c>
      <c r="AT51" s="29"/>
    </row>
    <row r="52" spans="2:46" ht="192" thickBot="1">
      <c r="B52" s="24">
        <v>49</v>
      </c>
      <c r="C52" s="25" t="s">
        <v>84</v>
      </c>
      <c r="D52" s="25" t="s">
        <v>85</v>
      </c>
      <c r="E52" s="29" t="s">
        <v>393</v>
      </c>
      <c r="F52" s="25" t="s">
        <v>408</v>
      </c>
      <c r="G52" s="25" t="s">
        <v>618</v>
      </c>
      <c r="H52" s="25">
        <v>4</v>
      </c>
      <c r="I52" s="25" t="s">
        <v>409</v>
      </c>
      <c r="J52" s="25">
        <v>3</v>
      </c>
      <c r="K52" s="25" t="s">
        <v>603</v>
      </c>
      <c r="L52" s="25" t="s">
        <v>90</v>
      </c>
      <c r="M52" s="25" t="s">
        <v>46</v>
      </c>
      <c r="N52" s="25">
        <v>1</v>
      </c>
      <c r="O52" s="29" t="s">
        <v>619</v>
      </c>
      <c r="P52" s="25" t="s">
        <v>431</v>
      </c>
      <c r="Q52" s="25" t="s">
        <v>620</v>
      </c>
      <c r="R52" s="25" t="s">
        <v>621</v>
      </c>
      <c r="S52" s="25" t="s">
        <v>583</v>
      </c>
      <c r="T52" s="25" t="s">
        <v>551</v>
      </c>
      <c r="U52" s="30" t="s">
        <v>93</v>
      </c>
      <c r="V52" s="36">
        <v>0.99850000000000005</v>
      </c>
      <c r="W52" s="25">
        <v>0</v>
      </c>
      <c r="X52" s="25">
        <v>0</v>
      </c>
      <c r="Y52" s="25" t="s">
        <v>1951</v>
      </c>
      <c r="Z52" s="26" t="s">
        <v>207</v>
      </c>
      <c r="AA52" s="31" t="s">
        <v>584</v>
      </c>
      <c r="AB52" s="26" t="s">
        <v>44</v>
      </c>
      <c r="AC52" s="26" t="s">
        <v>42</v>
      </c>
      <c r="AD52" s="35" t="str">
        <f>IF(ISERROR(VLOOKUP(AB52,'[1]Risk Rating Scale'!$C$4:$H$9,MATCH(AC52,'[1]Risk Rating Scale'!$C$4:$H$4,0),FALSE)),"",VLOOKUP(AB52,'[1]Risk Rating Scale'!$C$4:$H$9,MATCH(AC52,'[1]Risk Rating Scale'!$C$4:$H$4,0),FALSE))</f>
        <v>Moderate
6</v>
      </c>
      <c r="AE52" s="26" t="s">
        <v>618</v>
      </c>
      <c r="AF52" s="25" t="s">
        <v>1939</v>
      </c>
      <c r="AG52" s="25">
        <v>2</v>
      </c>
      <c r="AH52" s="25" t="s">
        <v>38</v>
      </c>
      <c r="AI52" s="25" t="s">
        <v>39</v>
      </c>
      <c r="AJ52" s="25" t="s">
        <v>40</v>
      </c>
      <c r="AK52" s="26" t="s">
        <v>41</v>
      </c>
      <c r="AL52" s="27" t="str">
        <f>IF(ISERROR(VLOOKUP((VLOOKUP(AD52,'[1]Risk Rating Scale'!$H$13:$I$21,2,0)),'[1]Risk Rating Scale'!$C$23:$F$28,MATCH(AH52,'[1]Risk Rating Scale'!$C$23:$F$23,0),FALSE)),"", VLOOKUP((VLOOKUP(AD52,'[1]Risk Rating Scale'!$H$13:$I$21,2,0)),'[1]Risk Rating Scale'!$C$23:$F$28,MATCH(AH52,'[1]Risk Rating Scale'!$C$23:$F$23,0),FALSE))</f>
        <v>Very Low
4</v>
      </c>
      <c r="AM52" s="27" t="str">
        <f>IF(ISERROR(VLOOKUP((VLOOKUP(AD52,'[1]Risk Rating Scale'!$H$13:$I$21,2,0)),'[1]Risk Rating Scale'!$C$14:$F$19,MATCH(AI52,'[1]Risk Rating Scale'!$C$14:$F$14,0),FALSE)),"", VLOOKUP((VLOOKUP(AD52,'[1]Risk Rating Scale'!$H$13:$I$21,2,0)),'[1]Risk Rating Scale'!$C$13:$F$19,MATCH(AI52,'[1]Risk Rating Scale'!$C$14:$F$14,0),FALSE))</f>
        <v>Moderate
6</v>
      </c>
      <c r="AN52" s="32" t="s">
        <v>849</v>
      </c>
      <c r="AO52" s="25" t="s">
        <v>844</v>
      </c>
      <c r="AP52" s="25" t="s">
        <v>847</v>
      </c>
      <c r="AQ52" s="25" t="s">
        <v>2090</v>
      </c>
      <c r="AR52" s="33" t="s">
        <v>848</v>
      </c>
    </row>
    <row r="53" spans="2:46" ht="166.5" thickBot="1">
      <c r="B53" s="24">
        <v>50</v>
      </c>
      <c r="C53" s="25" t="s">
        <v>84</v>
      </c>
      <c r="D53" s="25" t="s">
        <v>85</v>
      </c>
      <c r="E53" s="29" t="s">
        <v>393</v>
      </c>
      <c r="F53" s="25" t="s">
        <v>408</v>
      </c>
      <c r="G53" s="25" t="s">
        <v>588</v>
      </c>
      <c r="H53" s="25">
        <v>4</v>
      </c>
      <c r="I53" s="25" t="s">
        <v>602</v>
      </c>
      <c r="J53" s="25">
        <v>3</v>
      </c>
      <c r="K53" s="25" t="s">
        <v>89</v>
      </c>
      <c r="L53" s="25" t="s">
        <v>90</v>
      </c>
      <c r="M53" s="25" t="s">
        <v>46</v>
      </c>
      <c r="N53" s="25">
        <v>1</v>
      </c>
      <c r="O53" s="29" t="s">
        <v>586</v>
      </c>
      <c r="P53" s="25" t="s">
        <v>431</v>
      </c>
      <c r="Q53" s="25" t="s">
        <v>587</v>
      </c>
      <c r="R53" s="25" t="s">
        <v>589</v>
      </c>
      <c r="S53" s="25" t="s">
        <v>590</v>
      </c>
      <c r="T53" s="25" t="s">
        <v>551</v>
      </c>
      <c r="U53" s="30" t="s">
        <v>93</v>
      </c>
      <c r="V53" s="36">
        <v>0.99850000000000005</v>
      </c>
      <c r="W53" s="25">
        <v>0</v>
      </c>
      <c r="X53" s="25">
        <v>0</v>
      </c>
      <c r="Y53" s="25" t="s">
        <v>591</v>
      </c>
      <c r="Z53" s="26" t="s">
        <v>207</v>
      </c>
      <c r="AA53" s="31" t="s">
        <v>585</v>
      </c>
      <c r="AB53" s="26" t="s">
        <v>44</v>
      </c>
      <c r="AC53" s="26" t="s">
        <v>42</v>
      </c>
      <c r="AD53" s="35" t="str">
        <f>IF(ISERROR(VLOOKUP(AB53,'[1]Risk Rating Scale'!$C$4:$H$9,MATCH(AC53,'[1]Risk Rating Scale'!$C$4:$H$4,0),FALSE)),"",VLOOKUP(AB53,'[1]Risk Rating Scale'!$C$4:$H$9,MATCH(AC53,'[1]Risk Rating Scale'!$C$4:$H$4,0),FALSE))</f>
        <v>Moderate
6</v>
      </c>
      <c r="AE53" s="25" t="s">
        <v>588</v>
      </c>
      <c r="AF53" s="25" t="s">
        <v>1939</v>
      </c>
      <c r="AG53" s="25">
        <v>2</v>
      </c>
      <c r="AH53" s="25" t="s">
        <v>38</v>
      </c>
      <c r="AI53" s="25" t="s">
        <v>39</v>
      </c>
      <c r="AJ53" s="25" t="s">
        <v>40</v>
      </c>
      <c r="AK53" s="26" t="s">
        <v>41</v>
      </c>
      <c r="AL53" s="27" t="str">
        <f>IF(ISERROR(VLOOKUP((VLOOKUP(AD53,'[1]Risk Rating Scale'!$H$13:$I$21,2,0)),'[1]Risk Rating Scale'!$C$23:$F$28,MATCH(AH53,'[1]Risk Rating Scale'!$C$23:$F$23,0),FALSE)),"", VLOOKUP((VLOOKUP(AD53,'[1]Risk Rating Scale'!$H$13:$I$21,2,0)),'[1]Risk Rating Scale'!$C$23:$F$28,MATCH(AH53,'[1]Risk Rating Scale'!$C$23:$F$23,0),FALSE))</f>
        <v>Very Low
4</v>
      </c>
      <c r="AM53" s="27" t="str">
        <f>IF(ISERROR(VLOOKUP((VLOOKUP(AD53,'[1]Risk Rating Scale'!$H$13:$I$21,2,0)),'[1]Risk Rating Scale'!$C$14:$F$19,MATCH(AI53,'[1]Risk Rating Scale'!$C$14:$F$14,0),FALSE)),"", VLOOKUP((VLOOKUP(AD53,'[1]Risk Rating Scale'!$H$13:$I$21,2,0)),'[1]Risk Rating Scale'!$C$13:$F$19,MATCH(AI53,'[1]Risk Rating Scale'!$C$14:$F$14,0),FALSE))</f>
        <v>Moderate
6</v>
      </c>
      <c r="AN53" s="32" t="s">
        <v>1952</v>
      </c>
      <c r="AO53" s="25" t="s">
        <v>851</v>
      </c>
      <c r="AP53" s="25" t="s">
        <v>847</v>
      </c>
      <c r="AQ53" s="25" t="s">
        <v>2091</v>
      </c>
      <c r="AR53" s="33" t="s">
        <v>852</v>
      </c>
    </row>
    <row r="54" spans="2:46" ht="255.75" thickBot="1">
      <c r="B54" s="24">
        <v>51</v>
      </c>
      <c r="C54" s="25" t="s">
        <v>84</v>
      </c>
      <c r="D54" s="25" t="s">
        <v>85</v>
      </c>
      <c r="E54" s="29" t="s">
        <v>393</v>
      </c>
      <c r="F54" s="25" t="s">
        <v>408</v>
      </c>
      <c r="G54" s="25" t="s">
        <v>1953</v>
      </c>
      <c r="H54" s="25">
        <v>4</v>
      </c>
      <c r="I54" s="25" t="s">
        <v>1954</v>
      </c>
      <c r="J54" s="25">
        <v>9</v>
      </c>
      <c r="K54" s="25" t="s">
        <v>89</v>
      </c>
      <c r="L54" s="25" t="s">
        <v>90</v>
      </c>
      <c r="M54" s="25" t="s">
        <v>46</v>
      </c>
      <c r="N54" s="25">
        <v>1</v>
      </c>
      <c r="O54" s="29" t="s">
        <v>625</v>
      </c>
      <c r="P54" s="25" t="s">
        <v>431</v>
      </c>
      <c r="Q54" s="25" t="s">
        <v>622</v>
      </c>
      <c r="R54" s="25" t="s">
        <v>1955</v>
      </c>
      <c r="S54" s="25" t="s">
        <v>570</v>
      </c>
      <c r="T54" s="25" t="s">
        <v>551</v>
      </c>
      <c r="U54" s="30" t="s">
        <v>93</v>
      </c>
      <c r="V54" s="36">
        <v>0.99850000000000005</v>
      </c>
      <c r="W54" s="25">
        <v>0</v>
      </c>
      <c r="X54" s="25">
        <v>0</v>
      </c>
      <c r="Y54" s="25" t="s">
        <v>623</v>
      </c>
      <c r="Z54" s="26" t="s">
        <v>207</v>
      </c>
      <c r="AA54" s="31" t="s">
        <v>624</v>
      </c>
      <c r="AB54" s="26" t="s">
        <v>44</v>
      </c>
      <c r="AC54" s="26" t="s">
        <v>42</v>
      </c>
      <c r="AD54" s="35" t="str">
        <f>IF(ISERROR(VLOOKUP(AB54,'[1]Risk Rating Scale'!$C$4:$H$9,MATCH(AC54,'[1]Risk Rating Scale'!$C$4:$H$4,0),FALSE)),"",VLOOKUP(AB54,'[1]Risk Rating Scale'!$C$4:$H$9,MATCH(AC54,'[1]Risk Rating Scale'!$C$4:$H$4,0),FALSE))</f>
        <v>Moderate
6</v>
      </c>
      <c r="AE54" s="26" t="s">
        <v>1953</v>
      </c>
      <c r="AF54" s="25" t="s">
        <v>1939</v>
      </c>
      <c r="AG54" s="25">
        <v>2</v>
      </c>
      <c r="AH54" s="25" t="s">
        <v>38</v>
      </c>
      <c r="AI54" s="25" t="s">
        <v>43</v>
      </c>
      <c r="AJ54" s="25" t="s">
        <v>40</v>
      </c>
      <c r="AK54" s="26" t="s">
        <v>41</v>
      </c>
      <c r="AL54" s="27" t="str">
        <f>IF(ISERROR(VLOOKUP((VLOOKUP(AD54,'[1]Risk Rating Scale'!$H$13:$I$21,2,0)),'[1]Risk Rating Scale'!$C$23:$F$28,MATCH(AH54,'[1]Risk Rating Scale'!$C$23:$F$23,0),FALSE)),"", VLOOKUP((VLOOKUP(AD54,'[1]Risk Rating Scale'!$H$13:$I$21,2,0)),'[1]Risk Rating Scale'!$C$23:$F$28,MATCH(AH54,'[1]Risk Rating Scale'!$C$23:$F$23,0),FALSE))</f>
        <v>Very Low
4</v>
      </c>
      <c r="AM54" s="27" t="str">
        <f>IF(ISERROR(VLOOKUP((VLOOKUP(AD54,'[1]Risk Rating Scale'!$H$13:$I$21,2,0)),'[1]Risk Rating Scale'!$C$14:$F$19,MATCH(AI54,'[1]Risk Rating Scale'!$C$14:$F$14,0),FALSE)),"", VLOOKUP((VLOOKUP(AD54,'[1]Risk Rating Scale'!$H$13:$I$21,2,0)),'[1]Risk Rating Scale'!$C$13:$F$19,MATCH(AI54,'[1]Risk Rating Scale'!$C$14:$F$14,0),FALSE))</f>
        <v>Low
5</v>
      </c>
      <c r="AN54" s="32" t="s">
        <v>850</v>
      </c>
      <c r="AO54" s="25" t="s">
        <v>946</v>
      </c>
      <c r="AP54" s="25" t="s">
        <v>788</v>
      </c>
      <c r="AQ54" s="25" t="s">
        <v>797</v>
      </c>
      <c r="AR54" s="33" t="s">
        <v>810</v>
      </c>
    </row>
    <row r="55" spans="2:46" ht="128.25" thickBot="1">
      <c r="B55" s="24">
        <v>52</v>
      </c>
      <c r="C55" s="25" t="s">
        <v>84</v>
      </c>
      <c r="D55" s="25" t="s">
        <v>85</v>
      </c>
      <c r="E55" s="29" t="s">
        <v>393</v>
      </c>
      <c r="F55" s="25" t="s">
        <v>408</v>
      </c>
      <c r="G55" s="25" t="s">
        <v>604</v>
      </c>
      <c r="H55" s="25">
        <v>4</v>
      </c>
      <c r="I55" s="25" t="s">
        <v>411</v>
      </c>
      <c r="J55" s="25">
        <v>1</v>
      </c>
      <c r="K55" s="25" t="s">
        <v>136</v>
      </c>
      <c r="L55" s="25" t="s">
        <v>90</v>
      </c>
      <c r="M55" s="25" t="s">
        <v>46</v>
      </c>
      <c r="N55" s="25">
        <v>1</v>
      </c>
      <c r="O55" s="29" t="s">
        <v>606</v>
      </c>
      <c r="P55" s="25" t="s">
        <v>431</v>
      </c>
      <c r="Q55" s="25" t="s">
        <v>628</v>
      </c>
      <c r="R55" s="29" t="s">
        <v>605</v>
      </c>
      <c r="S55" s="25" t="s">
        <v>570</v>
      </c>
      <c r="T55" s="25" t="s">
        <v>551</v>
      </c>
      <c r="U55" s="30" t="s">
        <v>93</v>
      </c>
      <c r="V55" s="36">
        <v>0.99850000000000005</v>
      </c>
      <c r="W55" s="25">
        <v>0</v>
      </c>
      <c r="X55" s="25">
        <v>0</v>
      </c>
      <c r="Y55" s="25" t="s">
        <v>560</v>
      </c>
      <c r="Z55" s="26" t="s">
        <v>207</v>
      </c>
      <c r="AA55" s="31" t="s">
        <v>607</v>
      </c>
      <c r="AB55" s="26" t="s">
        <v>44</v>
      </c>
      <c r="AC55" s="26" t="s">
        <v>42</v>
      </c>
      <c r="AD55" s="35" t="str">
        <f>IF(ISERROR(VLOOKUP(AB55,'[1]Risk Rating Scale'!$C$4:$H$9,MATCH(AC55,'[1]Risk Rating Scale'!$C$4:$H$4,0),FALSE)),"",VLOOKUP(AB55,'[1]Risk Rating Scale'!$C$4:$H$9,MATCH(AC55,'[1]Risk Rating Scale'!$C$4:$H$4,0),FALSE))</f>
        <v>Moderate
6</v>
      </c>
      <c r="AE55" s="26" t="s">
        <v>1956</v>
      </c>
      <c r="AF55" s="25" t="s">
        <v>1939</v>
      </c>
      <c r="AG55" s="25">
        <v>2</v>
      </c>
      <c r="AH55" s="25" t="s">
        <v>38</v>
      </c>
      <c r="AI55" s="25" t="s">
        <v>39</v>
      </c>
      <c r="AJ55" s="25" t="s">
        <v>40</v>
      </c>
      <c r="AK55" s="26" t="s">
        <v>41</v>
      </c>
      <c r="AL55" s="27" t="str">
        <f>IF(ISERROR(VLOOKUP((VLOOKUP(AD55,'[1]Risk Rating Scale'!$H$13:$I$21,2,0)),'[1]Risk Rating Scale'!$C$23:$F$28,MATCH(AH55,'[1]Risk Rating Scale'!$C$23:$F$23,0),FALSE)),"", VLOOKUP((VLOOKUP(AD55,'[1]Risk Rating Scale'!$H$13:$I$21,2,0)),'[1]Risk Rating Scale'!$C$23:$F$28,MATCH(AH55,'[1]Risk Rating Scale'!$C$23:$F$23,0),FALSE))</f>
        <v>Very Low
4</v>
      </c>
      <c r="AM55" s="27" t="str">
        <f>IF(ISERROR(VLOOKUP((VLOOKUP(AD55,'[1]Risk Rating Scale'!$H$13:$I$21,2,0)),'[1]Risk Rating Scale'!$C$14:$F$19,MATCH(AI55,'[1]Risk Rating Scale'!$C$14:$F$14,0),FALSE)),"", VLOOKUP((VLOOKUP(AD55,'[1]Risk Rating Scale'!$H$13:$I$21,2,0)),'[1]Risk Rating Scale'!$C$13:$F$19,MATCH(AI55,'[1]Risk Rating Scale'!$C$14:$F$14,0),FALSE))</f>
        <v>Moderate
6</v>
      </c>
      <c r="AN55" s="32" t="s">
        <v>853</v>
      </c>
      <c r="AO55" s="25" t="s">
        <v>1957</v>
      </c>
      <c r="AP55" s="25" t="s">
        <v>854</v>
      </c>
      <c r="AQ55" s="25" t="s">
        <v>855</v>
      </c>
      <c r="AR55" s="33" t="s">
        <v>1958</v>
      </c>
    </row>
    <row r="56" spans="2:46" ht="141" thickBot="1">
      <c r="B56" s="24">
        <v>53</v>
      </c>
      <c r="C56" s="25" t="s">
        <v>84</v>
      </c>
      <c r="D56" s="25" t="s">
        <v>85</v>
      </c>
      <c r="E56" s="29" t="s">
        <v>393</v>
      </c>
      <c r="F56" s="25" t="s">
        <v>408</v>
      </c>
      <c r="G56" s="25" t="s">
        <v>412</v>
      </c>
      <c r="H56" s="25">
        <v>4</v>
      </c>
      <c r="I56" s="25" t="s">
        <v>524</v>
      </c>
      <c r="J56" s="25">
        <v>10</v>
      </c>
      <c r="K56" s="25" t="s">
        <v>89</v>
      </c>
      <c r="L56" s="25" t="s">
        <v>90</v>
      </c>
      <c r="M56" s="25" t="s">
        <v>46</v>
      </c>
      <c r="N56" s="25">
        <v>1</v>
      </c>
      <c r="O56" s="29" t="s">
        <v>608</v>
      </c>
      <c r="P56" s="25" t="s">
        <v>431</v>
      </c>
      <c r="Q56" s="25" t="s">
        <v>1933</v>
      </c>
      <c r="R56" s="25" t="s">
        <v>629</v>
      </c>
      <c r="S56" s="25" t="s">
        <v>609</v>
      </c>
      <c r="T56" s="25" t="s">
        <v>133</v>
      </c>
      <c r="U56" s="30" t="s">
        <v>93</v>
      </c>
      <c r="V56" s="36">
        <v>0.99850000000000005</v>
      </c>
      <c r="W56" s="25">
        <v>0</v>
      </c>
      <c r="X56" s="25">
        <v>0</v>
      </c>
      <c r="Y56" s="25" t="s">
        <v>614</v>
      </c>
      <c r="Z56" s="26" t="s">
        <v>128</v>
      </c>
      <c r="AA56" s="31" t="s">
        <v>616</v>
      </c>
      <c r="AB56" s="26" t="s">
        <v>44</v>
      </c>
      <c r="AC56" s="26" t="s">
        <v>48</v>
      </c>
      <c r="AD56" s="35" t="str">
        <f>IF(ISERROR(VLOOKUP(AB56,'[1]Risk Rating Scale'!$C$4:$H$9,MATCH(AC56,'[1]Risk Rating Scale'!$C$4:$H$4,0),FALSE)),"",VLOOKUP(AB56,'[1]Risk Rating Scale'!$C$4:$H$9,MATCH(AC56,'[1]Risk Rating Scale'!$C$4:$H$4,0),FALSE))</f>
        <v>Moderate
7</v>
      </c>
      <c r="AE56" s="26" t="s">
        <v>412</v>
      </c>
      <c r="AF56" s="25" t="s">
        <v>1939</v>
      </c>
      <c r="AG56" s="25">
        <v>2</v>
      </c>
      <c r="AH56" s="25" t="s">
        <v>38</v>
      </c>
      <c r="AI56" s="25" t="s">
        <v>39</v>
      </c>
      <c r="AJ56" s="25" t="s">
        <v>40</v>
      </c>
      <c r="AK56" s="26" t="s">
        <v>41</v>
      </c>
      <c r="AL56" s="27" t="str">
        <f>IF(ISERROR(VLOOKUP((VLOOKUP(AD56,'[1]Risk Rating Scale'!$H$13:$I$21,2,0)),'[1]Risk Rating Scale'!$C$23:$F$28,MATCH(AH56,'[1]Risk Rating Scale'!$C$23:$F$23,0),FALSE)),"", VLOOKUP((VLOOKUP(AD56,'[1]Risk Rating Scale'!$H$13:$I$21,2,0)),'[1]Risk Rating Scale'!$C$23:$F$28,MATCH(AH56,'[1]Risk Rating Scale'!$C$23:$F$23,0),FALSE))</f>
        <v>Very Low
4</v>
      </c>
      <c r="AM56" s="27" t="str">
        <f>IF(ISERROR(VLOOKUP((VLOOKUP(AD56,'[1]Risk Rating Scale'!$H$13:$I$21,2,0)),'[1]Risk Rating Scale'!$C$14:$F$19,MATCH(AI56,'[1]Risk Rating Scale'!$C$14:$F$14,0),FALSE)),"", VLOOKUP((VLOOKUP(AD56,'[1]Risk Rating Scale'!$H$13:$I$21,2,0)),'[1]Risk Rating Scale'!$C$13:$F$19,MATCH(AI56,'[1]Risk Rating Scale'!$C$14:$F$14,0),FALSE))</f>
        <v>Moderate
6</v>
      </c>
      <c r="AN56" s="32" t="s">
        <v>748</v>
      </c>
      <c r="AO56" s="25" t="s">
        <v>947</v>
      </c>
      <c r="AP56" s="25" t="s">
        <v>697</v>
      </c>
      <c r="AQ56" s="25" t="s">
        <v>698</v>
      </c>
      <c r="AR56" s="33" t="s">
        <v>699</v>
      </c>
    </row>
    <row r="57" spans="2:46" ht="141" thickBot="1">
      <c r="B57" s="24">
        <v>54</v>
      </c>
      <c r="C57" s="25" t="s">
        <v>84</v>
      </c>
      <c r="D57" s="25" t="s">
        <v>85</v>
      </c>
      <c r="E57" s="29" t="s">
        <v>393</v>
      </c>
      <c r="F57" s="25" t="s">
        <v>408</v>
      </c>
      <c r="G57" s="25" t="s">
        <v>414</v>
      </c>
      <c r="H57" s="25">
        <v>4</v>
      </c>
      <c r="I57" s="25" t="s">
        <v>524</v>
      </c>
      <c r="J57" s="25">
        <v>4</v>
      </c>
      <c r="K57" s="25" t="s">
        <v>89</v>
      </c>
      <c r="L57" s="25" t="s">
        <v>90</v>
      </c>
      <c r="M57" s="25" t="s">
        <v>46</v>
      </c>
      <c r="N57" s="25">
        <v>1</v>
      </c>
      <c r="O57" s="29" t="s">
        <v>611</v>
      </c>
      <c r="P57" s="25" t="s">
        <v>431</v>
      </c>
      <c r="Q57" s="25" t="s">
        <v>630</v>
      </c>
      <c r="R57" s="25" t="s">
        <v>610</v>
      </c>
      <c r="S57" s="25" t="s">
        <v>612</v>
      </c>
      <c r="T57" s="25" t="s">
        <v>613</v>
      </c>
      <c r="U57" s="30" t="s">
        <v>93</v>
      </c>
      <c r="V57" s="36">
        <v>0.99850000000000005</v>
      </c>
      <c r="W57" s="25">
        <v>0</v>
      </c>
      <c r="X57" s="25">
        <v>0</v>
      </c>
      <c r="Y57" s="25" t="s">
        <v>615</v>
      </c>
      <c r="Z57" s="26" t="s">
        <v>128</v>
      </c>
      <c r="AA57" s="31" t="s">
        <v>617</v>
      </c>
      <c r="AB57" s="26" t="s">
        <v>44</v>
      </c>
      <c r="AC57" s="26" t="s">
        <v>48</v>
      </c>
      <c r="AD57" s="35" t="str">
        <f>IF(ISERROR(VLOOKUP(AB57,'[1]Risk Rating Scale'!$C$4:$H$9,MATCH(AC57,'[1]Risk Rating Scale'!$C$4:$H$4,0),FALSE)),"",VLOOKUP(AB57,'[1]Risk Rating Scale'!$C$4:$H$9,MATCH(AC57,'[1]Risk Rating Scale'!$C$4:$H$4,0),FALSE))</f>
        <v>Moderate
7</v>
      </c>
      <c r="AE57" s="26" t="s">
        <v>414</v>
      </c>
      <c r="AF57" s="25" t="s">
        <v>1939</v>
      </c>
      <c r="AG57" s="25">
        <v>2</v>
      </c>
      <c r="AH57" s="25" t="s">
        <v>38</v>
      </c>
      <c r="AI57" s="25" t="s">
        <v>39</v>
      </c>
      <c r="AJ57" s="25" t="s">
        <v>40</v>
      </c>
      <c r="AK57" s="26" t="s">
        <v>41</v>
      </c>
      <c r="AL57" s="27" t="str">
        <f>IF(ISERROR(VLOOKUP((VLOOKUP(AD57,'[1]Risk Rating Scale'!$H$13:$I$21,2,0)),'[1]Risk Rating Scale'!$C$23:$F$28,MATCH(AH57,'[1]Risk Rating Scale'!$C$23:$F$23,0),FALSE)),"", VLOOKUP((VLOOKUP(AD57,'[1]Risk Rating Scale'!$H$13:$I$21,2,0)),'[1]Risk Rating Scale'!$C$23:$F$28,MATCH(AH57,'[1]Risk Rating Scale'!$C$23:$F$23,0),FALSE))</f>
        <v>Very Low
4</v>
      </c>
      <c r="AM57" s="27" t="str">
        <f>IF(ISERROR(VLOOKUP((VLOOKUP(AD57,'[1]Risk Rating Scale'!$H$13:$I$21,2,0)),'[1]Risk Rating Scale'!$C$14:$F$19,MATCH(AI57,'[1]Risk Rating Scale'!$C$14:$F$14,0),FALSE)),"", VLOOKUP((VLOOKUP(AD57,'[1]Risk Rating Scale'!$H$13:$I$21,2,0)),'[1]Risk Rating Scale'!$C$13:$F$19,MATCH(AI57,'[1]Risk Rating Scale'!$C$14:$F$14,0),FALSE))</f>
        <v>Moderate
6</v>
      </c>
      <c r="AN57" s="32" t="s">
        <v>856</v>
      </c>
      <c r="AO57" s="25" t="s">
        <v>857</v>
      </c>
      <c r="AP57" s="25" t="s">
        <v>858</v>
      </c>
      <c r="AQ57" s="25" t="s">
        <v>859</v>
      </c>
      <c r="AR57" s="33" t="s">
        <v>860</v>
      </c>
    </row>
    <row r="58" spans="2:46" ht="166.5" thickBot="1">
      <c r="B58" s="24">
        <v>55</v>
      </c>
      <c r="C58" s="25" t="s">
        <v>84</v>
      </c>
      <c r="D58" s="25" t="s">
        <v>85</v>
      </c>
      <c r="E58" s="29" t="s">
        <v>393</v>
      </c>
      <c r="F58" s="25" t="s">
        <v>408</v>
      </c>
      <c r="G58" s="25" t="s">
        <v>415</v>
      </c>
      <c r="H58" s="25">
        <v>4</v>
      </c>
      <c r="I58" s="25" t="s">
        <v>525</v>
      </c>
      <c r="J58" s="25">
        <v>4</v>
      </c>
      <c r="K58" s="25" t="s">
        <v>89</v>
      </c>
      <c r="L58" s="25" t="s">
        <v>90</v>
      </c>
      <c r="M58" s="25" t="s">
        <v>46</v>
      </c>
      <c r="N58" s="25">
        <v>1</v>
      </c>
      <c r="O58" s="29" t="s">
        <v>627</v>
      </c>
      <c r="P58" s="25" t="s">
        <v>431</v>
      </c>
      <c r="Q58" s="25" t="s">
        <v>631</v>
      </c>
      <c r="R58" s="25" t="s">
        <v>626</v>
      </c>
      <c r="S58" s="25" t="s">
        <v>570</v>
      </c>
      <c r="T58" s="25" t="s">
        <v>551</v>
      </c>
      <c r="U58" s="30" t="s">
        <v>93</v>
      </c>
      <c r="V58" s="36">
        <v>0.99850000000000005</v>
      </c>
      <c r="W58" s="25">
        <v>0</v>
      </c>
      <c r="X58" s="25">
        <v>0</v>
      </c>
      <c r="Y58" s="25" t="s">
        <v>632</v>
      </c>
      <c r="Z58" s="26" t="s">
        <v>128</v>
      </c>
      <c r="AA58" s="31" t="s">
        <v>642</v>
      </c>
      <c r="AB58" s="26" t="s">
        <v>44</v>
      </c>
      <c r="AC58" s="26" t="s">
        <v>48</v>
      </c>
      <c r="AD58" s="35" t="str">
        <f>IF(ISERROR(VLOOKUP(AB58,'[1]Risk Rating Scale'!$C$4:$H$9,MATCH(AC58,'[1]Risk Rating Scale'!$C$4:$H$4,0),FALSE)),"",VLOOKUP(AB58,'[1]Risk Rating Scale'!$C$4:$H$9,MATCH(AC58,'[1]Risk Rating Scale'!$C$4:$H$4,0),FALSE))</f>
        <v>Moderate
7</v>
      </c>
      <c r="AE58" s="26" t="s">
        <v>415</v>
      </c>
      <c r="AF58" s="25" t="s">
        <v>1939</v>
      </c>
      <c r="AG58" s="25">
        <v>2</v>
      </c>
      <c r="AH58" s="25" t="s">
        <v>38</v>
      </c>
      <c r="AI58" s="25" t="s">
        <v>39</v>
      </c>
      <c r="AJ58" s="25" t="s">
        <v>40</v>
      </c>
      <c r="AK58" s="26" t="s">
        <v>41</v>
      </c>
      <c r="AL58" s="27" t="str">
        <f>IF(ISERROR(VLOOKUP((VLOOKUP(AD58,'[1]Risk Rating Scale'!$H$13:$I$21,2,0)),'[1]Risk Rating Scale'!$C$23:$F$28,MATCH(AH58,'[1]Risk Rating Scale'!$C$23:$F$23,0),FALSE)),"", VLOOKUP((VLOOKUP(AD58,'[1]Risk Rating Scale'!$H$13:$I$21,2,0)),'[1]Risk Rating Scale'!$C$23:$F$28,MATCH(AH58,'[1]Risk Rating Scale'!$C$23:$F$23,0),FALSE))</f>
        <v>Very Low
4</v>
      </c>
      <c r="AM58" s="27" t="str">
        <f>IF(ISERROR(VLOOKUP((VLOOKUP(AD58,'[1]Risk Rating Scale'!$H$13:$I$21,2,0)),'[1]Risk Rating Scale'!$C$14:$F$19,MATCH(AI58,'[1]Risk Rating Scale'!$C$14:$F$14,0),FALSE)),"", VLOOKUP((VLOOKUP(AD58,'[1]Risk Rating Scale'!$H$13:$I$21,2,0)),'[1]Risk Rating Scale'!$C$13:$F$19,MATCH(AI58,'[1]Risk Rating Scale'!$C$14:$F$14,0),FALSE))</f>
        <v>Moderate
6</v>
      </c>
      <c r="AN58" s="32" t="s">
        <v>863</v>
      </c>
      <c r="AO58" s="25" t="s">
        <v>948</v>
      </c>
      <c r="AP58" s="25" t="s">
        <v>864</v>
      </c>
      <c r="AQ58" s="25" t="s">
        <v>865</v>
      </c>
      <c r="AR58" s="33" t="s">
        <v>866</v>
      </c>
    </row>
    <row r="59" spans="2:46" ht="77.25" thickBot="1">
      <c r="B59" s="24">
        <v>56</v>
      </c>
      <c r="C59" s="25" t="s">
        <v>84</v>
      </c>
      <c r="D59" s="25" t="s">
        <v>85</v>
      </c>
      <c r="E59" s="29" t="s">
        <v>393</v>
      </c>
      <c r="F59" s="25" t="s">
        <v>408</v>
      </c>
      <c r="G59" s="25" t="s">
        <v>416</v>
      </c>
      <c r="H59" s="25">
        <v>4</v>
      </c>
      <c r="I59" s="25" t="s">
        <v>577</v>
      </c>
      <c r="J59" s="25">
        <v>3</v>
      </c>
      <c r="K59" s="25" t="s">
        <v>89</v>
      </c>
      <c r="L59" s="25" t="s">
        <v>90</v>
      </c>
      <c r="M59" s="25" t="s">
        <v>46</v>
      </c>
      <c r="N59" s="25">
        <v>1</v>
      </c>
      <c r="O59" s="29" t="s">
        <v>633</v>
      </c>
      <c r="P59" s="25" t="s">
        <v>431</v>
      </c>
      <c r="Q59" s="25" t="s">
        <v>572</v>
      </c>
      <c r="R59" s="25" t="s">
        <v>634</v>
      </c>
      <c r="S59" s="25" t="s">
        <v>635</v>
      </c>
      <c r="T59" s="25" t="s">
        <v>551</v>
      </c>
      <c r="U59" s="30" t="s">
        <v>93</v>
      </c>
      <c r="V59" s="36">
        <v>0.99850000000000005</v>
      </c>
      <c r="W59" s="25">
        <v>0</v>
      </c>
      <c r="X59" s="25">
        <v>0</v>
      </c>
      <c r="Y59" s="25" t="s">
        <v>636</v>
      </c>
      <c r="Z59" s="26" t="s">
        <v>128</v>
      </c>
      <c r="AA59" s="31" t="s">
        <v>643</v>
      </c>
      <c r="AB59" s="26" t="s">
        <v>44</v>
      </c>
      <c r="AC59" s="26" t="s">
        <v>48</v>
      </c>
      <c r="AD59" s="35" t="str">
        <f>IF(ISERROR(VLOOKUP(AB59,'[1]Risk Rating Scale'!$C$4:$H$9,MATCH(AC59,'[1]Risk Rating Scale'!$C$4:$H$4,0),FALSE)),"",VLOOKUP(AB59,'[1]Risk Rating Scale'!$C$4:$H$9,MATCH(AC59,'[1]Risk Rating Scale'!$C$4:$H$4,0),FALSE))</f>
        <v>Moderate
7</v>
      </c>
      <c r="AE59" s="26" t="s">
        <v>416</v>
      </c>
      <c r="AF59" s="25" t="s">
        <v>1939</v>
      </c>
      <c r="AG59" s="25">
        <v>2</v>
      </c>
      <c r="AH59" s="25" t="s">
        <v>38</v>
      </c>
      <c r="AI59" s="25" t="s">
        <v>39</v>
      </c>
      <c r="AJ59" s="25" t="s">
        <v>40</v>
      </c>
      <c r="AK59" s="26" t="s">
        <v>41</v>
      </c>
      <c r="AL59" s="27" t="str">
        <f>IF(ISERROR(VLOOKUP((VLOOKUP(AD59,'[1]Risk Rating Scale'!$H$13:$I$21,2,0)),'[1]Risk Rating Scale'!$C$23:$F$28,MATCH(AH59,'[1]Risk Rating Scale'!$C$23:$F$23,0),FALSE)),"", VLOOKUP((VLOOKUP(AD59,'[1]Risk Rating Scale'!$H$13:$I$21,2,0)),'[1]Risk Rating Scale'!$C$23:$F$28,MATCH(AH59,'[1]Risk Rating Scale'!$C$23:$F$23,0),FALSE))</f>
        <v>Very Low
4</v>
      </c>
      <c r="AM59" s="27" t="str">
        <f>IF(ISERROR(VLOOKUP((VLOOKUP(AD59,'[1]Risk Rating Scale'!$H$13:$I$21,2,0)),'[1]Risk Rating Scale'!$C$14:$F$19,MATCH(AI59,'[1]Risk Rating Scale'!$C$14:$F$14,0),FALSE)),"", VLOOKUP((VLOOKUP(AD59,'[1]Risk Rating Scale'!$H$13:$I$21,2,0)),'[1]Risk Rating Scale'!$C$13:$F$19,MATCH(AI59,'[1]Risk Rating Scale'!$C$14:$F$14,0),FALSE))</f>
        <v>Moderate
6</v>
      </c>
      <c r="AN59" s="32" t="s">
        <v>867</v>
      </c>
      <c r="AO59" s="25" t="s">
        <v>949</v>
      </c>
      <c r="AP59" s="25" t="s">
        <v>862</v>
      </c>
      <c r="AQ59" s="25" t="s">
        <v>868</v>
      </c>
      <c r="AR59" s="33" t="s">
        <v>869</v>
      </c>
    </row>
    <row r="60" spans="2:46" ht="77.25" thickBot="1">
      <c r="B60" s="24">
        <v>57</v>
      </c>
      <c r="C60" s="25" t="s">
        <v>84</v>
      </c>
      <c r="D60" s="25" t="s">
        <v>85</v>
      </c>
      <c r="E60" s="29" t="s">
        <v>393</v>
      </c>
      <c r="F60" s="25" t="s">
        <v>408</v>
      </c>
      <c r="G60" s="25" t="s">
        <v>637</v>
      </c>
      <c r="H60" s="25">
        <v>4</v>
      </c>
      <c r="I60" s="25" t="s">
        <v>577</v>
      </c>
      <c r="J60" s="25">
        <v>7</v>
      </c>
      <c r="K60" s="25" t="s">
        <v>89</v>
      </c>
      <c r="L60" s="25" t="s">
        <v>90</v>
      </c>
      <c r="M60" s="25" t="s">
        <v>46</v>
      </c>
      <c r="N60" s="25">
        <v>1</v>
      </c>
      <c r="O60" s="29" t="s">
        <v>639</v>
      </c>
      <c r="P60" s="25" t="s">
        <v>431</v>
      </c>
      <c r="Q60" s="25" t="s">
        <v>638</v>
      </c>
      <c r="R60" s="25" t="s">
        <v>644</v>
      </c>
      <c r="S60" s="25" t="s">
        <v>430</v>
      </c>
      <c r="T60" s="25" t="s">
        <v>551</v>
      </c>
      <c r="U60" s="30" t="s">
        <v>93</v>
      </c>
      <c r="V60" s="36">
        <v>0.99850000000000005</v>
      </c>
      <c r="W60" s="25">
        <v>0</v>
      </c>
      <c r="X60" s="25">
        <v>0</v>
      </c>
      <c r="Y60" s="25" t="s">
        <v>640</v>
      </c>
      <c r="Z60" s="26" t="s">
        <v>128</v>
      </c>
      <c r="AA60" s="31" t="s">
        <v>641</v>
      </c>
      <c r="AB60" s="26" t="s">
        <v>44</v>
      </c>
      <c r="AC60" s="26" t="s">
        <v>48</v>
      </c>
      <c r="AD60" s="35" t="str">
        <f>IF(ISERROR(VLOOKUP(AB60,'[1]Risk Rating Scale'!$C$4:$H$9,MATCH(AC60,'[1]Risk Rating Scale'!$C$4:$H$4,0),FALSE)),"",VLOOKUP(AB60,'[1]Risk Rating Scale'!$C$4:$H$9,MATCH(AC60,'[1]Risk Rating Scale'!$C$4:$H$4,0),FALSE))</f>
        <v>Moderate
7</v>
      </c>
      <c r="AE60" s="26" t="s">
        <v>637</v>
      </c>
      <c r="AF60" s="25" t="s">
        <v>1939</v>
      </c>
      <c r="AG60" s="25">
        <v>2</v>
      </c>
      <c r="AH60" s="25" t="s">
        <v>38</v>
      </c>
      <c r="AI60" s="25" t="s">
        <v>39</v>
      </c>
      <c r="AJ60" s="25" t="s">
        <v>40</v>
      </c>
      <c r="AK60" s="26" t="s">
        <v>41</v>
      </c>
      <c r="AL60" s="27" t="str">
        <f>IF(ISERROR(VLOOKUP((VLOOKUP(AD60,'[1]Risk Rating Scale'!$H$13:$I$21,2,0)),'[1]Risk Rating Scale'!$C$23:$F$28,MATCH(AH60,'[1]Risk Rating Scale'!$C$23:$F$23,0),FALSE)),"", VLOOKUP((VLOOKUP(AD60,'[1]Risk Rating Scale'!$H$13:$I$21,2,0)),'[1]Risk Rating Scale'!$C$23:$F$28,MATCH(AH60,'[1]Risk Rating Scale'!$C$23:$F$23,0),FALSE))</f>
        <v>Very Low
4</v>
      </c>
      <c r="AM60" s="27" t="str">
        <f>IF(ISERROR(VLOOKUP((VLOOKUP(AD60,'[1]Risk Rating Scale'!$H$13:$I$21,2,0)),'[1]Risk Rating Scale'!$C$14:$F$19,MATCH(AI60,'[1]Risk Rating Scale'!$C$14:$F$14,0),FALSE)),"", VLOOKUP((VLOOKUP(AD60,'[1]Risk Rating Scale'!$H$13:$I$21,2,0)),'[1]Risk Rating Scale'!$C$13:$F$19,MATCH(AI60,'[1]Risk Rating Scale'!$C$14:$F$14,0),FALSE))</f>
        <v>Moderate
6</v>
      </c>
      <c r="AN60" s="32" t="s">
        <v>867</v>
      </c>
      <c r="AO60" s="25" t="s">
        <v>950</v>
      </c>
      <c r="AP60" s="25" t="s">
        <v>862</v>
      </c>
      <c r="AQ60" s="25" t="s">
        <v>868</v>
      </c>
      <c r="AR60" s="33" t="s">
        <v>869</v>
      </c>
    </row>
    <row r="61" spans="2:46" ht="90" thickBot="1">
      <c r="B61" s="24">
        <v>58</v>
      </c>
      <c r="C61" s="25" t="s">
        <v>84</v>
      </c>
      <c r="D61" s="25" t="s">
        <v>85</v>
      </c>
      <c r="E61" s="29" t="s">
        <v>393</v>
      </c>
      <c r="F61" s="25" t="s">
        <v>408</v>
      </c>
      <c r="G61" s="25" t="s">
        <v>649</v>
      </c>
      <c r="H61" s="25">
        <v>4</v>
      </c>
      <c r="I61" s="25" t="s">
        <v>1959</v>
      </c>
      <c r="J61" s="25">
        <v>19</v>
      </c>
      <c r="K61" s="25" t="s">
        <v>89</v>
      </c>
      <c r="L61" s="25" t="s">
        <v>90</v>
      </c>
      <c r="M61" s="25" t="s">
        <v>46</v>
      </c>
      <c r="N61" s="25">
        <v>1</v>
      </c>
      <c r="O61" s="29" t="s">
        <v>646</v>
      </c>
      <c r="P61" s="25" t="s">
        <v>431</v>
      </c>
      <c r="Q61" s="25" t="s">
        <v>1960</v>
      </c>
      <c r="R61" s="25" t="s">
        <v>1961</v>
      </c>
      <c r="S61" s="25" t="s">
        <v>645</v>
      </c>
      <c r="T61" s="25" t="s">
        <v>551</v>
      </c>
      <c r="U61" s="30" t="s">
        <v>93</v>
      </c>
      <c r="V61" s="36">
        <v>0.99850000000000005</v>
      </c>
      <c r="W61" s="25">
        <v>0</v>
      </c>
      <c r="X61" s="25">
        <v>0</v>
      </c>
      <c r="Y61" s="25" t="s">
        <v>647</v>
      </c>
      <c r="Z61" s="26" t="s">
        <v>207</v>
      </c>
      <c r="AA61" s="31" t="s">
        <v>648</v>
      </c>
      <c r="AB61" s="26" t="s">
        <v>44</v>
      </c>
      <c r="AC61" s="26" t="s">
        <v>42</v>
      </c>
      <c r="AD61" s="35" t="str">
        <f>IF(ISERROR(VLOOKUP(AB61,'[1]Risk Rating Scale'!$C$4:$H$9,MATCH(AC61,'[1]Risk Rating Scale'!$C$4:$H$4,0),FALSE)),"",VLOOKUP(AB61,'[1]Risk Rating Scale'!$C$4:$H$9,MATCH(AC61,'[1]Risk Rating Scale'!$C$4:$H$4,0),FALSE))</f>
        <v>Moderate
6</v>
      </c>
      <c r="AE61" s="26" t="s">
        <v>649</v>
      </c>
      <c r="AF61" s="25" t="s">
        <v>1939</v>
      </c>
      <c r="AG61" s="25">
        <v>2</v>
      </c>
      <c r="AH61" s="25" t="s">
        <v>38</v>
      </c>
      <c r="AI61" s="25" t="s">
        <v>43</v>
      </c>
      <c r="AJ61" s="25" t="s">
        <v>40</v>
      </c>
      <c r="AK61" s="26" t="s">
        <v>41</v>
      </c>
      <c r="AL61" s="27" t="str">
        <f>IF(ISERROR(VLOOKUP((VLOOKUP(AD61,'[1]Risk Rating Scale'!$H$13:$I$21,2,0)),'[1]Risk Rating Scale'!$C$23:$F$28,MATCH(AH61,'[1]Risk Rating Scale'!$C$23:$F$23,0),FALSE)),"", VLOOKUP((VLOOKUP(AD61,'[1]Risk Rating Scale'!$H$13:$I$21,2,0)),'[1]Risk Rating Scale'!$C$23:$F$28,MATCH(AH61,'[1]Risk Rating Scale'!$C$23:$F$23,0),FALSE))</f>
        <v>Very Low
4</v>
      </c>
      <c r="AM61" s="27" t="str">
        <f>IF(ISERROR(VLOOKUP((VLOOKUP(AD61,'[1]Risk Rating Scale'!$H$13:$I$21,2,0)),'[1]Risk Rating Scale'!$C$14:$F$19,MATCH(AI61,'[1]Risk Rating Scale'!$C$14:$F$14,0),FALSE)),"", VLOOKUP((VLOOKUP(AD61,'[1]Risk Rating Scale'!$H$13:$I$21,2,0)),'[1]Risk Rating Scale'!$C$13:$F$19,MATCH(AI61,'[1]Risk Rating Scale'!$C$14:$F$14,0),FALSE))</f>
        <v>Low
5</v>
      </c>
      <c r="AN61" s="32" t="s">
        <v>1962</v>
      </c>
      <c r="AO61" s="25" t="s">
        <v>951</v>
      </c>
      <c r="AP61" s="25" t="s">
        <v>1963</v>
      </c>
      <c r="AQ61" s="25" t="s">
        <v>1964</v>
      </c>
      <c r="AR61" s="33" t="s">
        <v>1965</v>
      </c>
    </row>
    <row r="62" spans="2:46" ht="115.5" thickBot="1">
      <c r="B62" s="24">
        <v>59</v>
      </c>
      <c r="C62" s="25" t="s">
        <v>84</v>
      </c>
      <c r="D62" s="25" t="s">
        <v>85</v>
      </c>
      <c r="E62" s="29" t="s">
        <v>393</v>
      </c>
      <c r="F62" s="25" t="s">
        <v>408</v>
      </c>
      <c r="G62" s="25" t="s">
        <v>650</v>
      </c>
      <c r="H62" s="25">
        <v>4</v>
      </c>
      <c r="I62" s="25" t="s">
        <v>526</v>
      </c>
      <c r="J62" s="25">
        <v>15</v>
      </c>
      <c r="K62" s="25" t="s">
        <v>89</v>
      </c>
      <c r="L62" s="25" t="s">
        <v>90</v>
      </c>
      <c r="M62" s="25" t="s">
        <v>46</v>
      </c>
      <c r="N62" s="25">
        <v>1</v>
      </c>
      <c r="O62" s="29" t="s">
        <v>655</v>
      </c>
      <c r="P62" s="25" t="s">
        <v>431</v>
      </c>
      <c r="Q62" s="25" t="s">
        <v>1966</v>
      </c>
      <c r="R62" s="25" t="s">
        <v>1967</v>
      </c>
      <c r="S62" s="25" t="s">
        <v>651</v>
      </c>
      <c r="T62" s="25" t="s">
        <v>551</v>
      </c>
      <c r="U62" s="30" t="s">
        <v>93</v>
      </c>
      <c r="V62" s="36">
        <v>0.99850000000000005</v>
      </c>
      <c r="W62" s="25">
        <v>0</v>
      </c>
      <c r="X62" s="25">
        <v>0</v>
      </c>
      <c r="Y62" s="25" t="s">
        <v>652</v>
      </c>
      <c r="Z62" s="26" t="s">
        <v>128</v>
      </c>
      <c r="AA62" s="31" t="s">
        <v>653</v>
      </c>
      <c r="AB62" s="26" t="s">
        <v>44</v>
      </c>
      <c r="AC62" s="26" t="s">
        <v>48</v>
      </c>
      <c r="AD62" s="35" t="str">
        <f>IF(ISERROR(VLOOKUP(AB62,'[1]Risk Rating Scale'!$C$4:$H$9,MATCH(AC62,'[1]Risk Rating Scale'!$C$4:$H$4,0),FALSE)),"",VLOOKUP(AB62,'[1]Risk Rating Scale'!$C$4:$H$9,MATCH(AC62,'[1]Risk Rating Scale'!$C$4:$H$4,0),FALSE))</f>
        <v>Moderate
7</v>
      </c>
      <c r="AE62" s="26" t="s">
        <v>650</v>
      </c>
      <c r="AF62" s="25" t="s">
        <v>1939</v>
      </c>
      <c r="AG62" s="25">
        <v>2</v>
      </c>
      <c r="AH62" s="25" t="s">
        <v>38</v>
      </c>
      <c r="AI62" s="25" t="s">
        <v>39</v>
      </c>
      <c r="AJ62" s="25" t="s">
        <v>40</v>
      </c>
      <c r="AK62" s="26" t="s">
        <v>41</v>
      </c>
      <c r="AL62" s="27" t="str">
        <f>IF(ISERROR(VLOOKUP((VLOOKUP(AD62,'[1]Risk Rating Scale'!$H$13:$I$21,2,0)),'[1]Risk Rating Scale'!$C$23:$F$28,MATCH(AH62,'[1]Risk Rating Scale'!$C$23:$F$23,0),FALSE)),"", VLOOKUP((VLOOKUP(AD62,'[1]Risk Rating Scale'!$H$13:$I$21,2,0)),'[1]Risk Rating Scale'!$C$23:$F$28,MATCH(AH62,'[1]Risk Rating Scale'!$C$23:$F$23,0),FALSE))</f>
        <v>Very Low
4</v>
      </c>
      <c r="AM62" s="27" t="str">
        <f>IF(ISERROR(VLOOKUP((VLOOKUP(AD62,'[1]Risk Rating Scale'!$H$13:$I$21,2,0)),'[1]Risk Rating Scale'!$C$14:$F$19,MATCH(AI62,'[1]Risk Rating Scale'!$C$14:$F$14,0),FALSE)),"", VLOOKUP((VLOOKUP(AD62,'[1]Risk Rating Scale'!$H$13:$I$21,2,0)),'[1]Risk Rating Scale'!$C$13:$F$19,MATCH(AI62,'[1]Risk Rating Scale'!$C$14:$F$14,0),FALSE))</f>
        <v>Moderate
6</v>
      </c>
      <c r="AN62" s="32" t="s">
        <v>879</v>
      </c>
      <c r="AO62" s="25" t="s">
        <v>952</v>
      </c>
      <c r="AP62" s="25" t="s">
        <v>880</v>
      </c>
      <c r="AQ62" s="25" t="s">
        <v>881</v>
      </c>
      <c r="AR62" s="33" t="s">
        <v>882</v>
      </c>
    </row>
    <row r="63" spans="2:46" ht="115.5" thickBot="1">
      <c r="B63" s="24">
        <v>60</v>
      </c>
      <c r="C63" s="25" t="s">
        <v>84</v>
      </c>
      <c r="D63" s="25" t="s">
        <v>85</v>
      </c>
      <c r="E63" s="29" t="s">
        <v>393</v>
      </c>
      <c r="F63" s="25" t="s">
        <v>408</v>
      </c>
      <c r="G63" s="25" t="s">
        <v>654</v>
      </c>
      <c r="H63" s="25">
        <v>4</v>
      </c>
      <c r="I63" s="25" t="s">
        <v>527</v>
      </c>
      <c r="J63" s="25">
        <v>4</v>
      </c>
      <c r="K63" s="25" t="s">
        <v>89</v>
      </c>
      <c r="L63" s="25" t="s">
        <v>90</v>
      </c>
      <c r="M63" s="25" t="s">
        <v>46</v>
      </c>
      <c r="N63" s="25">
        <v>1</v>
      </c>
      <c r="O63" s="29" t="s">
        <v>658</v>
      </c>
      <c r="P63" s="25" t="s">
        <v>431</v>
      </c>
      <c r="Q63" s="25" t="s">
        <v>417</v>
      </c>
      <c r="R63" s="25" t="s">
        <v>656</v>
      </c>
      <c r="S63" s="25" t="s">
        <v>657</v>
      </c>
      <c r="T63" s="25" t="s">
        <v>551</v>
      </c>
      <c r="U63" s="30" t="s">
        <v>93</v>
      </c>
      <c r="V63" s="36">
        <v>0.99850000000000005</v>
      </c>
      <c r="W63" s="25">
        <v>0</v>
      </c>
      <c r="X63" s="25">
        <v>0</v>
      </c>
      <c r="Y63" s="25" t="s">
        <v>659</v>
      </c>
      <c r="Z63" s="26" t="s">
        <v>207</v>
      </c>
      <c r="AA63" s="31" t="s">
        <v>660</v>
      </c>
      <c r="AB63" s="26" t="s">
        <v>44</v>
      </c>
      <c r="AC63" s="26" t="s">
        <v>42</v>
      </c>
      <c r="AD63" s="35" t="str">
        <f>IF(ISERROR(VLOOKUP(AB63,'[1]Risk Rating Scale'!$C$4:$H$9,MATCH(AC63,'[1]Risk Rating Scale'!$C$4:$H$4,0),FALSE)),"",VLOOKUP(AB63,'[1]Risk Rating Scale'!$C$4:$H$9,MATCH(AC63,'[1]Risk Rating Scale'!$C$4:$H$4,0),FALSE))</f>
        <v>Moderate
6</v>
      </c>
      <c r="AE63" s="26" t="s">
        <v>654</v>
      </c>
      <c r="AF63" s="25" t="s">
        <v>1939</v>
      </c>
      <c r="AG63" s="25">
        <v>2</v>
      </c>
      <c r="AH63" s="25" t="s">
        <v>38</v>
      </c>
      <c r="AI63" s="25" t="s">
        <v>39</v>
      </c>
      <c r="AJ63" s="25" t="s">
        <v>40</v>
      </c>
      <c r="AK63" s="26" t="s">
        <v>41</v>
      </c>
      <c r="AL63" s="27" t="str">
        <f>IF(ISERROR(VLOOKUP((VLOOKUP(AD63,'[1]Risk Rating Scale'!$H$13:$I$21,2,0)),'[1]Risk Rating Scale'!$C$23:$F$28,MATCH(AH63,'[1]Risk Rating Scale'!$C$23:$F$23,0),FALSE)),"", VLOOKUP((VLOOKUP(AD63,'[1]Risk Rating Scale'!$H$13:$I$21,2,0)),'[1]Risk Rating Scale'!$C$23:$F$28,MATCH(AH63,'[1]Risk Rating Scale'!$C$23:$F$23,0),FALSE))</f>
        <v>Very Low
4</v>
      </c>
      <c r="AM63" s="27" t="str">
        <f>IF(ISERROR(VLOOKUP((VLOOKUP(AD63,'[1]Risk Rating Scale'!$H$13:$I$21,2,0)),'[1]Risk Rating Scale'!$C$14:$F$19,MATCH(AI63,'[1]Risk Rating Scale'!$C$14:$F$14,0),FALSE)),"", VLOOKUP((VLOOKUP(AD63,'[1]Risk Rating Scale'!$H$13:$I$21,2,0)),'[1]Risk Rating Scale'!$C$13:$F$19,MATCH(AI63,'[1]Risk Rating Scale'!$C$14:$F$14,0),FALSE))</f>
        <v>Moderate
6</v>
      </c>
      <c r="AN63" s="32" t="s">
        <v>920</v>
      </c>
      <c r="AO63" s="25" t="s">
        <v>953</v>
      </c>
      <c r="AP63" s="25" t="s">
        <v>921</v>
      </c>
      <c r="AQ63" s="25" t="s">
        <v>922</v>
      </c>
      <c r="AR63" s="33" t="s">
        <v>923</v>
      </c>
    </row>
    <row r="64" spans="2:46" ht="90" thickBot="1">
      <c r="B64" s="24">
        <v>61</v>
      </c>
      <c r="C64" s="25" t="s">
        <v>84</v>
      </c>
      <c r="D64" s="25" t="s">
        <v>85</v>
      </c>
      <c r="E64" s="29" t="s">
        <v>393</v>
      </c>
      <c r="F64" s="25" t="s">
        <v>408</v>
      </c>
      <c r="G64" s="25" t="s">
        <v>663</v>
      </c>
      <c r="H64" s="25">
        <v>4</v>
      </c>
      <c r="I64" s="25" t="s">
        <v>579</v>
      </c>
      <c r="J64" s="25">
        <v>2</v>
      </c>
      <c r="K64" s="25" t="s">
        <v>418</v>
      </c>
      <c r="L64" s="25" t="s">
        <v>90</v>
      </c>
      <c r="M64" s="25" t="s">
        <v>46</v>
      </c>
      <c r="N64" s="25">
        <v>1</v>
      </c>
      <c r="O64" s="29" t="s">
        <v>664</v>
      </c>
      <c r="P64" s="25" t="s">
        <v>431</v>
      </c>
      <c r="Q64" s="25" t="s">
        <v>417</v>
      </c>
      <c r="R64" s="25" t="s">
        <v>661</v>
      </c>
      <c r="S64" s="25" t="s">
        <v>662</v>
      </c>
      <c r="T64" s="25" t="s">
        <v>551</v>
      </c>
      <c r="U64" s="30" t="s">
        <v>93</v>
      </c>
      <c r="V64" s="36">
        <v>0.99850000000000005</v>
      </c>
      <c r="W64" s="25">
        <v>0</v>
      </c>
      <c r="X64" s="25">
        <v>0</v>
      </c>
      <c r="Y64" s="25" t="s">
        <v>659</v>
      </c>
      <c r="Z64" s="26" t="s">
        <v>207</v>
      </c>
      <c r="AA64" s="31" t="s">
        <v>660</v>
      </c>
      <c r="AB64" s="26" t="s">
        <v>44</v>
      </c>
      <c r="AC64" s="26" t="s">
        <v>42</v>
      </c>
      <c r="AD64" s="35" t="str">
        <f>IF(ISERROR(VLOOKUP(AB64,'[1]Risk Rating Scale'!$C$4:$H$9,MATCH(AC64,'[1]Risk Rating Scale'!$C$4:$H$4,0),FALSE)),"",VLOOKUP(AB64,'[1]Risk Rating Scale'!$C$4:$H$9,MATCH(AC64,'[1]Risk Rating Scale'!$C$4:$H$4,0),FALSE))</f>
        <v>Moderate
6</v>
      </c>
      <c r="AE64" s="26" t="s">
        <v>663</v>
      </c>
      <c r="AF64" s="25" t="s">
        <v>1939</v>
      </c>
      <c r="AG64" s="25">
        <v>2</v>
      </c>
      <c r="AH64" s="25" t="s">
        <v>38</v>
      </c>
      <c r="AI64" s="25" t="s">
        <v>39</v>
      </c>
      <c r="AJ64" s="25" t="s">
        <v>40</v>
      </c>
      <c r="AK64" s="26" t="s">
        <v>41</v>
      </c>
      <c r="AL64" s="27" t="str">
        <f>IF(ISERROR(VLOOKUP((VLOOKUP(AD64,'[1]Risk Rating Scale'!$H$13:$I$21,2,0)),'[1]Risk Rating Scale'!$C$23:$F$28,MATCH(AH64,'[1]Risk Rating Scale'!$C$23:$F$23,0),FALSE)),"", VLOOKUP((VLOOKUP(AD64,'[1]Risk Rating Scale'!$H$13:$I$21,2,0)),'[1]Risk Rating Scale'!$C$23:$F$28,MATCH(AH64,'[1]Risk Rating Scale'!$C$23:$F$23,0),FALSE))</f>
        <v>Very Low
4</v>
      </c>
      <c r="AM64" s="27" t="str">
        <f>IF(ISERROR(VLOOKUP((VLOOKUP(AD64,'[1]Risk Rating Scale'!$H$13:$I$21,2,0)),'[1]Risk Rating Scale'!$C$14:$F$19,MATCH(AI64,'[1]Risk Rating Scale'!$C$14:$F$14,0),FALSE)),"", VLOOKUP((VLOOKUP(AD64,'[1]Risk Rating Scale'!$H$13:$I$21,2,0)),'[1]Risk Rating Scale'!$C$13:$F$19,MATCH(AI64,'[1]Risk Rating Scale'!$C$14:$F$14,0),FALSE))</f>
        <v>Moderate
6</v>
      </c>
      <c r="AN64" s="32" t="s">
        <v>924</v>
      </c>
      <c r="AO64" s="25" t="s">
        <v>954</v>
      </c>
      <c r="AP64" s="25" t="s">
        <v>925</v>
      </c>
      <c r="AQ64" s="25" t="s">
        <v>926</v>
      </c>
      <c r="AR64" s="33" t="s">
        <v>927</v>
      </c>
    </row>
    <row r="65" spans="2:44" ht="90" thickBot="1">
      <c r="B65" s="24">
        <v>62</v>
      </c>
      <c r="C65" s="25" t="s">
        <v>84</v>
      </c>
      <c r="D65" s="25" t="s">
        <v>85</v>
      </c>
      <c r="E65" s="29" t="s">
        <v>393</v>
      </c>
      <c r="F65" s="25" t="s">
        <v>408</v>
      </c>
      <c r="G65" s="25" t="s">
        <v>668</v>
      </c>
      <c r="H65" s="25">
        <v>4</v>
      </c>
      <c r="I65" s="25" t="s">
        <v>528</v>
      </c>
      <c r="J65" s="25">
        <v>2</v>
      </c>
      <c r="K65" s="25" t="s">
        <v>89</v>
      </c>
      <c r="L65" s="25" t="s">
        <v>90</v>
      </c>
      <c r="M65" s="25" t="s">
        <v>46</v>
      </c>
      <c r="N65" s="25">
        <v>1</v>
      </c>
      <c r="O65" s="29" t="s">
        <v>665</v>
      </c>
      <c r="P65" s="25" t="s">
        <v>431</v>
      </c>
      <c r="Q65" s="25" t="s">
        <v>410</v>
      </c>
      <c r="R65" s="29" t="s">
        <v>665</v>
      </c>
      <c r="S65" s="25" t="s">
        <v>666</v>
      </c>
      <c r="T65" s="25" t="s">
        <v>551</v>
      </c>
      <c r="U65" s="30" t="s">
        <v>93</v>
      </c>
      <c r="V65" s="36">
        <v>0.99850000000000005</v>
      </c>
      <c r="W65" s="25">
        <v>0</v>
      </c>
      <c r="X65" s="25">
        <v>0</v>
      </c>
      <c r="Y65" s="25" t="s">
        <v>659</v>
      </c>
      <c r="Z65" s="26" t="s">
        <v>207</v>
      </c>
      <c r="AA65" s="31" t="s">
        <v>660</v>
      </c>
      <c r="AB65" s="26" t="s">
        <v>44</v>
      </c>
      <c r="AC65" s="26" t="s">
        <v>42</v>
      </c>
      <c r="AD65" s="35" t="str">
        <f>IF(ISERROR(VLOOKUP(AB65,'[1]Risk Rating Scale'!$C$4:$H$9,MATCH(AC65,'[1]Risk Rating Scale'!$C$4:$H$4,0),FALSE)),"",VLOOKUP(AB65,'[1]Risk Rating Scale'!$C$4:$H$9,MATCH(AC65,'[1]Risk Rating Scale'!$C$4:$H$4,0),FALSE))</f>
        <v>Moderate
6</v>
      </c>
      <c r="AE65" s="26" t="s">
        <v>667</v>
      </c>
      <c r="AF65" s="25" t="s">
        <v>1939</v>
      </c>
      <c r="AG65" s="25">
        <v>2</v>
      </c>
      <c r="AH65" s="25" t="s">
        <v>38</v>
      </c>
      <c r="AI65" s="25" t="s">
        <v>39</v>
      </c>
      <c r="AJ65" s="25" t="s">
        <v>40</v>
      </c>
      <c r="AK65" s="26" t="s">
        <v>41</v>
      </c>
      <c r="AL65" s="27" t="str">
        <f>IF(ISERROR(VLOOKUP((VLOOKUP(AD65,'[1]Risk Rating Scale'!$H$13:$I$21,2,0)),'[1]Risk Rating Scale'!$C$23:$F$28,MATCH(AH65,'[1]Risk Rating Scale'!$C$23:$F$23,0),FALSE)),"", VLOOKUP((VLOOKUP(AD65,'[1]Risk Rating Scale'!$H$13:$I$21,2,0)),'[1]Risk Rating Scale'!$C$23:$F$28,MATCH(AH65,'[1]Risk Rating Scale'!$C$23:$F$23,0),FALSE))</f>
        <v>Very Low
4</v>
      </c>
      <c r="AM65" s="27" t="str">
        <f>IF(ISERROR(VLOOKUP((VLOOKUP(AD65,'[1]Risk Rating Scale'!$H$13:$I$21,2,0)),'[1]Risk Rating Scale'!$C$14:$F$19,MATCH(AI65,'[1]Risk Rating Scale'!$C$14:$F$14,0),FALSE)),"", VLOOKUP((VLOOKUP(AD65,'[1]Risk Rating Scale'!$H$13:$I$21,2,0)),'[1]Risk Rating Scale'!$C$13:$F$19,MATCH(AI65,'[1]Risk Rating Scale'!$C$14:$F$14,0),FALSE))</f>
        <v>Moderate
6</v>
      </c>
      <c r="AN65" s="32" t="s">
        <v>928</v>
      </c>
      <c r="AO65" s="25" t="s">
        <v>929</v>
      </c>
      <c r="AP65" s="25" t="s">
        <v>930</v>
      </c>
      <c r="AQ65" s="25" t="s">
        <v>931</v>
      </c>
      <c r="AR65" s="33" t="s">
        <v>932</v>
      </c>
    </row>
    <row r="66" spans="2:44" ht="115.5" thickBot="1">
      <c r="B66" s="24">
        <v>63</v>
      </c>
      <c r="C66" s="25" t="s">
        <v>84</v>
      </c>
      <c r="D66" s="25" t="s">
        <v>85</v>
      </c>
      <c r="E66" s="29" t="s">
        <v>393</v>
      </c>
      <c r="F66" s="25" t="s">
        <v>408</v>
      </c>
      <c r="G66" s="25" t="s">
        <v>1968</v>
      </c>
      <c r="H66" s="25">
        <v>4</v>
      </c>
      <c r="I66" s="25" t="s">
        <v>1969</v>
      </c>
      <c r="J66" s="25">
        <v>8</v>
      </c>
      <c r="K66" s="25" t="s">
        <v>89</v>
      </c>
      <c r="L66" s="25" t="s">
        <v>90</v>
      </c>
      <c r="M66" s="25" t="s">
        <v>46</v>
      </c>
      <c r="N66" s="25">
        <v>1</v>
      </c>
      <c r="O66" s="29" t="s">
        <v>670</v>
      </c>
      <c r="P66" s="25" t="s">
        <v>431</v>
      </c>
      <c r="Q66" s="25" t="s">
        <v>410</v>
      </c>
      <c r="R66" s="25" t="s">
        <v>669</v>
      </c>
      <c r="S66" s="25" t="s">
        <v>662</v>
      </c>
      <c r="T66" s="25" t="s">
        <v>551</v>
      </c>
      <c r="U66" s="30" t="s">
        <v>93</v>
      </c>
      <c r="V66" s="36">
        <v>0.99850000000000005</v>
      </c>
      <c r="W66" s="25">
        <v>0</v>
      </c>
      <c r="X66" s="25">
        <v>0</v>
      </c>
      <c r="Y66" s="25" t="s">
        <v>671</v>
      </c>
      <c r="Z66" s="26" t="s">
        <v>128</v>
      </c>
      <c r="AA66" s="31" t="s">
        <v>672</v>
      </c>
      <c r="AB66" s="26" t="s">
        <v>44</v>
      </c>
      <c r="AC66" s="26" t="s">
        <v>48</v>
      </c>
      <c r="AD66" s="35" t="str">
        <f>IF(ISERROR(VLOOKUP(AB66,'[1]Risk Rating Scale'!$C$4:$H$9,MATCH(AC66,'[1]Risk Rating Scale'!$C$4:$H$4,0),FALSE)),"",VLOOKUP(AB66,'[1]Risk Rating Scale'!$C$4:$H$9,MATCH(AC66,'[1]Risk Rating Scale'!$C$4:$H$4,0),FALSE))</f>
        <v>Moderate
7</v>
      </c>
      <c r="AE66" s="26" t="s">
        <v>419</v>
      </c>
      <c r="AF66" s="25" t="s">
        <v>1939</v>
      </c>
      <c r="AG66" s="25">
        <v>2</v>
      </c>
      <c r="AH66" s="25" t="s">
        <v>38</v>
      </c>
      <c r="AI66" s="25" t="s">
        <v>39</v>
      </c>
      <c r="AJ66" s="25" t="s">
        <v>40</v>
      </c>
      <c r="AK66" s="26" t="s">
        <v>41</v>
      </c>
      <c r="AL66" s="27" t="str">
        <f>IF(ISERROR(VLOOKUP((VLOOKUP(AD66,'[1]Risk Rating Scale'!$H$13:$I$21,2,0)),'[1]Risk Rating Scale'!$C$23:$F$28,MATCH(AH66,'[1]Risk Rating Scale'!$C$23:$F$23,0),FALSE)),"", VLOOKUP((VLOOKUP(AD66,'[1]Risk Rating Scale'!$H$13:$I$21,2,0)),'[1]Risk Rating Scale'!$C$23:$F$28,MATCH(AH66,'[1]Risk Rating Scale'!$C$23:$F$23,0),FALSE))</f>
        <v>Very Low
4</v>
      </c>
      <c r="AM66" s="27" t="str">
        <f>IF(ISERROR(VLOOKUP((VLOOKUP(AD66,'[1]Risk Rating Scale'!$H$13:$I$21,2,0)),'[1]Risk Rating Scale'!$C$14:$F$19,MATCH(AI66,'[1]Risk Rating Scale'!$C$14:$F$14,0),FALSE)),"", VLOOKUP((VLOOKUP(AD66,'[1]Risk Rating Scale'!$H$13:$I$21,2,0)),'[1]Risk Rating Scale'!$C$13:$F$19,MATCH(AI66,'[1]Risk Rating Scale'!$C$14:$F$14,0),FALSE))</f>
        <v>Moderate
6</v>
      </c>
      <c r="AN66" s="32" t="s">
        <v>870</v>
      </c>
      <c r="AO66" s="25" t="s">
        <v>955</v>
      </c>
      <c r="AP66" s="25" t="s">
        <v>884</v>
      </c>
      <c r="AQ66" s="25" t="s">
        <v>871</v>
      </c>
      <c r="AR66" s="33" t="s">
        <v>872</v>
      </c>
    </row>
    <row r="67" spans="2:44" ht="141" thickBot="1">
      <c r="B67" s="24">
        <v>64</v>
      </c>
      <c r="C67" s="25" t="s">
        <v>84</v>
      </c>
      <c r="D67" s="25" t="s">
        <v>85</v>
      </c>
      <c r="E67" s="29" t="s">
        <v>393</v>
      </c>
      <c r="F67" s="25" t="s">
        <v>408</v>
      </c>
      <c r="G67" s="25" t="s">
        <v>673</v>
      </c>
      <c r="H67" s="25">
        <v>4</v>
      </c>
      <c r="I67" s="25" t="s">
        <v>1970</v>
      </c>
      <c r="J67" s="25">
        <v>3</v>
      </c>
      <c r="K67" s="25" t="s">
        <v>420</v>
      </c>
      <c r="L67" s="25" t="s">
        <v>90</v>
      </c>
      <c r="M67" s="25" t="s">
        <v>46</v>
      </c>
      <c r="N67" s="25">
        <v>1</v>
      </c>
      <c r="O67" s="29" t="s">
        <v>2079</v>
      </c>
      <c r="P67" s="25" t="s">
        <v>431</v>
      </c>
      <c r="Q67" s="25" t="s">
        <v>413</v>
      </c>
      <c r="R67" s="25" t="s">
        <v>1971</v>
      </c>
      <c r="S67" s="25" t="s">
        <v>2080</v>
      </c>
      <c r="T67" s="25" t="s">
        <v>551</v>
      </c>
      <c r="U67" s="30" t="s">
        <v>93</v>
      </c>
      <c r="V67" s="36">
        <v>0.99850000000000005</v>
      </c>
      <c r="W67" s="25">
        <v>0</v>
      </c>
      <c r="X67" s="25">
        <v>0</v>
      </c>
      <c r="Y67" s="25" t="s">
        <v>674</v>
      </c>
      <c r="Z67" s="26" t="s">
        <v>128</v>
      </c>
      <c r="AA67" s="31" t="s">
        <v>675</v>
      </c>
      <c r="AB67" s="26" t="s">
        <v>44</v>
      </c>
      <c r="AC67" s="26" t="s">
        <v>48</v>
      </c>
      <c r="AD67" s="35" t="str">
        <f>IF(ISERROR(VLOOKUP(AB67,'[1]Risk Rating Scale'!$C$4:$H$9,MATCH(AC67,'[1]Risk Rating Scale'!$C$4:$H$4,0),FALSE)),"",VLOOKUP(AB67,'[1]Risk Rating Scale'!$C$4:$H$9,MATCH(AC67,'[1]Risk Rating Scale'!$C$4:$H$4,0),FALSE))</f>
        <v>Moderate
7</v>
      </c>
      <c r="AE67" s="26" t="s">
        <v>673</v>
      </c>
      <c r="AF67" s="25" t="s">
        <v>1939</v>
      </c>
      <c r="AG67" s="25">
        <v>2</v>
      </c>
      <c r="AH67" s="25" t="s">
        <v>38</v>
      </c>
      <c r="AI67" s="25" t="s">
        <v>43</v>
      </c>
      <c r="AJ67" s="25" t="s">
        <v>40</v>
      </c>
      <c r="AK67" s="26" t="s">
        <v>41</v>
      </c>
      <c r="AL67" s="27" t="str">
        <f>IF(ISERROR(VLOOKUP((VLOOKUP(AD67,'[1]Risk Rating Scale'!$H$13:$I$21,2,0)),'[1]Risk Rating Scale'!$C$23:$F$28,MATCH(AH67,'[1]Risk Rating Scale'!$C$23:$F$23,0),FALSE)),"", VLOOKUP((VLOOKUP(AD67,'[1]Risk Rating Scale'!$H$13:$I$21,2,0)),'[1]Risk Rating Scale'!$C$23:$F$28,MATCH(AH67,'[1]Risk Rating Scale'!$C$23:$F$23,0),FALSE))</f>
        <v>Very Low
4</v>
      </c>
      <c r="AM67" s="27" t="str">
        <f>IF(ISERROR(VLOOKUP((VLOOKUP(AD67,'[1]Risk Rating Scale'!$H$13:$I$21,2,0)),'[1]Risk Rating Scale'!$C$14:$F$19,MATCH(AI67,'[1]Risk Rating Scale'!$C$14:$F$14,0),FALSE)),"", VLOOKUP((VLOOKUP(AD67,'[1]Risk Rating Scale'!$H$13:$I$21,2,0)),'[1]Risk Rating Scale'!$C$13:$F$19,MATCH(AI67,'[1]Risk Rating Scale'!$C$14:$F$14,0),FALSE))</f>
        <v>Low
5</v>
      </c>
      <c r="AN67" s="32" t="s">
        <v>1972</v>
      </c>
      <c r="AO67" s="25" t="s">
        <v>956</v>
      </c>
      <c r="AP67" s="25" t="s">
        <v>883</v>
      </c>
      <c r="AQ67" s="25" t="s">
        <v>885</v>
      </c>
      <c r="AR67" s="33" t="s">
        <v>886</v>
      </c>
    </row>
    <row r="68" spans="2:44" ht="90" thickBot="1">
      <c r="B68" s="24">
        <v>65</v>
      </c>
      <c r="C68" s="25" t="s">
        <v>84</v>
      </c>
      <c r="D68" s="25" t="s">
        <v>85</v>
      </c>
      <c r="E68" s="29" t="s">
        <v>393</v>
      </c>
      <c r="F68" s="25" t="s">
        <v>408</v>
      </c>
      <c r="G68" s="25" t="s">
        <v>677</v>
      </c>
      <c r="H68" s="25">
        <v>4</v>
      </c>
      <c r="I68" s="25" t="s">
        <v>580</v>
      </c>
      <c r="J68" s="25">
        <v>7</v>
      </c>
      <c r="K68" s="25" t="s">
        <v>89</v>
      </c>
      <c r="L68" s="25" t="s">
        <v>90</v>
      </c>
      <c r="M68" s="25" t="s">
        <v>46</v>
      </c>
      <c r="N68" s="25">
        <v>1</v>
      </c>
      <c r="O68" s="29" t="s">
        <v>678</v>
      </c>
      <c r="P68" s="25" t="s">
        <v>431</v>
      </c>
      <c r="Q68" s="25" t="s">
        <v>587</v>
      </c>
      <c r="R68" s="25" t="s">
        <v>679</v>
      </c>
      <c r="S68" s="25" t="s">
        <v>676</v>
      </c>
      <c r="T68" s="25" t="s">
        <v>551</v>
      </c>
      <c r="U68" s="30" t="s">
        <v>93</v>
      </c>
      <c r="V68" s="36">
        <v>0.99850000000000005</v>
      </c>
      <c r="W68" s="25">
        <v>0</v>
      </c>
      <c r="X68" s="25">
        <v>0</v>
      </c>
      <c r="Y68" s="25" t="s">
        <v>659</v>
      </c>
      <c r="Z68" s="26" t="s">
        <v>207</v>
      </c>
      <c r="AA68" s="31" t="s">
        <v>660</v>
      </c>
      <c r="AB68" s="26" t="s">
        <v>44</v>
      </c>
      <c r="AC68" s="26" t="s">
        <v>42</v>
      </c>
      <c r="AD68" s="35" t="str">
        <f>IF(ISERROR(VLOOKUP(AB68,'[1]Risk Rating Scale'!$C$4:$H$9,MATCH(AC68,'[1]Risk Rating Scale'!$C$4:$H$4,0),FALSE)),"",VLOOKUP(AB68,'[1]Risk Rating Scale'!$C$4:$H$9,MATCH(AC68,'[1]Risk Rating Scale'!$C$4:$H$4,0),FALSE))</f>
        <v>Moderate
6</v>
      </c>
      <c r="AE68" s="26" t="s">
        <v>421</v>
      </c>
      <c r="AF68" s="25" t="s">
        <v>1939</v>
      </c>
      <c r="AG68" s="25">
        <v>2</v>
      </c>
      <c r="AH68" s="25" t="s">
        <v>38</v>
      </c>
      <c r="AI68" s="25" t="s">
        <v>39</v>
      </c>
      <c r="AJ68" s="25" t="s">
        <v>40</v>
      </c>
      <c r="AK68" s="26" t="s">
        <v>41</v>
      </c>
      <c r="AL68" s="27" t="str">
        <f>IF(ISERROR(VLOOKUP((VLOOKUP(AD68,'[1]Risk Rating Scale'!$H$13:$I$21,2,0)),'[1]Risk Rating Scale'!$C$23:$F$28,MATCH(AH68,'[1]Risk Rating Scale'!$C$23:$F$23,0),FALSE)),"", VLOOKUP((VLOOKUP(AD68,'[1]Risk Rating Scale'!$H$13:$I$21,2,0)),'[1]Risk Rating Scale'!$C$23:$F$28,MATCH(AH68,'[1]Risk Rating Scale'!$C$23:$F$23,0),FALSE))</f>
        <v>Very Low
4</v>
      </c>
      <c r="AM68" s="27" t="str">
        <f>IF(ISERROR(VLOOKUP((VLOOKUP(AD68,'[1]Risk Rating Scale'!$H$13:$I$21,2,0)),'[1]Risk Rating Scale'!$C$14:$F$19,MATCH(AI68,'[1]Risk Rating Scale'!$C$14:$F$14,0),FALSE)),"", VLOOKUP((VLOOKUP(AD68,'[1]Risk Rating Scale'!$H$13:$I$21,2,0)),'[1]Risk Rating Scale'!$C$13:$F$19,MATCH(AI68,'[1]Risk Rating Scale'!$C$14:$F$14,0),FALSE))</f>
        <v>Moderate
6</v>
      </c>
      <c r="AN68" s="32" t="s">
        <v>933</v>
      </c>
      <c r="AO68" s="25" t="s">
        <v>934</v>
      </c>
      <c r="AP68" s="25" t="s">
        <v>935</v>
      </c>
      <c r="AQ68" s="25" t="s">
        <v>936</v>
      </c>
      <c r="AR68" s="33" t="s">
        <v>937</v>
      </c>
    </row>
    <row r="69" spans="2:44" ht="102.75" thickBot="1">
      <c r="B69" s="24">
        <v>66</v>
      </c>
      <c r="C69" s="25" t="s">
        <v>84</v>
      </c>
      <c r="D69" s="25" t="s">
        <v>85</v>
      </c>
      <c r="E69" s="29" t="s">
        <v>393</v>
      </c>
      <c r="F69" s="25" t="s">
        <v>408</v>
      </c>
      <c r="G69" s="25" t="s">
        <v>422</v>
      </c>
      <c r="H69" s="25">
        <v>4</v>
      </c>
      <c r="I69" s="25" t="s">
        <v>581</v>
      </c>
      <c r="J69" s="25">
        <v>9</v>
      </c>
      <c r="K69" s="25" t="s">
        <v>1973</v>
      </c>
      <c r="L69" s="25" t="s">
        <v>90</v>
      </c>
      <c r="M69" s="25" t="s">
        <v>46</v>
      </c>
      <c r="N69" s="25">
        <v>1</v>
      </c>
      <c r="O69" s="29" t="s">
        <v>680</v>
      </c>
      <c r="P69" s="25" t="s">
        <v>431</v>
      </c>
      <c r="Q69" s="25" t="s">
        <v>682</v>
      </c>
      <c r="R69" s="25" t="s">
        <v>1974</v>
      </c>
      <c r="S69" s="25" t="s">
        <v>681</v>
      </c>
      <c r="T69" s="25" t="s">
        <v>551</v>
      </c>
      <c r="U69" s="30" t="s">
        <v>93</v>
      </c>
      <c r="V69" s="36">
        <v>0.99850000000000005</v>
      </c>
      <c r="W69" s="25">
        <v>0</v>
      </c>
      <c r="X69" s="25">
        <v>0</v>
      </c>
      <c r="Y69" s="25" t="s">
        <v>652</v>
      </c>
      <c r="Z69" s="26" t="s">
        <v>128</v>
      </c>
      <c r="AA69" s="31" t="s">
        <v>653</v>
      </c>
      <c r="AB69" s="26" t="s">
        <v>44</v>
      </c>
      <c r="AC69" s="26" t="s">
        <v>48</v>
      </c>
      <c r="AD69" s="35" t="str">
        <f>IF(ISERROR(VLOOKUP(AB69,'[1]Risk Rating Scale'!$C$4:$H$9,MATCH(AC69,'[1]Risk Rating Scale'!$C$4:$H$4,0),FALSE)),"",VLOOKUP(AB69,'[1]Risk Rating Scale'!$C$4:$H$9,MATCH(AC69,'[1]Risk Rating Scale'!$C$4:$H$4,0),FALSE))</f>
        <v>Moderate
7</v>
      </c>
      <c r="AE69" s="26" t="s">
        <v>422</v>
      </c>
      <c r="AF69" s="25" t="s">
        <v>1939</v>
      </c>
      <c r="AG69" s="25">
        <v>2</v>
      </c>
      <c r="AH69" s="25" t="s">
        <v>38</v>
      </c>
      <c r="AI69" s="25" t="s">
        <v>39</v>
      </c>
      <c r="AJ69" s="25" t="s">
        <v>40</v>
      </c>
      <c r="AK69" s="26" t="s">
        <v>41</v>
      </c>
      <c r="AL69" s="27" t="str">
        <f>IF(ISERROR(VLOOKUP((VLOOKUP(AD69,'[1]Risk Rating Scale'!$H$13:$I$21,2,0)),'[1]Risk Rating Scale'!$C$23:$F$28,MATCH(AH69,'[1]Risk Rating Scale'!$C$23:$F$23,0),FALSE)),"", VLOOKUP((VLOOKUP(AD69,'[1]Risk Rating Scale'!$H$13:$I$21,2,0)),'[1]Risk Rating Scale'!$C$23:$F$28,MATCH(AH69,'[1]Risk Rating Scale'!$C$23:$F$23,0),FALSE))</f>
        <v>Very Low
4</v>
      </c>
      <c r="AM69" s="27" t="str">
        <f>IF(ISERROR(VLOOKUP((VLOOKUP(AD69,'[1]Risk Rating Scale'!$H$13:$I$21,2,0)),'[1]Risk Rating Scale'!$C$14:$F$19,MATCH(AI69,'[1]Risk Rating Scale'!$C$14:$F$14,0),FALSE)),"", VLOOKUP((VLOOKUP(AD69,'[1]Risk Rating Scale'!$H$13:$I$21,2,0)),'[1]Risk Rating Scale'!$C$13:$F$19,MATCH(AI69,'[1]Risk Rating Scale'!$C$14:$F$14,0),FALSE))</f>
        <v>Moderate
6</v>
      </c>
      <c r="AN69" s="32" t="s">
        <v>938</v>
      </c>
      <c r="AO69" s="25" t="s">
        <v>2081</v>
      </c>
      <c r="AP69" s="25" t="s">
        <v>939</v>
      </c>
      <c r="AQ69" s="25" t="s">
        <v>940</v>
      </c>
      <c r="AR69" s="33" t="s">
        <v>941</v>
      </c>
    </row>
    <row r="70" spans="2:44" ht="102.75" thickBot="1">
      <c r="B70" s="24">
        <v>67</v>
      </c>
      <c r="C70" s="25" t="s">
        <v>84</v>
      </c>
      <c r="D70" s="25" t="s">
        <v>85</v>
      </c>
      <c r="E70" s="29" t="s">
        <v>393</v>
      </c>
      <c r="F70" s="25" t="s">
        <v>408</v>
      </c>
      <c r="G70" s="25" t="s">
        <v>424</v>
      </c>
      <c r="H70" s="25">
        <v>4</v>
      </c>
      <c r="I70" s="25" t="s">
        <v>1975</v>
      </c>
      <c r="J70" s="25">
        <v>5</v>
      </c>
      <c r="K70" s="25" t="s">
        <v>1973</v>
      </c>
      <c r="L70" s="25" t="s">
        <v>90</v>
      </c>
      <c r="M70" s="25" t="s">
        <v>46</v>
      </c>
      <c r="N70" s="25">
        <v>1</v>
      </c>
      <c r="O70" s="29" t="s">
        <v>684</v>
      </c>
      <c r="P70" s="25" t="s">
        <v>431</v>
      </c>
      <c r="Q70" s="25" t="s">
        <v>685</v>
      </c>
      <c r="R70" s="25" t="s">
        <v>1976</v>
      </c>
      <c r="S70" s="25" t="s">
        <v>683</v>
      </c>
      <c r="T70" s="25" t="s">
        <v>551</v>
      </c>
      <c r="U70" s="30" t="s">
        <v>93</v>
      </c>
      <c r="V70" s="36">
        <v>0.99850000000000005</v>
      </c>
      <c r="W70" s="25">
        <v>0</v>
      </c>
      <c r="X70" s="25">
        <v>0</v>
      </c>
      <c r="Y70" s="25" t="s">
        <v>686</v>
      </c>
      <c r="Z70" s="26" t="s">
        <v>128</v>
      </c>
      <c r="AA70" s="31" t="s">
        <v>653</v>
      </c>
      <c r="AB70" s="26" t="s">
        <v>44</v>
      </c>
      <c r="AC70" s="26" t="s">
        <v>48</v>
      </c>
      <c r="AD70" s="35" t="str">
        <f>IF(ISERROR(VLOOKUP(AB70,'[1]Risk Rating Scale'!$C$4:$H$9,MATCH(AC70,'[1]Risk Rating Scale'!$C$4:$H$4,0),FALSE)),"",VLOOKUP(AB70,'[1]Risk Rating Scale'!$C$4:$H$9,MATCH(AC70,'[1]Risk Rating Scale'!$C$4:$H$4,0),FALSE))</f>
        <v>Moderate
7</v>
      </c>
      <c r="AE70" s="26" t="s">
        <v>687</v>
      </c>
      <c r="AF70" s="25" t="s">
        <v>1939</v>
      </c>
      <c r="AG70" s="25">
        <v>2</v>
      </c>
      <c r="AH70" s="25" t="s">
        <v>38</v>
      </c>
      <c r="AI70" s="25" t="s">
        <v>39</v>
      </c>
      <c r="AJ70" s="25" t="s">
        <v>40</v>
      </c>
      <c r="AK70" s="26" t="s">
        <v>41</v>
      </c>
      <c r="AL70" s="27" t="str">
        <f>IF(ISERROR(VLOOKUP((VLOOKUP(AD70,'[1]Risk Rating Scale'!$H$13:$I$21,2,0)),'[1]Risk Rating Scale'!$C$23:$F$28,MATCH(AH70,'[1]Risk Rating Scale'!$C$23:$F$23,0),FALSE)),"", VLOOKUP((VLOOKUP(AD70,'[1]Risk Rating Scale'!$H$13:$I$21,2,0)),'[1]Risk Rating Scale'!$C$23:$F$28,MATCH(AH70,'[1]Risk Rating Scale'!$C$23:$F$23,0),FALSE))</f>
        <v>Very Low
4</v>
      </c>
      <c r="AM70" s="27" t="str">
        <f>IF(ISERROR(VLOOKUP((VLOOKUP(AD70,'[1]Risk Rating Scale'!$H$13:$I$21,2,0)),'[1]Risk Rating Scale'!$C$14:$F$19,MATCH(AI70,'[1]Risk Rating Scale'!$C$14:$F$14,0),FALSE)),"", VLOOKUP((VLOOKUP(AD70,'[1]Risk Rating Scale'!$H$13:$I$21,2,0)),'[1]Risk Rating Scale'!$C$13:$F$19,MATCH(AI70,'[1]Risk Rating Scale'!$C$14:$F$14,0),FALSE))</f>
        <v>Moderate
6</v>
      </c>
      <c r="AN70" s="32" t="s">
        <v>942</v>
      </c>
      <c r="AO70" s="25" t="s">
        <v>957</v>
      </c>
      <c r="AP70" s="25" t="s">
        <v>943</v>
      </c>
      <c r="AQ70" s="25" t="s">
        <v>944</v>
      </c>
      <c r="AR70" s="33" t="s">
        <v>945</v>
      </c>
    </row>
    <row r="71" spans="2:44" ht="102.75" thickBot="1">
      <c r="B71" s="24">
        <v>68</v>
      </c>
      <c r="C71" s="25" t="s">
        <v>84</v>
      </c>
      <c r="D71" s="25" t="s">
        <v>85</v>
      </c>
      <c r="E71" s="29" t="s">
        <v>393</v>
      </c>
      <c r="F71" s="25" t="s">
        <v>408</v>
      </c>
      <c r="G71" s="25" t="s">
        <v>691</v>
      </c>
      <c r="H71" s="25">
        <v>4</v>
      </c>
      <c r="I71" s="25" t="s">
        <v>582</v>
      </c>
      <c r="J71" s="25">
        <v>4</v>
      </c>
      <c r="K71" s="25" t="s">
        <v>89</v>
      </c>
      <c r="L71" s="25" t="s">
        <v>90</v>
      </c>
      <c r="M71" s="25" t="s">
        <v>46</v>
      </c>
      <c r="N71" s="25">
        <v>1</v>
      </c>
      <c r="O71" s="29" t="s">
        <v>1977</v>
      </c>
      <c r="P71" s="25" t="s">
        <v>431</v>
      </c>
      <c r="Q71" s="25" t="s">
        <v>690</v>
      </c>
      <c r="R71" s="25" t="s">
        <v>689</v>
      </c>
      <c r="S71" s="25" t="s">
        <v>688</v>
      </c>
      <c r="T71" s="25" t="s">
        <v>551</v>
      </c>
      <c r="U71" s="30" t="s">
        <v>93</v>
      </c>
      <c r="V71" s="36">
        <v>0.99850000000000005</v>
      </c>
      <c r="W71" s="25">
        <v>0</v>
      </c>
      <c r="X71" s="25">
        <v>0</v>
      </c>
      <c r="Y71" s="25" t="s">
        <v>659</v>
      </c>
      <c r="Z71" s="26" t="s">
        <v>207</v>
      </c>
      <c r="AA71" s="31" t="s">
        <v>660</v>
      </c>
      <c r="AB71" s="26" t="s">
        <v>44</v>
      </c>
      <c r="AC71" s="26" t="s">
        <v>42</v>
      </c>
      <c r="AD71" s="35" t="str">
        <f>IF(ISERROR(VLOOKUP(AB71,'[1]Risk Rating Scale'!$C$4:$H$9,MATCH(AC71,'[1]Risk Rating Scale'!$C$4:$H$4,0),FALSE)),"",VLOOKUP(AB71,'[1]Risk Rating Scale'!$C$4:$H$9,MATCH(AC71,'[1]Risk Rating Scale'!$C$4:$H$4,0),FALSE))</f>
        <v>Moderate
6</v>
      </c>
      <c r="AE71" s="26" t="s">
        <v>691</v>
      </c>
      <c r="AF71" s="25" t="s">
        <v>692</v>
      </c>
      <c r="AG71" s="25">
        <v>2</v>
      </c>
      <c r="AH71" s="25" t="s">
        <v>38</v>
      </c>
      <c r="AI71" s="25" t="s">
        <v>39</v>
      </c>
      <c r="AJ71" s="25" t="s">
        <v>40</v>
      </c>
      <c r="AK71" s="26" t="s">
        <v>41</v>
      </c>
      <c r="AL71" s="27" t="str">
        <f>IF(ISERROR(VLOOKUP((VLOOKUP(AD71,'[1]Risk Rating Scale'!$H$13:$I$21,2,0)),'[1]Risk Rating Scale'!$C$23:$F$28,MATCH(AH71,'[1]Risk Rating Scale'!$C$23:$F$23,0),FALSE)),"", VLOOKUP((VLOOKUP(AD71,'[1]Risk Rating Scale'!$H$13:$I$21,2,0)),'[1]Risk Rating Scale'!$C$23:$F$28,MATCH(AH71,'[1]Risk Rating Scale'!$C$23:$F$23,0),FALSE))</f>
        <v>Very Low
4</v>
      </c>
      <c r="AM71" s="27" t="str">
        <f>IF(ISERROR(VLOOKUP((VLOOKUP(AD71,'[1]Risk Rating Scale'!$H$13:$I$21,2,0)),'[1]Risk Rating Scale'!$C$14:$F$19,MATCH(AI71,'[1]Risk Rating Scale'!$C$14:$F$14,0),FALSE)),"", VLOOKUP((VLOOKUP(AD71,'[1]Risk Rating Scale'!$H$13:$I$21,2,0)),'[1]Risk Rating Scale'!$C$13:$F$19,MATCH(AI71,'[1]Risk Rating Scale'!$C$14:$F$14,0),FALSE))</f>
        <v>Moderate
6</v>
      </c>
      <c r="AN71" s="32" t="s">
        <v>958</v>
      </c>
      <c r="AO71" s="25" t="s">
        <v>959</v>
      </c>
      <c r="AP71" s="25" t="s">
        <v>960</v>
      </c>
      <c r="AQ71" s="25" t="s">
        <v>961</v>
      </c>
      <c r="AR71" s="33" t="s">
        <v>962</v>
      </c>
    </row>
    <row r="72" spans="2:44" ht="102.75" thickBot="1">
      <c r="B72" s="24">
        <v>69</v>
      </c>
      <c r="C72" s="25" t="s">
        <v>84</v>
      </c>
      <c r="D72" s="25" t="s">
        <v>85</v>
      </c>
      <c r="E72" s="29" t="s">
        <v>393</v>
      </c>
      <c r="F72" s="25" t="s">
        <v>408</v>
      </c>
      <c r="G72" s="25" t="s">
        <v>425</v>
      </c>
      <c r="H72" s="25">
        <v>4</v>
      </c>
      <c r="I72" s="25" t="s">
        <v>1978</v>
      </c>
      <c r="J72" s="25">
        <v>93</v>
      </c>
      <c r="K72" s="25" t="s">
        <v>136</v>
      </c>
      <c r="L72" s="25" t="s">
        <v>90</v>
      </c>
      <c r="M72" s="25" t="s">
        <v>46</v>
      </c>
      <c r="N72" s="25">
        <v>1</v>
      </c>
      <c r="O72" s="29" t="s">
        <v>1979</v>
      </c>
      <c r="P72" s="25" t="s">
        <v>431</v>
      </c>
      <c r="Q72" s="25" t="s">
        <v>694</v>
      </c>
      <c r="R72" s="25" t="s">
        <v>1980</v>
      </c>
      <c r="S72" s="25" t="s">
        <v>570</v>
      </c>
      <c r="T72" s="25" t="s">
        <v>551</v>
      </c>
      <c r="U72" s="30" t="s">
        <v>93</v>
      </c>
      <c r="V72" s="36">
        <v>0.99850000000000005</v>
      </c>
      <c r="W72" s="25">
        <v>0</v>
      </c>
      <c r="X72" s="25">
        <v>0</v>
      </c>
      <c r="Y72" s="25" t="s">
        <v>652</v>
      </c>
      <c r="Z72" s="26" t="s">
        <v>128</v>
      </c>
      <c r="AA72" s="31" t="s">
        <v>653</v>
      </c>
      <c r="AB72" s="26" t="s">
        <v>44</v>
      </c>
      <c r="AC72" s="26" t="s">
        <v>48</v>
      </c>
      <c r="AD72" s="35" t="str">
        <f>IF(ISERROR(VLOOKUP(AB72,'[1]Risk Rating Scale'!$C$4:$H$9,MATCH(AC72,'[1]Risk Rating Scale'!$C$4:$H$4,0),FALSE)),"",VLOOKUP(AB72,'[1]Risk Rating Scale'!$C$4:$H$9,MATCH(AC72,'[1]Risk Rating Scale'!$C$4:$H$4,0),FALSE))</f>
        <v>Moderate
7</v>
      </c>
      <c r="AE72" s="26" t="s">
        <v>425</v>
      </c>
      <c r="AF72" s="25" t="s">
        <v>1939</v>
      </c>
      <c r="AG72" s="25">
        <v>2</v>
      </c>
      <c r="AH72" s="25" t="s">
        <v>38</v>
      </c>
      <c r="AI72" s="25" t="s">
        <v>43</v>
      </c>
      <c r="AJ72" s="25" t="s">
        <v>40</v>
      </c>
      <c r="AK72" s="26" t="s">
        <v>41</v>
      </c>
      <c r="AL72" s="27" t="str">
        <f>IF(ISERROR(VLOOKUP((VLOOKUP(AD72,'[1]Risk Rating Scale'!$H$13:$I$21,2,0)),'[1]Risk Rating Scale'!$C$23:$F$28,MATCH(AH72,'[1]Risk Rating Scale'!$C$23:$F$23,0),FALSE)),"", VLOOKUP((VLOOKUP(AD72,'[1]Risk Rating Scale'!$H$13:$I$21,2,0)),'[1]Risk Rating Scale'!$C$23:$F$28,MATCH(AH72,'[1]Risk Rating Scale'!$C$23:$F$23,0),FALSE))</f>
        <v>Very Low
4</v>
      </c>
      <c r="AM72" s="27" t="str">
        <f>IF(ISERROR(VLOOKUP((VLOOKUP(AD72,'[1]Risk Rating Scale'!$H$13:$I$21,2,0)),'[1]Risk Rating Scale'!$C$14:$F$19,MATCH(AI72,'[1]Risk Rating Scale'!$C$14:$F$14,0),FALSE)),"", VLOOKUP((VLOOKUP(AD72,'[1]Risk Rating Scale'!$H$13:$I$21,2,0)),'[1]Risk Rating Scale'!$C$13:$F$19,MATCH(AI72,'[1]Risk Rating Scale'!$C$14:$F$14,0),FALSE))</f>
        <v>Low
5</v>
      </c>
      <c r="AN72" s="32" t="s">
        <v>1981</v>
      </c>
      <c r="AO72" s="25" t="s">
        <v>964</v>
      </c>
      <c r="AP72" s="25" t="s">
        <v>1982</v>
      </c>
      <c r="AQ72" s="25" t="s">
        <v>965</v>
      </c>
      <c r="AR72" s="33" t="s">
        <v>1983</v>
      </c>
    </row>
    <row r="73" spans="2:44" ht="102.75" thickBot="1">
      <c r="B73" s="24">
        <v>70</v>
      </c>
      <c r="C73" s="25" t="s">
        <v>84</v>
      </c>
      <c r="D73" s="25" t="s">
        <v>85</v>
      </c>
      <c r="E73" s="29" t="s">
        <v>393</v>
      </c>
      <c r="F73" s="25" t="s">
        <v>408</v>
      </c>
      <c r="G73" s="25" t="s">
        <v>693</v>
      </c>
      <c r="H73" s="25">
        <v>4</v>
      </c>
      <c r="I73" s="25" t="s">
        <v>1984</v>
      </c>
      <c r="J73" s="25">
        <v>5</v>
      </c>
      <c r="K73" s="25" t="s">
        <v>420</v>
      </c>
      <c r="L73" s="25" t="s">
        <v>90</v>
      </c>
      <c r="M73" s="25" t="s">
        <v>46</v>
      </c>
      <c r="N73" s="25">
        <v>1</v>
      </c>
      <c r="O73" s="29" t="s">
        <v>1985</v>
      </c>
      <c r="P73" s="25" t="s">
        <v>431</v>
      </c>
      <c r="Q73" s="25" t="s">
        <v>1986</v>
      </c>
      <c r="R73" s="25" t="s">
        <v>1987</v>
      </c>
      <c r="S73" s="25" t="s">
        <v>695</v>
      </c>
      <c r="T73" s="25" t="s">
        <v>551</v>
      </c>
      <c r="U73" s="30" t="s">
        <v>93</v>
      </c>
      <c r="V73" s="36">
        <v>0.99850000000000005</v>
      </c>
      <c r="W73" s="25">
        <v>0</v>
      </c>
      <c r="X73" s="25">
        <v>0</v>
      </c>
      <c r="Y73" s="25" t="s">
        <v>659</v>
      </c>
      <c r="Z73" s="26" t="s">
        <v>207</v>
      </c>
      <c r="AA73" s="31" t="s">
        <v>660</v>
      </c>
      <c r="AB73" s="26" t="s">
        <v>44</v>
      </c>
      <c r="AC73" s="26" t="s">
        <v>42</v>
      </c>
      <c r="AD73" s="35" t="str">
        <f>IF(ISERROR(VLOOKUP(AB73,'[1]Risk Rating Scale'!$C$4:$H$9,MATCH(AC73,'[1]Risk Rating Scale'!$C$4:$H$4,0),FALSE)),"",VLOOKUP(AB73,'[1]Risk Rating Scale'!$C$4:$H$9,MATCH(AC73,'[1]Risk Rating Scale'!$C$4:$H$4,0),FALSE))</f>
        <v>Moderate
6</v>
      </c>
      <c r="AE73" s="26" t="s">
        <v>696</v>
      </c>
      <c r="AF73" s="25" t="s">
        <v>1939</v>
      </c>
      <c r="AG73" s="25">
        <v>2</v>
      </c>
      <c r="AH73" s="25" t="s">
        <v>38</v>
      </c>
      <c r="AI73" s="25" t="s">
        <v>39</v>
      </c>
      <c r="AJ73" s="25" t="s">
        <v>40</v>
      </c>
      <c r="AK73" s="26" t="s">
        <v>41</v>
      </c>
      <c r="AL73" s="27" t="str">
        <f>IF(ISERROR(VLOOKUP((VLOOKUP(AD73,'[1]Risk Rating Scale'!$H$13:$I$21,2,0)),'[1]Risk Rating Scale'!$C$23:$F$28,MATCH(AH73,'[1]Risk Rating Scale'!$C$23:$F$23,0),FALSE)),"", VLOOKUP((VLOOKUP(AD73,'[1]Risk Rating Scale'!$H$13:$I$21,2,0)),'[1]Risk Rating Scale'!$C$23:$F$28,MATCH(AH73,'[1]Risk Rating Scale'!$C$23:$F$23,0),FALSE))</f>
        <v>Very Low
4</v>
      </c>
      <c r="AM73" s="27" t="str">
        <f>IF(ISERROR(VLOOKUP((VLOOKUP(AD73,'[1]Risk Rating Scale'!$H$13:$I$21,2,0)),'[1]Risk Rating Scale'!$C$14:$F$19,MATCH(AI73,'[1]Risk Rating Scale'!$C$14:$F$14,0),FALSE)),"", VLOOKUP((VLOOKUP(AD73,'[1]Risk Rating Scale'!$H$13:$I$21,2,0)),'[1]Risk Rating Scale'!$C$13:$F$19,MATCH(AI73,'[1]Risk Rating Scale'!$C$14:$F$14,0),FALSE))</f>
        <v>Moderate
6</v>
      </c>
      <c r="AN73" s="32" t="s">
        <v>1988</v>
      </c>
      <c r="AO73" s="25" t="s">
        <v>963</v>
      </c>
      <c r="AP73" s="25" t="s">
        <v>1989</v>
      </c>
      <c r="AQ73" s="25" t="s">
        <v>966</v>
      </c>
      <c r="AR73" s="33" t="s">
        <v>1990</v>
      </c>
    </row>
    <row r="74" spans="2:44" ht="90" thickBot="1">
      <c r="B74" s="24">
        <v>71</v>
      </c>
      <c r="C74" s="25" t="s">
        <v>84</v>
      </c>
      <c r="D74" s="25" t="s">
        <v>85</v>
      </c>
      <c r="E74" s="29" t="s">
        <v>86</v>
      </c>
      <c r="F74" s="25" t="s">
        <v>443</v>
      </c>
      <c r="G74" s="25" t="s">
        <v>444</v>
      </c>
      <c r="H74" s="25">
        <v>5</v>
      </c>
      <c r="I74" s="25" t="s">
        <v>448</v>
      </c>
      <c r="J74" s="25">
        <v>13</v>
      </c>
      <c r="K74" s="25" t="s">
        <v>89</v>
      </c>
      <c r="L74" s="25" t="s">
        <v>90</v>
      </c>
      <c r="M74" s="25" t="s">
        <v>46</v>
      </c>
      <c r="N74" s="25">
        <v>1</v>
      </c>
      <c r="O74" s="29" t="s">
        <v>462</v>
      </c>
      <c r="P74" s="25" t="s">
        <v>452</v>
      </c>
      <c r="Q74" s="25" t="s">
        <v>461</v>
      </c>
      <c r="R74" s="25" t="s">
        <v>1991</v>
      </c>
      <c r="S74" s="25" t="s">
        <v>1992</v>
      </c>
      <c r="T74" s="25" t="s">
        <v>104</v>
      </c>
      <c r="U74" s="30" t="s">
        <v>93</v>
      </c>
      <c r="V74" s="30">
        <v>0.99</v>
      </c>
      <c r="W74" s="25">
        <v>0</v>
      </c>
      <c r="X74" s="25">
        <v>0</v>
      </c>
      <c r="Y74" s="25" t="s">
        <v>492</v>
      </c>
      <c r="Z74" s="26" t="s">
        <v>128</v>
      </c>
      <c r="AA74" s="31" t="s">
        <v>463</v>
      </c>
      <c r="AB74" s="26" t="s">
        <v>44</v>
      </c>
      <c r="AC74" s="26" t="s">
        <v>48</v>
      </c>
      <c r="AD74" s="35" t="str">
        <f>IF(ISERROR(VLOOKUP(AB74,'[1]Risk Rating Scale'!$C$4:$H$9,MATCH(AC74,'[1]Risk Rating Scale'!$C$4:$H$4,0),FALSE)),"",VLOOKUP(AB74,'[1]Risk Rating Scale'!$C$4:$H$9,MATCH(AC74,'[1]Risk Rating Scale'!$C$4:$H$4,0),FALSE))</f>
        <v>Moderate
7</v>
      </c>
      <c r="AE74" s="26" t="s">
        <v>444</v>
      </c>
      <c r="AF74" s="30" t="s">
        <v>1877</v>
      </c>
      <c r="AG74" s="124">
        <v>2</v>
      </c>
      <c r="AH74" s="25" t="s">
        <v>38</v>
      </c>
      <c r="AI74" s="25" t="s">
        <v>39</v>
      </c>
      <c r="AJ74" s="25" t="s">
        <v>40</v>
      </c>
      <c r="AK74" s="26" t="s">
        <v>41</v>
      </c>
      <c r="AL74" s="27" t="str">
        <f>IF(ISERROR(VLOOKUP((VLOOKUP(AD74,'[1]Risk Rating Scale'!$H$13:$I$21,2,0)),'[1]Risk Rating Scale'!$C$23:$F$28,MATCH(AH74,'[1]Risk Rating Scale'!$C$23:$F$23,0),FALSE)),"", VLOOKUP((VLOOKUP(AD74,'[1]Risk Rating Scale'!$H$13:$I$21,2,0)),'[1]Risk Rating Scale'!$C$23:$F$28,MATCH(AH74,'[1]Risk Rating Scale'!$C$23:$F$23,0),FALSE))</f>
        <v>Very Low
4</v>
      </c>
      <c r="AM74" s="27" t="str">
        <f>IF(ISERROR(VLOOKUP((VLOOKUP(AD74,'[1]Risk Rating Scale'!$H$13:$I$21,2,0)),'[1]Risk Rating Scale'!$C$14:$F$19,MATCH(AI74,'[1]Risk Rating Scale'!$C$14:$F$14,0),FALSE)),"", VLOOKUP((VLOOKUP(AD74,'[1]Risk Rating Scale'!$H$13:$I$21,2,0)),'[1]Risk Rating Scale'!$C$13:$F$19,MATCH(AI74,'[1]Risk Rating Scale'!$C$14:$F$14,0),FALSE))</f>
        <v>Moderate
6</v>
      </c>
      <c r="AN74" s="32" t="s">
        <v>974</v>
      </c>
      <c r="AO74" s="25" t="s">
        <v>970</v>
      </c>
      <c r="AP74" s="25" t="s">
        <v>971</v>
      </c>
      <c r="AQ74" s="25" t="s">
        <v>972</v>
      </c>
      <c r="AR74" s="33" t="s">
        <v>973</v>
      </c>
    </row>
    <row r="75" spans="2:44" ht="141" thickBot="1">
      <c r="B75" s="24">
        <v>72</v>
      </c>
      <c r="C75" s="25" t="s">
        <v>84</v>
      </c>
      <c r="D75" s="25" t="s">
        <v>85</v>
      </c>
      <c r="E75" s="29" t="s">
        <v>86</v>
      </c>
      <c r="F75" s="25" t="s">
        <v>443</v>
      </c>
      <c r="G75" s="25" t="s">
        <v>449</v>
      </c>
      <c r="H75" s="25">
        <v>5</v>
      </c>
      <c r="I75" s="25" t="s">
        <v>450</v>
      </c>
      <c r="J75" s="25">
        <v>13</v>
      </c>
      <c r="K75" s="25" t="s">
        <v>89</v>
      </c>
      <c r="L75" s="25" t="s">
        <v>90</v>
      </c>
      <c r="M75" s="25" t="s">
        <v>46</v>
      </c>
      <c r="N75" s="25">
        <v>1</v>
      </c>
      <c r="O75" s="29" t="s">
        <v>451</v>
      </c>
      <c r="P75" s="25" t="s">
        <v>452</v>
      </c>
      <c r="Q75" s="25" t="s">
        <v>453</v>
      </c>
      <c r="R75" s="25" t="s">
        <v>464</v>
      </c>
      <c r="S75" s="25" t="s">
        <v>454</v>
      </c>
      <c r="T75" s="25" t="s">
        <v>104</v>
      </c>
      <c r="U75" s="30" t="s">
        <v>93</v>
      </c>
      <c r="V75" s="30">
        <v>0.99</v>
      </c>
      <c r="W75" s="25">
        <v>0</v>
      </c>
      <c r="X75" s="25">
        <v>0</v>
      </c>
      <c r="Y75" s="25" t="s">
        <v>493</v>
      </c>
      <c r="Z75" s="26" t="s">
        <v>128</v>
      </c>
      <c r="AA75" s="31" t="s">
        <v>465</v>
      </c>
      <c r="AB75" s="26" t="s">
        <v>44</v>
      </c>
      <c r="AC75" s="26" t="s">
        <v>48</v>
      </c>
      <c r="AD75" s="35" t="str">
        <f>IF(ISERROR(VLOOKUP(AB75,'[1]Risk Rating Scale'!$C$4:$H$9,MATCH(AC75,'[1]Risk Rating Scale'!$C$4:$H$4,0),FALSE)),"",VLOOKUP(AB75,'[1]Risk Rating Scale'!$C$4:$H$9,MATCH(AC75,'[1]Risk Rating Scale'!$C$4:$H$4,0),FALSE))</f>
        <v>Moderate
7</v>
      </c>
      <c r="AE75" s="25" t="s">
        <v>449</v>
      </c>
      <c r="AF75" s="30" t="s">
        <v>1877</v>
      </c>
      <c r="AG75" s="124">
        <v>2</v>
      </c>
      <c r="AH75" s="25" t="s">
        <v>38</v>
      </c>
      <c r="AI75" s="25" t="s">
        <v>43</v>
      </c>
      <c r="AJ75" s="25" t="s">
        <v>40</v>
      </c>
      <c r="AK75" s="26" t="s">
        <v>41</v>
      </c>
      <c r="AL75" s="27" t="str">
        <f>IF(ISERROR(VLOOKUP((VLOOKUP(AD75,'[1]Risk Rating Scale'!$H$13:$I$21,2,0)),'[1]Risk Rating Scale'!$C$23:$F$28,MATCH(AH75,'[1]Risk Rating Scale'!$C$23:$F$23,0),FALSE)),"", VLOOKUP((VLOOKUP(AD75,'[1]Risk Rating Scale'!$H$13:$I$21,2,0)),'[1]Risk Rating Scale'!$C$23:$F$28,MATCH(AH75,'[1]Risk Rating Scale'!$C$23:$F$23,0),FALSE))</f>
        <v>Very Low
4</v>
      </c>
      <c r="AM75" s="27" t="str">
        <f>IF(ISERROR(VLOOKUP((VLOOKUP(AD75,'[1]Risk Rating Scale'!$H$13:$I$21,2,0)),'[1]Risk Rating Scale'!$C$14:$F$19,MATCH(AI75,'[1]Risk Rating Scale'!$C$14:$F$14,0),FALSE)),"", VLOOKUP((VLOOKUP(AD75,'[1]Risk Rating Scale'!$H$13:$I$21,2,0)),'[1]Risk Rating Scale'!$C$13:$F$19,MATCH(AI75,'[1]Risk Rating Scale'!$C$14:$F$14,0),FALSE))</f>
        <v>Low
5</v>
      </c>
      <c r="AN75" s="32" t="s">
        <v>975</v>
      </c>
      <c r="AO75" s="25" t="s">
        <v>979</v>
      </c>
      <c r="AP75" s="25" t="s">
        <v>976</v>
      </c>
      <c r="AQ75" s="25" t="s">
        <v>1993</v>
      </c>
      <c r="AR75" s="33" t="s">
        <v>977</v>
      </c>
    </row>
    <row r="76" spans="2:44" ht="115.5" thickBot="1">
      <c r="B76" s="24">
        <v>73</v>
      </c>
      <c r="C76" s="25" t="s">
        <v>84</v>
      </c>
      <c r="D76" s="25" t="s">
        <v>85</v>
      </c>
      <c r="E76" s="29" t="s">
        <v>86</v>
      </c>
      <c r="F76" s="25" t="s">
        <v>443</v>
      </c>
      <c r="G76" s="25" t="s">
        <v>456</v>
      </c>
      <c r="H76" s="25">
        <v>5</v>
      </c>
      <c r="I76" s="25" t="s">
        <v>455</v>
      </c>
      <c r="J76" s="25">
        <v>5</v>
      </c>
      <c r="K76" s="25" t="s">
        <v>89</v>
      </c>
      <c r="L76" s="25" t="s">
        <v>90</v>
      </c>
      <c r="M76" s="25" t="s">
        <v>46</v>
      </c>
      <c r="N76" s="25">
        <v>1</v>
      </c>
      <c r="O76" s="29" t="s">
        <v>457</v>
      </c>
      <c r="P76" s="25" t="s">
        <v>452</v>
      </c>
      <c r="Q76" s="25" t="s">
        <v>458</v>
      </c>
      <c r="R76" s="25" t="s">
        <v>459</v>
      </c>
      <c r="S76" s="25" t="s">
        <v>460</v>
      </c>
      <c r="T76" s="25" t="s">
        <v>104</v>
      </c>
      <c r="U76" s="30" t="s">
        <v>93</v>
      </c>
      <c r="V76" s="30">
        <v>0.99</v>
      </c>
      <c r="W76" s="25">
        <v>0</v>
      </c>
      <c r="X76" s="25">
        <v>0</v>
      </c>
      <c r="Y76" s="25" t="s">
        <v>494</v>
      </c>
      <c r="Z76" s="26" t="s">
        <v>128</v>
      </c>
      <c r="AA76" s="31" t="s">
        <v>466</v>
      </c>
      <c r="AB76" s="26" t="s">
        <v>44</v>
      </c>
      <c r="AC76" s="26" t="s">
        <v>48</v>
      </c>
      <c r="AD76" s="35" t="str">
        <f>IF(ISERROR(VLOOKUP(AB76,'[1]Risk Rating Scale'!$C$4:$H$9,MATCH(AC76,'[1]Risk Rating Scale'!$C$4:$H$4,0),FALSE)),"",VLOOKUP(AB76,'[1]Risk Rating Scale'!$C$4:$H$9,MATCH(AC76,'[1]Risk Rating Scale'!$C$4:$H$4,0),FALSE))</f>
        <v>Moderate
7</v>
      </c>
      <c r="AE76" s="25" t="s">
        <v>456</v>
      </c>
      <c r="AF76" s="30" t="s">
        <v>1877</v>
      </c>
      <c r="AG76" s="124">
        <v>2</v>
      </c>
      <c r="AH76" s="25" t="s">
        <v>38</v>
      </c>
      <c r="AI76" s="25" t="s">
        <v>39</v>
      </c>
      <c r="AJ76" s="25" t="s">
        <v>40</v>
      </c>
      <c r="AK76" s="26" t="s">
        <v>41</v>
      </c>
      <c r="AL76" s="27" t="str">
        <f>IF(ISERROR(VLOOKUP((VLOOKUP(AD76,'[1]Risk Rating Scale'!$H$13:$I$21,2,0)),'[1]Risk Rating Scale'!$C$23:$F$28,MATCH(AH76,'[1]Risk Rating Scale'!$C$23:$F$23,0),FALSE)),"", VLOOKUP((VLOOKUP(AD76,'[1]Risk Rating Scale'!$H$13:$I$21,2,0)),'[1]Risk Rating Scale'!$C$23:$F$28,MATCH(AH76,'[1]Risk Rating Scale'!$C$23:$F$23,0),FALSE))</f>
        <v>Very Low
4</v>
      </c>
      <c r="AM76" s="27" t="str">
        <f>IF(ISERROR(VLOOKUP((VLOOKUP(AD76,'[1]Risk Rating Scale'!$H$13:$I$21,2,0)),'[1]Risk Rating Scale'!$C$14:$F$19,MATCH(AI76,'[1]Risk Rating Scale'!$C$14:$F$14,0),FALSE)),"", VLOOKUP((VLOOKUP(AD76,'[1]Risk Rating Scale'!$H$13:$I$21,2,0)),'[1]Risk Rating Scale'!$C$13:$F$19,MATCH(AI76,'[1]Risk Rating Scale'!$C$14:$F$14,0),FALSE))</f>
        <v>Moderate
6</v>
      </c>
      <c r="AN76" s="32" t="s">
        <v>978</v>
      </c>
      <c r="AO76" s="25" t="s">
        <v>980</v>
      </c>
      <c r="AP76" s="25" t="s">
        <v>1994</v>
      </c>
      <c r="AQ76" s="25" t="s">
        <v>985</v>
      </c>
      <c r="AR76" s="33" t="s">
        <v>981</v>
      </c>
    </row>
    <row r="77" spans="2:44" ht="115.5" thickBot="1">
      <c r="B77" s="24">
        <v>74</v>
      </c>
      <c r="C77" s="25" t="s">
        <v>84</v>
      </c>
      <c r="D77" s="25" t="s">
        <v>85</v>
      </c>
      <c r="E77" s="29" t="s">
        <v>86</v>
      </c>
      <c r="F77" s="25" t="s">
        <v>443</v>
      </c>
      <c r="G77" s="25" t="s">
        <v>487</v>
      </c>
      <c r="H77" s="25">
        <v>5</v>
      </c>
      <c r="I77" s="25" t="s">
        <v>489</v>
      </c>
      <c r="J77" s="25">
        <v>78</v>
      </c>
      <c r="K77" s="25" t="s">
        <v>89</v>
      </c>
      <c r="L77" s="25" t="s">
        <v>90</v>
      </c>
      <c r="M77" s="25" t="s">
        <v>46</v>
      </c>
      <c r="N77" s="25">
        <v>1</v>
      </c>
      <c r="O77" s="29" t="s">
        <v>490</v>
      </c>
      <c r="P77" s="25" t="s">
        <v>452</v>
      </c>
      <c r="Q77" s="25" t="s">
        <v>498</v>
      </c>
      <c r="R77" s="25" t="s">
        <v>499</v>
      </c>
      <c r="S77" s="25" t="s">
        <v>491</v>
      </c>
      <c r="T77" s="25" t="s">
        <v>104</v>
      </c>
      <c r="U77" s="30" t="s">
        <v>93</v>
      </c>
      <c r="V77" s="30">
        <v>0.99</v>
      </c>
      <c r="W77" s="25">
        <v>0</v>
      </c>
      <c r="X77" s="25">
        <v>0</v>
      </c>
      <c r="Y77" s="25" t="s">
        <v>495</v>
      </c>
      <c r="Z77" s="26" t="s">
        <v>207</v>
      </c>
      <c r="AA77" s="31" t="s">
        <v>496</v>
      </c>
      <c r="AB77" s="26" t="s">
        <v>44</v>
      </c>
      <c r="AC77" s="26" t="s">
        <v>42</v>
      </c>
      <c r="AD77" s="35" t="str">
        <f>IF(ISERROR(VLOOKUP(AB77,'[1]Risk Rating Scale'!$C$4:$H$9,MATCH(AC77,'[1]Risk Rating Scale'!$C$4:$H$4,0),FALSE)),"",VLOOKUP(AB77,'[1]Risk Rating Scale'!$C$4:$H$9,MATCH(AC77,'[1]Risk Rating Scale'!$C$4:$H$4,0),FALSE))</f>
        <v>Moderate
6</v>
      </c>
      <c r="AE77" s="25" t="s">
        <v>504</v>
      </c>
      <c r="AF77" s="30" t="s">
        <v>1877</v>
      </c>
      <c r="AG77" s="124">
        <v>2</v>
      </c>
      <c r="AH77" s="25" t="s">
        <v>38</v>
      </c>
      <c r="AI77" s="25" t="s">
        <v>39</v>
      </c>
      <c r="AJ77" s="25" t="s">
        <v>40</v>
      </c>
      <c r="AK77" s="26" t="s">
        <v>41</v>
      </c>
      <c r="AL77" s="27" t="str">
        <f>IF(ISERROR(VLOOKUP((VLOOKUP(AD77,'[1]Risk Rating Scale'!$H$13:$I$21,2,0)),'[1]Risk Rating Scale'!$C$23:$F$28,MATCH(AH77,'[1]Risk Rating Scale'!$C$23:$F$23,0),FALSE)),"", VLOOKUP((VLOOKUP(AD77,'[1]Risk Rating Scale'!$H$13:$I$21,2,0)),'[1]Risk Rating Scale'!$C$23:$F$28,MATCH(AH77,'[1]Risk Rating Scale'!$C$23:$F$23,0),FALSE))</f>
        <v>Very Low
4</v>
      </c>
      <c r="AM77" s="27" t="str">
        <f>IF(ISERROR(VLOOKUP((VLOOKUP(AD77,'[1]Risk Rating Scale'!$H$13:$I$21,2,0)),'[1]Risk Rating Scale'!$C$14:$F$19,MATCH(AI77,'[1]Risk Rating Scale'!$C$14:$F$14,0),FALSE)),"", VLOOKUP((VLOOKUP(AD77,'[1]Risk Rating Scale'!$H$13:$I$21,2,0)),'[1]Risk Rating Scale'!$C$13:$F$19,MATCH(AI77,'[1]Risk Rating Scale'!$C$14:$F$14,0),FALSE))</f>
        <v>Moderate
6</v>
      </c>
      <c r="AN77" s="32" t="s">
        <v>1995</v>
      </c>
      <c r="AO77" s="25" t="s">
        <v>982</v>
      </c>
      <c r="AP77" s="25" t="s">
        <v>983</v>
      </c>
      <c r="AQ77" s="25" t="s">
        <v>984</v>
      </c>
      <c r="AR77" s="33" t="s">
        <v>988</v>
      </c>
    </row>
    <row r="78" spans="2:44" ht="115.5" thickBot="1">
      <c r="B78" s="24">
        <v>75</v>
      </c>
      <c r="C78" s="25" t="s">
        <v>84</v>
      </c>
      <c r="D78" s="25" t="s">
        <v>85</v>
      </c>
      <c r="E78" s="29" t="s">
        <v>86</v>
      </c>
      <c r="F78" s="25" t="s">
        <v>443</v>
      </c>
      <c r="G78" s="25" t="s">
        <v>488</v>
      </c>
      <c r="H78" s="25">
        <v>5</v>
      </c>
      <c r="I78" s="25" t="s">
        <v>497</v>
      </c>
      <c r="J78" s="25">
        <v>13</v>
      </c>
      <c r="K78" s="25" t="s">
        <v>89</v>
      </c>
      <c r="L78" s="25" t="s">
        <v>90</v>
      </c>
      <c r="M78" s="25" t="s">
        <v>46</v>
      </c>
      <c r="N78" s="25">
        <v>1</v>
      </c>
      <c r="O78" s="29" t="s">
        <v>490</v>
      </c>
      <c r="P78" s="25" t="s">
        <v>452</v>
      </c>
      <c r="Q78" s="25" t="s">
        <v>498</v>
      </c>
      <c r="R78" s="25" t="s">
        <v>501</v>
      </c>
      <c r="S78" s="25" t="s">
        <v>500</v>
      </c>
      <c r="T78" s="25" t="s">
        <v>104</v>
      </c>
      <c r="U78" s="30" t="s">
        <v>93</v>
      </c>
      <c r="V78" s="30">
        <v>0.99</v>
      </c>
      <c r="W78" s="25">
        <v>0</v>
      </c>
      <c r="X78" s="25">
        <v>0</v>
      </c>
      <c r="Y78" s="25" t="s">
        <v>502</v>
      </c>
      <c r="Z78" s="26" t="s">
        <v>128</v>
      </c>
      <c r="AA78" s="31" t="s">
        <v>503</v>
      </c>
      <c r="AB78" s="26" t="s">
        <v>44</v>
      </c>
      <c r="AC78" s="26" t="s">
        <v>48</v>
      </c>
      <c r="AD78" s="35" t="str">
        <f>IF(ISERROR(VLOOKUP(AB78,'[1]Risk Rating Scale'!$C$4:$H$9,MATCH(AC78,'[1]Risk Rating Scale'!$C$4:$H$4,0),FALSE)),"",VLOOKUP(AB78,'[1]Risk Rating Scale'!$C$4:$H$9,MATCH(AC78,'[1]Risk Rating Scale'!$C$4:$H$4,0),FALSE))</f>
        <v>Moderate
7</v>
      </c>
      <c r="AE78" s="26" t="s">
        <v>488</v>
      </c>
      <c r="AF78" s="30" t="s">
        <v>1877</v>
      </c>
      <c r="AG78" s="124">
        <v>2</v>
      </c>
      <c r="AH78" s="25" t="s">
        <v>38</v>
      </c>
      <c r="AI78" s="25" t="s">
        <v>39</v>
      </c>
      <c r="AJ78" s="25" t="s">
        <v>40</v>
      </c>
      <c r="AK78" s="26" t="s">
        <v>41</v>
      </c>
      <c r="AL78" s="27" t="str">
        <f>IF(ISERROR(VLOOKUP((VLOOKUP(AD78,'[1]Risk Rating Scale'!$H$13:$I$21,2,0)),'[1]Risk Rating Scale'!$C$23:$F$28,MATCH(AH78,'[1]Risk Rating Scale'!$C$23:$F$23,0),FALSE)),"", VLOOKUP((VLOOKUP(AD78,'[1]Risk Rating Scale'!$H$13:$I$21,2,0)),'[1]Risk Rating Scale'!$C$23:$F$28,MATCH(AH78,'[1]Risk Rating Scale'!$C$23:$F$23,0),FALSE))</f>
        <v>Very Low
4</v>
      </c>
      <c r="AM78" s="27" t="str">
        <f>IF(ISERROR(VLOOKUP((VLOOKUP(AD78,'[1]Risk Rating Scale'!$H$13:$I$21,2,0)),'[1]Risk Rating Scale'!$C$14:$F$19,MATCH(AI78,'[1]Risk Rating Scale'!$C$14:$F$14,0),FALSE)),"", VLOOKUP((VLOOKUP(AD78,'[1]Risk Rating Scale'!$H$13:$I$21,2,0)),'[1]Risk Rating Scale'!$C$13:$F$19,MATCH(AI78,'[1]Risk Rating Scale'!$C$14:$F$14,0),FALSE))</f>
        <v>Moderate
6</v>
      </c>
      <c r="AN78" s="32" t="s">
        <v>1996</v>
      </c>
      <c r="AO78" s="25" t="s">
        <v>986</v>
      </c>
      <c r="AP78" s="25" t="s">
        <v>987</v>
      </c>
      <c r="AQ78" s="25" t="s">
        <v>984</v>
      </c>
      <c r="AR78" s="33" t="s">
        <v>1997</v>
      </c>
    </row>
    <row r="79" spans="2:44" ht="102.75" thickBot="1">
      <c r="B79" s="24">
        <v>76</v>
      </c>
      <c r="C79" s="25" t="s">
        <v>84</v>
      </c>
      <c r="D79" s="25" t="s">
        <v>85</v>
      </c>
      <c r="E79" s="29" t="s">
        <v>86</v>
      </c>
      <c r="F79" s="25" t="s">
        <v>443</v>
      </c>
      <c r="G79" s="25" t="s">
        <v>486</v>
      </c>
      <c r="H79" s="25">
        <v>5</v>
      </c>
      <c r="I79" s="25" t="s">
        <v>497</v>
      </c>
      <c r="J79" s="25">
        <v>2</v>
      </c>
      <c r="K79" s="25" t="s">
        <v>89</v>
      </c>
      <c r="L79" s="25" t="s">
        <v>90</v>
      </c>
      <c r="M79" s="25" t="s">
        <v>46</v>
      </c>
      <c r="N79" s="25">
        <v>1</v>
      </c>
      <c r="O79" s="29" t="s">
        <v>505</v>
      </c>
      <c r="P79" s="25" t="s">
        <v>452</v>
      </c>
      <c r="Q79" s="25" t="s">
        <v>506</v>
      </c>
      <c r="R79" s="25" t="s">
        <v>507</v>
      </c>
      <c r="S79" s="25" t="s">
        <v>508</v>
      </c>
      <c r="T79" s="25" t="s">
        <v>104</v>
      </c>
      <c r="U79" s="30" t="s">
        <v>93</v>
      </c>
      <c r="V79" s="30">
        <v>0.99</v>
      </c>
      <c r="W79" s="25">
        <v>0</v>
      </c>
      <c r="X79" s="25">
        <v>0</v>
      </c>
      <c r="Y79" s="25" t="s">
        <v>509</v>
      </c>
      <c r="Z79" s="26" t="s">
        <v>128</v>
      </c>
      <c r="AA79" s="31" t="s">
        <v>510</v>
      </c>
      <c r="AB79" s="26" t="s">
        <v>44</v>
      </c>
      <c r="AC79" s="26" t="s">
        <v>48</v>
      </c>
      <c r="AD79" s="35" t="str">
        <f>IF(ISERROR(VLOOKUP(AB79,'[1]Risk Rating Scale'!$C$4:$H$9,MATCH(AC79,'[1]Risk Rating Scale'!$C$4:$H$4,0),FALSE)),"",VLOOKUP(AB79,'[1]Risk Rating Scale'!$C$4:$H$9,MATCH(AC79,'[1]Risk Rating Scale'!$C$4:$H$4,0),FALSE))</f>
        <v>Moderate
7</v>
      </c>
      <c r="AE79" s="26" t="s">
        <v>486</v>
      </c>
      <c r="AF79" s="30" t="s">
        <v>1877</v>
      </c>
      <c r="AG79" s="124">
        <v>2</v>
      </c>
      <c r="AH79" s="25" t="s">
        <v>38</v>
      </c>
      <c r="AI79" s="25" t="s">
        <v>39</v>
      </c>
      <c r="AJ79" s="25" t="s">
        <v>40</v>
      </c>
      <c r="AK79" s="26" t="s">
        <v>41</v>
      </c>
      <c r="AL79" s="27" t="str">
        <f>IF(ISERROR(VLOOKUP((VLOOKUP(AD79,'[1]Risk Rating Scale'!$H$13:$I$21,2,0)),'[1]Risk Rating Scale'!$C$23:$F$28,MATCH(AH79,'[1]Risk Rating Scale'!$C$23:$F$23,0),FALSE)),"", VLOOKUP((VLOOKUP(AD79,'[1]Risk Rating Scale'!$H$13:$I$21,2,0)),'[1]Risk Rating Scale'!$C$23:$F$28,MATCH(AH79,'[1]Risk Rating Scale'!$C$23:$F$23,0),FALSE))</f>
        <v>Very Low
4</v>
      </c>
      <c r="AM79" s="27" t="str">
        <f>IF(ISERROR(VLOOKUP((VLOOKUP(AD79,'[1]Risk Rating Scale'!$H$13:$I$21,2,0)),'[1]Risk Rating Scale'!$C$14:$F$19,MATCH(AI79,'[1]Risk Rating Scale'!$C$14:$F$14,0),FALSE)),"", VLOOKUP((VLOOKUP(AD79,'[1]Risk Rating Scale'!$H$13:$I$21,2,0)),'[1]Risk Rating Scale'!$C$13:$F$19,MATCH(AI79,'[1]Risk Rating Scale'!$C$14:$F$14,0),FALSE))</f>
        <v>Moderate
6</v>
      </c>
      <c r="AN79" s="32" t="s">
        <v>989</v>
      </c>
      <c r="AO79" s="25" t="s">
        <v>990</v>
      </c>
      <c r="AP79" s="25" t="s">
        <v>991</v>
      </c>
      <c r="AQ79" s="25" t="s">
        <v>992</v>
      </c>
      <c r="AR79" s="33" t="s">
        <v>993</v>
      </c>
    </row>
    <row r="80" spans="2:44" ht="77.25" thickBot="1">
      <c r="B80" s="24">
        <v>77</v>
      </c>
      <c r="C80" s="25" t="s">
        <v>84</v>
      </c>
      <c r="D80" s="25" t="s">
        <v>85</v>
      </c>
      <c r="E80" s="29" t="s">
        <v>86</v>
      </c>
      <c r="F80" s="25" t="s">
        <v>443</v>
      </c>
      <c r="G80" s="25" t="s">
        <v>305</v>
      </c>
      <c r="H80" s="25">
        <v>5</v>
      </c>
      <c r="I80" s="25" t="s">
        <v>239</v>
      </c>
      <c r="J80" s="25">
        <v>1</v>
      </c>
      <c r="K80" s="25" t="s">
        <v>89</v>
      </c>
      <c r="L80" s="25" t="s">
        <v>90</v>
      </c>
      <c r="M80" s="25" t="s">
        <v>90</v>
      </c>
      <c r="N80" s="25" t="s">
        <v>90</v>
      </c>
      <c r="O80" s="25" t="s">
        <v>306</v>
      </c>
      <c r="P80" s="25" t="s">
        <v>99</v>
      </c>
      <c r="Q80" s="25" t="s">
        <v>307</v>
      </c>
      <c r="R80" s="29" t="s">
        <v>1879</v>
      </c>
      <c r="S80" s="25" t="s">
        <v>308</v>
      </c>
      <c r="T80" s="25" t="s">
        <v>133</v>
      </c>
      <c r="U80" s="30" t="s">
        <v>93</v>
      </c>
      <c r="V80" s="36" t="s">
        <v>144</v>
      </c>
      <c r="W80" s="25">
        <v>0</v>
      </c>
      <c r="X80" s="25">
        <v>0</v>
      </c>
      <c r="Y80" s="25" t="s">
        <v>270</v>
      </c>
      <c r="Z80" s="26" t="s">
        <v>207</v>
      </c>
      <c r="AA80" s="31" t="s">
        <v>2094</v>
      </c>
      <c r="AB80" s="26" t="s">
        <v>44</v>
      </c>
      <c r="AC80" s="26" t="s">
        <v>42</v>
      </c>
      <c r="AD80" s="35" t="str">
        <f>IF(ISERROR(VLOOKUP(AB80,'[1]Risk Rating Scale'!$C$4:$H$9,MATCH(AC80,'[1]Risk Rating Scale'!$C$4:$H$4,0),FALSE)),"",VLOOKUP(AB80,'[1]Risk Rating Scale'!$C$4:$H$9,MATCH(AC80,'[1]Risk Rating Scale'!$C$4:$H$4,0),FALSE))</f>
        <v>Moderate
6</v>
      </c>
      <c r="AE80" s="26" t="s">
        <v>309</v>
      </c>
      <c r="AF80" s="25" t="s">
        <v>1877</v>
      </c>
      <c r="AG80" s="25">
        <v>2</v>
      </c>
      <c r="AH80" s="25" t="s">
        <v>38</v>
      </c>
      <c r="AI80" s="25" t="s">
        <v>39</v>
      </c>
      <c r="AJ80" s="25" t="s">
        <v>40</v>
      </c>
      <c r="AK80" s="26" t="s">
        <v>41</v>
      </c>
      <c r="AL80" s="27" t="str">
        <f>IF(ISERROR(VLOOKUP((VLOOKUP(AD80,'[1]Risk Rating Scale'!$H$13:$I$21,2,0)),'[1]Risk Rating Scale'!$C$23:$F$28,MATCH(AH80,'[1]Risk Rating Scale'!$C$23:$F$23,0),FALSE)),"", VLOOKUP((VLOOKUP(AD80,'[1]Risk Rating Scale'!$H$13:$I$21,2,0)),'[1]Risk Rating Scale'!$C$23:$F$28,MATCH(AH80,'[1]Risk Rating Scale'!$C$23:$F$23,0),FALSE))</f>
        <v>Very Low
4</v>
      </c>
      <c r="AM80" s="27" t="str">
        <f>IF(ISERROR(VLOOKUP((VLOOKUP(AD80,'[1]Risk Rating Scale'!$H$13:$I$21,2,0)),'[1]Risk Rating Scale'!$C$14:$F$19,MATCH(AI80,'[1]Risk Rating Scale'!$C$14:$F$14,0),FALSE)),"", VLOOKUP((VLOOKUP(AD80,'[1]Risk Rating Scale'!$H$13:$I$21,2,0)),'[1]Risk Rating Scale'!$C$13:$F$19,MATCH(AI80,'[1]Risk Rating Scale'!$C$14:$F$14,0),FALSE))</f>
        <v>Moderate
6</v>
      </c>
      <c r="AN80" s="32" t="s">
        <v>310</v>
      </c>
      <c r="AO80" s="25" t="s">
        <v>95</v>
      </c>
      <c r="AP80" s="25" t="s">
        <v>311</v>
      </c>
      <c r="AQ80" s="25" t="s">
        <v>1880</v>
      </c>
      <c r="AR80" s="33" t="s">
        <v>312</v>
      </c>
    </row>
    <row r="81" spans="2:44" ht="115.5" thickBot="1">
      <c r="B81" s="24">
        <v>78</v>
      </c>
      <c r="C81" s="25" t="s">
        <v>84</v>
      </c>
      <c r="D81" s="25" t="s">
        <v>85</v>
      </c>
      <c r="E81" s="29" t="s">
        <v>86</v>
      </c>
      <c r="F81" s="25" t="s">
        <v>873</v>
      </c>
      <c r="G81" s="25" t="s">
        <v>874</v>
      </c>
      <c r="H81" s="25">
        <v>3</v>
      </c>
      <c r="I81" s="25" t="s">
        <v>118</v>
      </c>
      <c r="J81" s="25">
        <v>12</v>
      </c>
      <c r="K81" s="25" t="s">
        <v>89</v>
      </c>
      <c r="L81" s="25" t="s">
        <v>90</v>
      </c>
      <c r="M81" s="25" t="s">
        <v>46</v>
      </c>
      <c r="N81" s="25">
        <v>1</v>
      </c>
      <c r="O81" s="29" t="s">
        <v>889</v>
      </c>
      <c r="P81" s="25" t="s">
        <v>110</v>
      </c>
      <c r="Q81" s="25" t="s">
        <v>894</v>
      </c>
      <c r="R81" s="25" t="s">
        <v>1998</v>
      </c>
      <c r="S81" s="25" t="s">
        <v>890</v>
      </c>
      <c r="T81" s="25" t="s">
        <v>92</v>
      </c>
      <c r="U81" s="30" t="s">
        <v>93</v>
      </c>
      <c r="V81" s="36" t="s">
        <v>144</v>
      </c>
      <c r="W81" s="25">
        <v>0</v>
      </c>
      <c r="X81" s="25">
        <v>0</v>
      </c>
      <c r="Y81" s="25" t="s">
        <v>891</v>
      </c>
      <c r="Z81" s="26" t="s">
        <v>128</v>
      </c>
      <c r="AA81" s="31" t="s">
        <v>892</v>
      </c>
      <c r="AB81" s="26" t="s">
        <v>44</v>
      </c>
      <c r="AC81" s="26" t="s">
        <v>48</v>
      </c>
      <c r="AD81" s="35" t="str">
        <f>IF(ISERROR(VLOOKUP(AB81,'[1]Risk Rating Scale'!$C$4:$H$9,MATCH(AC81,'[1]Risk Rating Scale'!$C$4:$H$4,0),FALSE)),"",VLOOKUP(AB81,'[1]Risk Rating Scale'!$C$4:$H$9,MATCH(AC81,'[1]Risk Rating Scale'!$C$4:$H$4,0),FALSE))</f>
        <v>Moderate
7</v>
      </c>
      <c r="AE81" s="25" t="s">
        <v>874</v>
      </c>
      <c r="AF81" s="25" t="s">
        <v>1999</v>
      </c>
      <c r="AG81" s="25">
        <v>1</v>
      </c>
      <c r="AH81" s="25" t="s">
        <v>38</v>
      </c>
      <c r="AI81" s="25" t="s">
        <v>39</v>
      </c>
      <c r="AJ81" s="25" t="s">
        <v>40</v>
      </c>
      <c r="AK81" s="26" t="s">
        <v>41</v>
      </c>
      <c r="AL81" s="27" t="str">
        <f>IF(ISERROR(VLOOKUP((VLOOKUP(AD81,'[1]Risk Rating Scale'!$H$13:$I$21,2,0)),'[1]Risk Rating Scale'!$C$23:$F$28,MATCH(AH81,'[1]Risk Rating Scale'!$C$23:$F$23,0),FALSE)),"", VLOOKUP((VLOOKUP(AD81,'[1]Risk Rating Scale'!$H$13:$I$21,2,0)),'[1]Risk Rating Scale'!$C$23:$F$28,MATCH(AH81,'[1]Risk Rating Scale'!$C$23:$F$23,0),FALSE))</f>
        <v>Very Low
4</v>
      </c>
      <c r="AM81" s="27" t="str">
        <f>IF(ISERROR(VLOOKUP((VLOOKUP(AD81,'[1]Risk Rating Scale'!$H$13:$I$21,2,0)),'[1]Risk Rating Scale'!$C$14:$F$19,MATCH(AI81,'[1]Risk Rating Scale'!$C$14:$F$14,0),FALSE)),"", VLOOKUP((VLOOKUP(AD81,'[1]Risk Rating Scale'!$H$13:$I$21,2,0)),'[1]Risk Rating Scale'!$C$13:$F$19,MATCH(AI81,'[1]Risk Rating Scale'!$C$14:$F$14,0),FALSE))</f>
        <v>Moderate
6</v>
      </c>
      <c r="AN81" s="32" t="s">
        <v>994</v>
      </c>
      <c r="AO81" s="25" t="s">
        <v>995</v>
      </c>
      <c r="AP81" s="25" t="s">
        <v>996</v>
      </c>
      <c r="AQ81" s="25" t="s">
        <v>997</v>
      </c>
      <c r="AR81" s="33" t="s">
        <v>998</v>
      </c>
    </row>
    <row r="82" spans="2:44" ht="128.25" thickBot="1">
      <c r="B82" s="24">
        <v>79</v>
      </c>
      <c r="C82" s="25" t="s">
        <v>84</v>
      </c>
      <c r="D82" s="25" t="s">
        <v>85</v>
      </c>
      <c r="E82" s="29" t="s">
        <v>86</v>
      </c>
      <c r="F82" s="25" t="s">
        <v>873</v>
      </c>
      <c r="G82" s="25" t="s">
        <v>876</v>
      </c>
      <c r="H82" s="25">
        <v>3</v>
      </c>
      <c r="I82" s="25" t="s">
        <v>875</v>
      </c>
      <c r="J82" s="25">
        <v>1</v>
      </c>
      <c r="K82" s="25" t="s">
        <v>89</v>
      </c>
      <c r="L82" s="25" t="s">
        <v>90</v>
      </c>
      <c r="M82" s="25" t="s">
        <v>46</v>
      </c>
      <c r="N82" s="25">
        <v>1</v>
      </c>
      <c r="O82" s="29" t="s">
        <v>2000</v>
      </c>
      <c r="P82" s="25" t="s">
        <v>110</v>
      </c>
      <c r="Q82" s="25" t="s">
        <v>905</v>
      </c>
      <c r="R82" s="25" t="s">
        <v>2001</v>
      </c>
      <c r="S82" s="25" t="s">
        <v>906</v>
      </c>
      <c r="T82" s="25" t="s">
        <v>92</v>
      </c>
      <c r="U82" s="30" t="s">
        <v>93</v>
      </c>
      <c r="V82" s="36" t="s">
        <v>144</v>
      </c>
      <c r="W82" s="25">
        <v>0</v>
      </c>
      <c r="X82" s="25">
        <v>0</v>
      </c>
      <c r="Y82" s="25" t="s">
        <v>907</v>
      </c>
      <c r="Z82" s="26" t="s">
        <v>128</v>
      </c>
      <c r="AA82" s="31" t="s">
        <v>914</v>
      </c>
      <c r="AB82" s="26" t="s">
        <v>44</v>
      </c>
      <c r="AC82" s="26" t="s">
        <v>42</v>
      </c>
      <c r="AD82" s="35" t="str">
        <f>IF(ISERROR(VLOOKUP(AB82,'[1]Risk Rating Scale'!$C$4:$H$9,MATCH(AC82,'[1]Risk Rating Scale'!$C$4:$H$4,0),FALSE)),"",VLOOKUP(AB82,'[1]Risk Rating Scale'!$C$4:$H$9,MATCH(AC82,'[1]Risk Rating Scale'!$C$4:$H$4,0),FALSE))</f>
        <v>Moderate
6</v>
      </c>
      <c r="AE82" s="25" t="s">
        <v>876</v>
      </c>
      <c r="AF82" s="25" t="s">
        <v>1877</v>
      </c>
      <c r="AG82" s="25">
        <v>2</v>
      </c>
      <c r="AH82" s="25" t="s">
        <v>38</v>
      </c>
      <c r="AI82" s="25" t="s">
        <v>39</v>
      </c>
      <c r="AJ82" s="25" t="s">
        <v>40</v>
      </c>
      <c r="AK82" s="26" t="s">
        <v>41</v>
      </c>
      <c r="AL82" s="27" t="str">
        <f>IF(ISERROR(VLOOKUP((VLOOKUP(AD82,'[1]Risk Rating Scale'!$H$13:$I$21,2,0)),'[1]Risk Rating Scale'!$C$23:$F$28,MATCH(AH82,'[1]Risk Rating Scale'!$C$23:$F$23,0),FALSE)),"", VLOOKUP((VLOOKUP(AD82,'[1]Risk Rating Scale'!$H$13:$I$21,2,0)),'[1]Risk Rating Scale'!$C$23:$F$28,MATCH(AH82,'[1]Risk Rating Scale'!$C$23:$F$23,0),FALSE))</f>
        <v>Very Low
4</v>
      </c>
      <c r="AM82" s="27" t="str">
        <f>IF(ISERROR(VLOOKUP((VLOOKUP(AD82,'[1]Risk Rating Scale'!$H$13:$I$21,2,0)),'[1]Risk Rating Scale'!$C$14:$F$19,MATCH(AI82,'[1]Risk Rating Scale'!$C$14:$F$14,0),FALSE)),"", VLOOKUP((VLOOKUP(AD82,'[1]Risk Rating Scale'!$H$13:$I$21,2,0)),'[1]Risk Rating Scale'!$C$13:$F$19,MATCH(AI82,'[1]Risk Rating Scale'!$C$14:$F$14,0),FALSE))</f>
        <v>Moderate
6</v>
      </c>
      <c r="AN82" s="32" t="s">
        <v>999</v>
      </c>
      <c r="AO82" s="25" t="s">
        <v>1003</v>
      </c>
      <c r="AP82" s="25" t="s">
        <v>1000</v>
      </c>
      <c r="AQ82" s="25" t="s">
        <v>1000</v>
      </c>
      <c r="AR82" s="33" t="s">
        <v>1001</v>
      </c>
    </row>
    <row r="83" spans="2:44" ht="128.25" thickBot="1">
      <c r="B83" s="24">
        <v>80</v>
      </c>
      <c r="C83" s="25" t="s">
        <v>84</v>
      </c>
      <c r="D83" s="25" t="s">
        <v>85</v>
      </c>
      <c r="E83" s="29" t="s">
        <v>86</v>
      </c>
      <c r="F83" s="25" t="s">
        <v>873</v>
      </c>
      <c r="G83" s="25" t="s">
        <v>911</v>
      </c>
      <c r="H83" s="25">
        <v>3</v>
      </c>
      <c r="I83" s="25" t="s">
        <v>908</v>
      </c>
      <c r="J83" s="25">
        <v>105</v>
      </c>
      <c r="K83" s="25" t="s">
        <v>89</v>
      </c>
      <c r="L83" s="25" t="s">
        <v>90</v>
      </c>
      <c r="M83" s="25" t="s">
        <v>46</v>
      </c>
      <c r="N83" s="25">
        <v>1</v>
      </c>
      <c r="O83" s="29" t="s">
        <v>909</v>
      </c>
      <c r="P83" s="25" t="s">
        <v>110</v>
      </c>
      <c r="Q83" s="25" t="s">
        <v>910</v>
      </c>
      <c r="R83" s="25" t="s">
        <v>2002</v>
      </c>
      <c r="S83" s="25" t="s">
        <v>912</v>
      </c>
      <c r="T83" s="25" t="s">
        <v>92</v>
      </c>
      <c r="U83" s="30" t="s">
        <v>93</v>
      </c>
      <c r="V83" s="36" t="s">
        <v>144</v>
      </c>
      <c r="W83" s="25">
        <v>0</v>
      </c>
      <c r="X83" s="25">
        <v>0</v>
      </c>
      <c r="Y83" s="25" t="s">
        <v>913</v>
      </c>
      <c r="Z83" s="26" t="s">
        <v>128</v>
      </c>
      <c r="AA83" s="31" t="s">
        <v>915</v>
      </c>
      <c r="AB83" s="26" t="s">
        <v>44</v>
      </c>
      <c r="AC83" s="26" t="s">
        <v>48</v>
      </c>
      <c r="AD83" s="35" t="str">
        <f>IF(ISERROR(VLOOKUP(AB83,'[1]Risk Rating Scale'!$C$4:$H$9,MATCH(AC83,'[1]Risk Rating Scale'!$C$4:$H$4,0),FALSE)),"",VLOOKUP(AB83,'[1]Risk Rating Scale'!$C$4:$H$9,MATCH(AC83,'[1]Risk Rating Scale'!$C$4:$H$4,0),FALSE))</f>
        <v>Moderate
7</v>
      </c>
      <c r="AE83" s="26" t="s">
        <v>911</v>
      </c>
      <c r="AF83" s="25" t="s">
        <v>1877</v>
      </c>
      <c r="AG83" s="25">
        <v>2</v>
      </c>
      <c r="AH83" s="25" t="s">
        <v>38</v>
      </c>
      <c r="AI83" s="25" t="s">
        <v>39</v>
      </c>
      <c r="AJ83" s="25" t="s">
        <v>40</v>
      </c>
      <c r="AK83" s="26" t="s">
        <v>41</v>
      </c>
      <c r="AL83" s="27" t="str">
        <f>IF(ISERROR(VLOOKUP((VLOOKUP(AD83,'[1]Risk Rating Scale'!$H$13:$I$21,2,0)),'[1]Risk Rating Scale'!$C$23:$F$28,MATCH(AH83,'[1]Risk Rating Scale'!$C$23:$F$23,0),FALSE)),"", VLOOKUP((VLOOKUP(AD83,'[1]Risk Rating Scale'!$H$13:$I$21,2,0)),'[1]Risk Rating Scale'!$C$23:$F$28,MATCH(AH83,'[1]Risk Rating Scale'!$C$23:$F$23,0),FALSE))</f>
        <v>Very Low
4</v>
      </c>
      <c r="AM83" s="27" t="str">
        <f>IF(ISERROR(VLOOKUP((VLOOKUP(AD83,'[1]Risk Rating Scale'!$H$13:$I$21,2,0)),'[1]Risk Rating Scale'!$C$14:$F$19,MATCH(AI83,'[1]Risk Rating Scale'!$C$14:$F$14,0),FALSE)),"", VLOOKUP((VLOOKUP(AD83,'[1]Risk Rating Scale'!$H$13:$I$21,2,0)),'[1]Risk Rating Scale'!$C$13:$F$19,MATCH(AI83,'[1]Risk Rating Scale'!$C$14:$F$14,0),FALSE))</f>
        <v>Moderate
6</v>
      </c>
      <c r="AN83" s="32" t="s">
        <v>1002</v>
      </c>
      <c r="AO83" s="25" t="s">
        <v>2003</v>
      </c>
      <c r="AP83" s="25" t="s">
        <v>1004</v>
      </c>
      <c r="AQ83" s="25" t="s">
        <v>1004</v>
      </c>
      <c r="AR83" s="33" t="s">
        <v>1005</v>
      </c>
    </row>
    <row r="84" spans="2:44" ht="115.5" thickBot="1">
      <c r="B84" s="24">
        <v>81</v>
      </c>
      <c r="C84" s="25" t="s">
        <v>84</v>
      </c>
      <c r="D84" s="25" t="s">
        <v>85</v>
      </c>
      <c r="E84" s="29" t="s">
        <v>86</v>
      </c>
      <c r="F84" s="25" t="s">
        <v>873</v>
      </c>
      <c r="G84" s="25" t="s">
        <v>877</v>
      </c>
      <c r="H84" s="25">
        <v>3</v>
      </c>
      <c r="I84" s="25" t="s">
        <v>878</v>
      </c>
      <c r="J84" s="25" t="s">
        <v>1973</v>
      </c>
      <c r="K84" s="25" t="s">
        <v>89</v>
      </c>
      <c r="L84" s="25" t="s">
        <v>90</v>
      </c>
      <c r="M84" s="25" t="s">
        <v>46</v>
      </c>
      <c r="N84" s="25">
        <v>1</v>
      </c>
      <c r="O84" s="29" t="s">
        <v>916</v>
      </c>
      <c r="P84" s="25" t="s">
        <v>110</v>
      </c>
      <c r="Q84" s="25" t="s">
        <v>917</v>
      </c>
      <c r="R84" s="25" t="s">
        <v>918</v>
      </c>
      <c r="S84" s="25" t="s">
        <v>919</v>
      </c>
      <c r="T84" s="25" t="s">
        <v>92</v>
      </c>
      <c r="U84" s="30" t="s">
        <v>93</v>
      </c>
      <c r="V84" s="36" t="s">
        <v>144</v>
      </c>
      <c r="W84" s="25">
        <v>0</v>
      </c>
      <c r="X84" s="25">
        <v>0</v>
      </c>
      <c r="Y84" s="25" t="s">
        <v>113</v>
      </c>
      <c r="Z84" s="26" t="s">
        <v>128</v>
      </c>
      <c r="AA84" s="31" t="s">
        <v>147</v>
      </c>
      <c r="AB84" s="26" t="s">
        <v>44</v>
      </c>
      <c r="AC84" s="26" t="s">
        <v>48</v>
      </c>
      <c r="AD84" s="35" t="str">
        <f>IF(ISERROR(VLOOKUP(AB84,'[1]Risk Rating Scale'!$C$4:$H$9,MATCH(AC84,'[1]Risk Rating Scale'!$C$4:$H$4,0),FALSE)),"",VLOOKUP(AB84,'[1]Risk Rating Scale'!$C$4:$H$9,MATCH(AC84,'[1]Risk Rating Scale'!$C$4:$H$4,0),FALSE))</f>
        <v>Moderate
7</v>
      </c>
      <c r="AE84" s="26" t="s">
        <v>877</v>
      </c>
      <c r="AF84" s="25" t="s">
        <v>1877</v>
      </c>
      <c r="AG84" s="25">
        <v>2</v>
      </c>
      <c r="AH84" s="25" t="s">
        <v>38</v>
      </c>
      <c r="AI84" s="25" t="s">
        <v>43</v>
      </c>
      <c r="AJ84" s="25" t="s">
        <v>40</v>
      </c>
      <c r="AK84" s="26" t="s">
        <v>41</v>
      </c>
      <c r="AL84" s="27" t="str">
        <f>IF(ISERROR(VLOOKUP((VLOOKUP(AD84,'[1]Risk Rating Scale'!$H$13:$I$21,2,0)),'[1]Risk Rating Scale'!$C$23:$F$28,MATCH(AH84,'[1]Risk Rating Scale'!$C$23:$F$23,0),FALSE)),"", VLOOKUP((VLOOKUP(AD84,'[1]Risk Rating Scale'!$H$13:$I$21,2,0)),'[1]Risk Rating Scale'!$C$23:$F$28,MATCH(AH84,'[1]Risk Rating Scale'!$C$23:$F$23,0),FALSE))</f>
        <v>Very Low
4</v>
      </c>
      <c r="AM84" s="27" t="str">
        <f>IF(ISERROR(VLOOKUP((VLOOKUP(AD84,'[1]Risk Rating Scale'!$H$13:$I$21,2,0)),'[1]Risk Rating Scale'!$C$14:$F$19,MATCH(AI84,'[1]Risk Rating Scale'!$C$14:$F$14,0),FALSE)),"", VLOOKUP((VLOOKUP(AD84,'[1]Risk Rating Scale'!$H$13:$I$21,2,0)),'[1]Risk Rating Scale'!$C$13:$F$19,MATCH(AI84,'[1]Risk Rating Scale'!$C$14:$F$14,0),FALSE))</f>
        <v>Low
5</v>
      </c>
      <c r="AN84" s="32" t="s">
        <v>1006</v>
      </c>
      <c r="AO84" s="25" t="s">
        <v>1007</v>
      </c>
      <c r="AP84" s="25" t="s">
        <v>1008</v>
      </c>
      <c r="AQ84" s="25" t="s">
        <v>1008</v>
      </c>
      <c r="AR84" s="33" t="s">
        <v>1009</v>
      </c>
    </row>
    <row r="85" spans="2:44" ht="141" thickBot="1">
      <c r="B85" s="24">
        <v>82</v>
      </c>
      <c r="C85" s="25" t="s">
        <v>84</v>
      </c>
      <c r="D85" s="25" t="s">
        <v>85</v>
      </c>
      <c r="E85" s="29" t="s">
        <v>86</v>
      </c>
      <c r="F85" s="25" t="s">
        <v>873</v>
      </c>
      <c r="G85" s="25" t="s">
        <v>888</v>
      </c>
      <c r="H85" s="25">
        <v>3</v>
      </c>
      <c r="I85" s="25" t="s">
        <v>893</v>
      </c>
      <c r="J85" s="25">
        <v>49</v>
      </c>
      <c r="K85" s="25" t="s">
        <v>89</v>
      </c>
      <c r="L85" s="25" t="s">
        <v>90</v>
      </c>
      <c r="M85" s="25" t="s">
        <v>46</v>
      </c>
      <c r="N85" s="25">
        <v>1</v>
      </c>
      <c r="O85" s="29" t="s">
        <v>898</v>
      </c>
      <c r="P85" s="25" t="s">
        <v>110</v>
      </c>
      <c r="Q85" s="25" t="s">
        <v>900</v>
      </c>
      <c r="R85" s="25" t="s">
        <v>2004</v>
      </c>
      <c r="S85" s="25" t="s">
        <v>902</v>
      </c>
      <c r="T85" s="25" t="s">
        <v>92</v>
      </c>
      <c r="U85" s="30" t="s">
        <v>93</v>
      </c>
      <c r="V85" s="36" t="s">
        <v>144</v>
      </c>
      <c r="W85" s="25">
        <v>0</v>
      </c>
      <c r="X85" s="25">
        <v>0</v>
      </c>
      <c r="Y85" s="25" t="s">
        <v>904</v>
      </c>
      <c r="Z85" s="26" t="s">
        <v>128</v>
      </c>
      <c r="AA85" s="31" t="s">
        <v>903</v>
      </c>
      <c r="AB85" s="26" t="s">
        <v>44</v>
      </c>
      <c r="AC85" s="26" t="s">
        <v>48</v>
      </c>
      <c r="AD85" s="35" t="str">
        <f>IF(ISERROR(VLOOKUP(AB85,'[1]Risk Rating Scale'!$C$4:$H$9,MATCH(AC85,'[1]Risk Rating Scale'!$C$4:$H$4,0),FALSE)),"",VLOOKUP(AB85,'[1]Risk Rating Scale'!$C$4:$H$9,MATCH(AC85,'[1]Risk Rating Scale'!$C$4:$H$4,0),FALSE))</f>
        <v>Moderate
7</v>
      </c>
      <c r="AE85" s="25" t="s">
        <v>888</v>
      </c>
      <c r="AF85" s="25" t="s">
        <v>1877</v>
      </c>
      <c r="AG85" s="25">
        <v>2</v>
      </c>
      <c r="AH85" s="25" t="s">
        <v>38</v>
      </c>
      <c r="AI85" s="25" t="s">
        <v>39</v>
      </c>
      <c r="AJ85" s="25" t="s">
        <v>40</v>
      </c>
      <c r="AK85" s="26" t="s">
        <v>41</v>
      </c>
      <c r="AL85" s="27" t="str">
        <f>IF(ISERROR(VLOOKUP((VLOOKUP(AD85,'[1]Risk Rating Scale'!$H$13:$I$21,2,0)),'[1]Risk Rating Scale'!$C$23:$F$28,MATCH(AH85,'[1]Risk Rating Scale'!$C$23:$F$23,0),FALSE)),"", VLOOKUP((VLOOKUP(AD85,'[1]Risk Rating Scale'!$H$13:$I$21,2,0)),'[1]Risk Rating Scale'!$C$23:$F$28,MATCH(AH85,'[1]Risk Rating Scale'!$C$23:$F$23,0),FALSE))</f>
        <v>Very Low
4</v>
      </c>
      <c r="AM85" s="27" t="str">
        <f>IF(ISERROR(VLOOKUP((VLOOKUP(AD85,'[1]Risk Rating Scale'!$H$13:$I$21,2,0)),'[1]Risk Rating Scale'!$C$14:$F$19,MATCH(AI85,'[1]Risk Rating Scale'!$C$14:$F$14,0),FALSE)),"", VLOOKUP((VLOOKUP(AD85,'[1]Risk Rating Scale'!$H$13:$I$21,2,0)),'[1]Risk Rating Scale'!$C$13:$F$19,MATCH(AI85,'[1]Risk Rating Scale'!$C$14:$F$14,0),FALSE))</f>
        <v>Moderate
6</v>
      </c>
      <c r="AN85" s="32" t="s">
        <v>1010</v>
      </c>
      <c r="AO85" s="25" t="s">
        <v>1011</v>
      </c>
      <c r="AP85" s="25" t="s">
        <v>1012</v>
      </c>
      <c r="AQ85" s="25" t="s">
        <v>1012</v>
      </c>
      <c r="AR85" s="33" t="s">
        <v>1013</v>
      </c>
    </row>
    <row r="86" spans="2:44" ht="217.5" thickBot="1">
      <c r="B86" s="24">
        <v>83</v>
      </c>
      <c r="C86" s="25" t="s">
        <v>84</v>
      </c>
      <c r="D86" s="25" t="s">
        <v>85</v>
      </c>
      <c r="E86" s="29" t="s">
        <v>86</v>
      </c>
      <c r="F86" s="25" t="s">
        <v>873</v>
      </c>
      <c r="G86" s="25" t="s">
        <v>887</v>
      </c>
      <c r="H86" s="25">
        <v>3</v>
      </c>
      <c r="I86" s="25" t="s">
        <v>893</v>
      </c>
      <c r="J86" s="25">
        <v>24</v>
      </c>
      <c r="K86" s="25" t="s">
        <v>89</v>
      </c>
      <c r="L86" s="25" t="s">
        <v>90</v>
      </c>
      <c r="M86" s="25" t="s">
        <v>46</v>
      </c>
      <c r="N86" s="25">
        <v>1</v>
      </c>
      <c r="O86" s="29" t="s">
        <v>2005</v>
      </c>
      <c r="P86" s="25" t="s">
        <v>110</v>
      </c>
      <c r="Q86" s="25" t="s">
        <v>899</v>
      </c>
      <c r="R86" s="25" t="s">
        <v>901</v>
      </c>
      <c r="S86" s="25" t="s">
        <v>895</v>
      </c>
      <c r="T86" s="25" t="s">
        <v>92</v>
      </c>
      <c r="U86" s="30" t="s">
        <v>93</v>
      </c>
      <c r="V86" s="36" t="s">
        <v>144</v>
      </c>
      <c r="W86" s="25">
        <v>0</v>
      </c>
      <c r="X86" s="25">
        <v>0</v>
      </c>
      <c r="Y86" s="25" t="s">
        <v>896</v>
      </c>
      <c r="Z86" s="26" t="s">
        <v>128</v>
      </c>
      <c r="AA86" s="31" t="s">
        <v>897</v>
      </c>
      <c r="AB86" s="26" t="s">
        <v>44</v>
      </c>
      <c r="AC86" s="26" t="s">
        <v>48</v>
      </c>
      <c r="AD86" s="35" t="str">
        <f>IF(ISERROR(VLOOKUP(AB86,'[1]Risk Rating Scale'!$C$4:$H$9,MATCH(AC86,'[1]Risk Rating Scale'!$C$4:$H$4,0),FALSE)),"",VLOOKUP(AB86,'[1]Risk Rating Scale'!$C$4:$H$9,MATCH(AC86,'[1]Risk Rating Scale'!$C$4:$H$4,0),FALSE))</f>
        <v>Moderate
7</v>
      </c>
      <c r="AE86" s="25" t="s">
        <v>887</v>
      </c>
      <c r="AF86" s="25" t="s">
        <v>1877</v>
      </c>
      <c r="AG86" s="25">
        <v>2</v>
      </c>
      <c r="AH86" s="25" t="s">
        <v>38</v>
      </c>
      <c r="AI86" s="25" t="s">
        <v>43</v>
      </c>
      <c r="AJ86" s="25" t="s">
        <v>40</v>
      </c>
      <c r="AK86" s="26" t="s">
        <v>41</v>
      </c>
      <c r="AL86" s="27" t="str">
        <f>IF(ISERROR(VLOOKUP((VLOOKUP(AD86,'[1]Risk Rating Scale'!$H$13:$I$21,2,0)),'[1]Risk Rating Scale'!$C$23:$F$28,MATCH(AH86,'[1]Risk Rating Scale'!$C$23:$F$23,0),FALSE)),"", VLOOKUP((VLOOKUP(AD86,'[1]Risk Rating Scale'!$H$13:$I$21,2,0)),'[1]Risk Rating Scale'!$C$23:$F$28,MATCH(AH86,'[1]Risk Rating Scale'!$C$23:$F$23,0),FALSE))</f>
        <v>Very Low
4</v>
      </c>
      <c r="AM86" s="27" t="str">
        <f>IF(ISERROR(VLOOKUP((VLOOKUP(AD86,'[1]Risk Rating Scale'!$H$13:$I$21,2,0)),'[1]Risk Rating Scale'!$C$14:$F$19,MATCH(AI86,'[1]Risk Rating Scale'!$C$14:$F$14,0),FALSE)),"", VLOOKUP((VLOOKUP(AD86,'[1]Risk Rating Scale'!$H$13:$I$21,2,0)),'[1]Risk Rating Scale'!$C$13:$F$19,MATCH(AI86,'[1]Risk Rating Scale'!$C$14:$F$14,0),FALSE))</f>
        <v>Low
5</v>
      </c>
      <c r="AN86" s="32" t="s">
        <v>2006</v>
      </c>
      <c r="AO86" s="25" t="s">
        <v>1014</v>
      </c>
      <c r="AP86" s="25" t="s">
        <v>2007</v>
      </c>
      <c r="AQ86" s="25" t="s">
        <v>2007</v>
      </c>
      <c r="AR86" s="33" t="s">
        <v>1015</v>
      </c>
    </row>
    <row r="87" spans="2:44" ht="230.25" thickBot="1">
      <c r="B87" s="24">
        <v>84</v>
      </c>
      <c r="C87" s="71" t="s">
        <v>124</v>
      </c>
      <c r="D87" s="71" t="s">
        <v>85</v>
      </c>
      <c r="E87" s="72" t="s">
        <v>1115</v>
      </c>
      <c r="F87" s="71" t="s">
        <v>1116</v>
      </c>
      <c r="G87" s="71" t="s">
        <v>1117</v>
      </c>
      <c r="H87" s="70">
        <v>4</v>
      </c>
      <c r="I87" s="71" t="s">
        <v>1118</v>
      </c>
      <c r="J87" s="70">
        <v>8</v>
      </c>
      <c r="K87" s="70" t="s">
        <v>89</v>
      </c>
      <c r="L87" s="71" t="s">
        <v>1119</v>
      </c>
      <c r="M87" s="70" t="s">
        <v>46</v>
      </c>
      <c r="N87" s="70" t="s">
        <v>1120</v>
      </c>
      <c r="O87" s="71" t="s">
        <v>1121</v>
      </c>
      <c r="P87" s="71" t="s">
        <v>133</v>
      </c>
      <c r="Q87" s="71" t="s">
        <v>1122</v>
      </c>
      <c r="R87" s="71" t="s">
        <v>1123</v>
      </c>
      <c r="S87" s="71" t="s">
        <v>1124</v>
      </c>
      <c r="T87" s="71" t="s">
        <v>1125</v>
      </c>
      <c r="U87" s="83" t="s">
        <v>93</v>
      </c>
      <c r="V87" s="83" t="s">
        <v>1126</v>
      </c>
      <c r="W87" s="70">
        <v>0</v>
      </c>
      <c r="X87" s="70">
        <v>0</v>
      </c>
      <c r="Y87" s="71" t="s">
        <v>1127</v>
      </c>
      <c r="Z87" s="70" t="s">
        <v>128</v>
      </c>
      <c r="AA87" s="122" t="s">
        <v>1128</v>
      </c>
      <c r="AB87" s="70" t="s">
        <v>44</v>
      </c>
      <c r="AC87" s="70" t="s">
        <v>55</v>
      </c>
      <c r="AD87" s="35" t="str">
        <f>IF(ISERROR(VLOOKUP(AB87,'[1]Risk Rating Scale'!$C$4:$H$9,MATCH(AC87,'[1]Risk Rating Scale'!$C$4:$H$4,0),FALSE)),"",VLOOKUP(AB87,'[1]Risk Rating Scale'!$C$4:$H$9,MATCH(AC87,'[1]Risk Rating Scale'!$C$4:$H$4,0),FALSE))</f>
        <v>High
8</v>
      </c>
      <c r="AE87" s="71" t="s">
        <v>1129</v>
      </c>
      <c r="AF87" s="71" t="s">
        <v>1130</v>
      </c>
      <c r="AG87" s="124">
        <v>3</v>
      </c>
      <c r="AH87" s="70" t="s">
        <v>38</v>
      </c>
      <c r="AI87" s="70" t="s">
        <v>43</v>
      </c>
      <c r="AJ87" s="70" t="s">
        <v>40</v>
      </c>
      <c r="AK87" s="70" t="s">
        <v>41</v>
      </c>
      <c r="AL87" s="27" t="str">
        <f>IF(ISERROR(VLOOKUP((VLOOKUP(AD87,'[1]Risk Rating Scale'!$H$13:$I$21,2,0)),'[1]Risk Rating Scale'!$C$23:$F$28,MATCH(AH87,'[1]Risk Rating Scale'!$C$23:$F$23,0),FALSE)),"", VLOOKUP((VLOOKUP(AD87,'[1]Risk Rating Scale'!$H$13:$I$21,2,0)),'[1]Risk Rating Scale'!$C$23:$F$28,MATCH(AH87,'[1]Risk Rating Scale'!$C$23:$F$23,0),FALSE))</f>
        <v>Low
5</v>
      </c>
      <c r="AM87" s="27" t="str">
        <f>IF(ISERROR(VLOOKUP((VLOOKUP(AD87,'[1]Risk Rating Scale'!$H$13:$I$21,2,0)),'[1]Risk Rating Scale'!$C$14:$F$19,MATCH(AI87,'[1]Risk Rating Scale'!$C$14:$F$14,0),FALSE)),"", VLOOKUP((VLOOKUP(AD87,'[1]Risk Rating Scale'!$H$13:$I$21,2,0)),'[1]Risk Rating Scale'!$C$13:$F$19,MATCH(AI87,'[1]Risk Rating Scale'!$C$14:$F$14,0),FALSE))</f>
        <v>Moderate
6</v>
      </c>
      <c r="AN87" s="71" t="s">
        <v>1131</v>
      </c>
      <c r="AO87" s="71" t="s">
        <v>1132</v>
      </c>
      <c r="AP87" s="71" t="s">
        <v>1133</v>
      </c>
      <c r="AQ87" s="71" t="s">
        <v>1134</v>
      </c>
      <c r="AR87" s="71" t="s">
        <v>1135</v>
      </c>
    </row>
    <row r="88" spans="2:44" ht="230.25" thickBot="1">
      <c r="B88" s="24">
        <v>85</v>
      </c>
      <c r="C88" s="71" t="s">
        <v>124</v>
      </c>
      <c r="D88" s="71" t="s">
        <v>85</v>
      </c>
      <c r="E88" s="72" t="s">
        <v>1115</v>
      </c>
      <c r="F88" s="71" t="s">
        <v>1116</v>
      </c>
      <c r="G88" s="71" t="s">
        <v>1136</v>
      </c>
      <c r="H88" s="70">
        <v>4</v>
      </c>
      <c r="I88" s="71" t="s">
        <v>1118</v>
      </c>
      <c r="J88" s="70">
        <v>11</v>
      </c>
      <c r="K88" s="70" t="s">
        <v>89</v>
      </c>
      <c r="L88" s="71" t="s">
        <v>1119</v>
      </c>
      <c r="M88" s="70" t="s">
        <v>46</v>
      </c>
      <c r="N88" s="70" t="s">
        <v>1120</v>
      </c>
      <c r="O88" s="71" t="s">
        <v>1137</v>
      </c>
      <c r="P88" s="71" t="s">
        <v>133</v>
      </c>
      <c r="Q88" s="71" t="s">
        <v>1138</v>
      </c>
      <c r="R88" s="71" t="s">
        <v>1139</v>
      </c>
      <c r="S88" s="71" t="s">
        <v>1140</v>
      </c>
      <c r="T88" s="71" t="s">
        <v>110</v>
      </c>
      <c r="U88" s="83" t="s">
        <v>93</v>
      </c>
      <c r="V88" s="83" t="s">
        <v>1126</v>
      </c>
      <c r="W88" s="70">
        <v>0</v>
      </c>
      <c r="X88" s="70">
        <v>0</v>
      </c>
      <c r="Y88" s="71" t="s">
        <v>1141</v>
      </c>
      <c r="Z88" s="70" t="s">
        <v>128</v>
      </c>
      <c r="AA88" s="122" t="s">
        <v>1142</v>
      </c>
      <c r="AB88" s="70" t="s">
        <v>44</v>
      </c>
      <c r="AC88" s="70" t="s">
        <v>55</v>
      </c>
      <c r="AD88" s="35" t="str">
        <f>IF(ISERROR(VLOOKUP(AB88,'[1]Risk Rating Scale'!$C$4:$H$9,MATCH(AC88,'[1]Risk Rating Scale'!$C$4:$H$4,0),FALSE)),"",VLOOKUP(AB88,'[1]Risk Rating Scale'!$C$4:$H$9,MATCH(AC88,'[1]Risk Rating Scale'!$C$4:$H$4,0),FALSE))</f>
        <v>High
8</v>
      </c>
      <c r="AE88" s="71" t="s">
        <v>1143</v>
      </c>
      <c r="AF88" s="71" t="s">
        <v>1130</v>
      </c>
      <c r="AG88" s="124">
        <v>3</v>
      </c>
      <c r="AH88" s="70" t="s">
        <v>38</v>
      </c>
      <c r="AI88" s="70" t="s">
        <v>39</v>
      </c>
      <c r="AJ88" s="70" t="s">
        <v>40</v>
      </c>
      <c r="AK88" s="70" t="s">
        <v>41</v>
      </c>
      <c r="AL88" s="27" t="str">
        <f>IF(ISERROR(VLOOKUP((VLOOKUP(AD88,'[1]Risk Rating Scale'!$H$13:$I$21,2,0)),'[1]Risk Rating Scale'!$C$23:$F$28,MATCH(AH88,'[1]Risk Rating Scale'!$C$23:$F$23,0),FALSE)),"", VLOOKUP((VLOOKUP(AD88,'[1]Risk Rating Scale'!$H$13:$I$21,2,0)),'[1]Risk Rating Scale'!$C$23:$F$28,MATCH(AH88,'[1]Risk Rating Scale'!$C$23:$F$23,0),FALSE))</f>
        <v>Low
5</v>
      </c>
      <c r="AM88" s="27" t="str">
        <f>IF(ISERROR(VLOOKUP((VLOOKUP(AD88,'[1]Risk Rating Scale'!$H$13:$I$21,2,0)),'[1]Risk Rating Scale'!$C$14:$F$19,MATCH(AI88,'[1]Risk Rating Scale'!$C$14:$F$14,0),FALSE)),"", VLOOKUP((VLOOKUP(AD88,'[1]Risk Rating Scale'!$H$13:$I$21,2,0)),'[1]Risk Rating Scale'!$C$13:$F$19,MATCH(AI88,'[1]Risk Rating Scale'!$C$14:$F$14,0),FALSE))</f>
        <v>High
7</v>
      </c>
      <c r="AN88" s="71" t="s">
        <v>1144</v>
      </c>
      <c r="AO88" s="71" t="s">
        <v>1145</v>
      </c>
      <c r="AP88" s="71" t="s">
        <v>1146</v>
      </c>
      <c r="AQ88" s="71" t="s">
        <v>1147</v>
      </c>
      <c r="AR88" s="71" t="s">
        <v>1148</v>
      </c>
    </row>
    <row r="89" spans="2:44" ht="153.75" thickBot="1">
      <c r="B89" s="24">
        <v>86</v>
      </c>
      <c r="C89" s="71" t="s">
        <v>124</v>
      </c>
      <c r="D89" s="71" t="s">
        <v>85</v>
      </c>
      <c r="E89" s="72" t="s">
        <v>1115</v>
      </c>
      <c r="F89" s="71" t="s">
        <v>1149</v>
      </c>
      <c r="G89" s="71" t="s">
        <v>1150</v>
      </c>
      <c r="H89" s="70">
        <v>4</v>
      </c>
      <c r="I89" s="71" t="s">
        <v>1151</v>
      </c>
      <c r="J89" s="70">
        <v>1</v>
      </c>
      <c r="K89" s="70" t="s">
        <v>1973</v>
      </c>
      <c r="L89" s="71" t="s">
        <v>327</v>
      </c>
      <c r="M89" s="70" t="s">
        <v>46</v>
      </c>
      <c r="N89" s="70" t="s">
        <v>1120</v>
      </c>
      <c r="O89" s="71" t="s">
        <v>1152</v>
      </c>
      <c r="P89" s="71" t="s">
        <v>1153</v>
      </c>
      <c r="Q89" s="71" t="s">
        <v>1154</v>
      </c>
      <c r="R89" s="71" t="s">
        <v>1155</v>
      </c>
      <c r="S89" s="71" t="s">
        <v>1156</v>
      </c>
      <c r="T89" s="71" t="s">
        <v>1157</v>
      </c>
      <c r="U89" s="83" t="s">
        <v>93</v>
      </c>
      <c r="V89" s="83" t="s">
        <v>1126</v>
      </c>
      <c r="W89" s="70">
        <v>0</v>
      </c>
      <c r="X89" s="70">
        <v>0</v>
      </c>
      <c r="Y89" s="71" t="s">
        <v>1158</v>
      </c>
      <c r="Z89" s="70" t="s">
        <v>128</v>
      </c>
      <c r="AA89" s="122" t="s">
        <v>1159</v>
      </c>
      <c r="AB89" s="70" t="s">
        <v>44</v>
      </c>
      <c r="AC89" s="70" t="s">
        <v>55</v>
      </c>
      <c r="AD89" s="35" t="str">
        <f>IF(ISERROR(VLOOKUP(AB89,'[1]Risk Rating Scale'!$C$4:$H$9,MATCH(AC89,'[1]Risk Rating Scale'!$C$4:$H$4,0),FALSE)),"",VLOOKUP(AB89,'[1]Risk Rating Scale'!$C$4:$H$9,MATCH(AC89,'[1]Risk Rating Scale'!$C$4:$H$4,0),FALSE))</f>
        <v>High
8</v>
      </c>
      <c r="AE89" s="71" t="s">
        <v>1160</v>
      </c>
      <c r="AF89" s="71" t="s">
        <v>1130</v>
      </c>
      <c r="AG89" s="124">
        <v>3</v>
      </c>
      <c r="AH89" s="70" t="s">
        <v>38</v>
      </c>
      <c r="AI89" s="70" t="s">
        <v>39</v>
      </c>
      <c r="AJ89" s="70" t="s">
        <v>40</v>
      </c>
      <c r="AK89" s="70" t="s">
        <v>41</v>
      </c>
      <c r="AL89" s="27" t="str">
        <f>IF(ISERROR(VLOOKUP((VLOOKUP(AD89,'[1]Risk Rating Scale'!$H$13:$I$21,2,0)),'[1]Risk Rating Scale'!$C$23:$F$28,MATCH(AH89,'[1]Risk Rating Scale'!$C$23:$F$23,0),FALSE)),"", VLOOKUP((VLOOKUP(AD89,'[1]Risk Rating Scale'!$H$13:$I$21,2,0)),'[1]Risk Rating Scale'!$C$23:$F$28,MATCH(AH89,'[1]Risk Rating Scale'!$C$23:$F$23,0),FALSE))</f>
        <v>Low
5</v>
      </c>
      <c r="AM89" s="27" t="str">
        <f>IF(ISERROR(VLOOKUP((VLOOKUP(AD89,'[1]Risk Rating Scale'!$H$13:$I$21,2,0)),'[1]Risk Rating Scale'!$C$14:$F$19,MATCH(AI89,'[1]Risk Rating Scale'!$C$14:$F$14,0),FALSE)),"", VLOOKUP((VLOOKUP(AD89,'[1]Risk Rating Scale'!$H$13:$I$21,2,0)),'[1]Risk Rating Scale'!$C$13:$F$19,MATCH(AI89,'[1]Risk Rating Scale'!$C$14:$F$14,0),FALSE))</f>
        <v>High
7</v>
      </c>
      <c r="AN89" s="71" t="s">
        <v>1161</v>
      </c>
      <c r="AO89" s="71" t="s">
        <v>1162</v>
      </c>
      <c r="AP89" s="71" t="s">
        <v>1163</v>
      </c>
      <c r="AQ89" s="71" t="s">
        <v>1164</v>
      </c>
      <c r="AR89" s="71" t="s">
        <v>1165</v>
      </c>
    </row>
    <row r="90" spans="2:44" ht="243" thickBot="1">
      <c r="B90" s="24">
        <v>87</v>
      </c>
      <c r="C90" s="71" t="s">
        <v>124</v>
      </c>
      <c r="D90" s="71" t="s">
        <v>85</v>
      </c>
      <c r="E90" s="72" t="s">
        <v>1166</v>
      </c>
      <c r="F90" s="71" t="s">
        <v>1167</v>
      </c>
      <c r="G90" s="71" t="s">
        <v>1167</v>
      </c>
      <c r="H90" s="70">
        <v>14</v>
      </c>
      <c r="I90" s="71" t="s">
        <v>2008</v>
      </c>
      <c r="J90" s="70">
        <v>500</v>
      </c>
      <c r="K90" s="70" t="s">
        <v>89</v>
      </c>
      <c r="L90" s="71" t="s">
        <v>1119</v>
      </c>
      <c r="M90" s="70" t="s">
        <v>46</v>
      </c>
      <c r="N90" s="70">
        <v>10</v>
      </c>
      <c r="O90" s="71" t="s">
        <v>2009</v>
      </c>
      <c r="P90" s="71" t="s">
        <v>110</v>
      </c>
      <c r="Q90" s="71" t="s">
        <v>2010</v>
      </c>
      <c r="R90" s="71" t="s">
        <v>2011</v>
      </c>
      <c r="S90" s="71" t="s">
        <v>1168</v>
      </c>
      <c r="T90" s="71" t="s">
        <v>1169</v>
      </c>
      <c r="U90" s="83" t="s">
        <v>93</v>
      </c>
      <c r="V90" s="83" t="s">
        <v>1126</v>
      </c>
      <c r="W90" s="70">
        <v>5</v>
      </c>
      <c r="X90" s="70">
        <v>1</v>
      </c>
      <c r="Y90" s="71" t="s">
        <v>1170</v>
      </c>
      <c r="Z90" s="121" t="s">
        <v>128</v>
      </c>
      <c r="AA90" s="122" t="s">
        <v>1171</v>
      </c>
      <c r="AB90" s="70" t="s">
        <v>44</v>
      </c>
      <c r="AC90" s="70" t="s">
        <v>42</v>
      </c>
      <c r="AD90" s="35" t="str">
        <f>IF(ISERROR(VLOOKUP(AB90,'[1]Risk Rating Scale'!$C$4:$H$9,MATCH(AC90,'[1]Risk Rating Scale'!$C$4:$H$4,0),FALSE)),"",VLOOKUP(AB90,'[1]Risk Rating Scale'!$C$4:$H$9,MATCH(AC90,'[1]Risk Rating Scale'!$C$4:$H$4,0),FALSE))</f>
        <v>Moderate
6</v>
      </c>
      <c r="AE90" s="71" t="s">
        <v>1172</v>
      </c>
      <c r="AF90" s="71" t="s">
        <v>1173</v>
      </c>
      <c r="AG90" s="124">
        <v>3</v>
      </c>
      <c r="AH90" s="70" t="s">
        <v>45</v>
      </c>
      <c r="AI90" s="70" t="s">
        <v>39</v>
      </c>
      <c r="AJ90" s="70" t="s">
        <v>40</v>
      </c>
      <c r="AK90" s="70" t="s">
        <v>41</v>
      </c>
      <c r="AL90" s="27" t="str">
        <f>IF(ISERROR(VLOOKUP((VLOOKUP(AD90,'[1]Risk Rating Scale'!$H$13:$I$21,2,0)),'[1]Risk Rating Scale'!$C$23:$F$28,MATCH(AH90,'[1]Risk Rating Scale'!$C$23:$F$23,0),FALSE)),"", VLOOKUP((VLOOKUP(AD90,'[1]Risk Rating Scale'!$H$13:$I$21,2,0)),'[1]Risk Rating Scale'!$C$23:$F$28,MATCH(AH90,'[1]Risk Rating Scale'!$C$23:$F$23,0),FALSE))</f>
        <v>Low
5</v>
      </c>
      <c r="AM90" s="27" t="str">
        <f>IF(ISERROR(VLOOKUP((VLOOKUP(AD90,'[1]Risk Rating Scale'!$H$13:$I$21,2,0)),'[1]Risk Rating Scale'!$C$14:$F$19,MATCH(AI90,'[1]Risk Rating Scale'!$C$14:$F$14,0),FALSE)),"", VLOOKUP((VLOOKUP(AD90,'[1]Risk Rating Scale'!$H$13:$I$21,2,0)),'[1]Risk Rating Scale'!$C$13:$F$19,MATCH(AI90,'[1]Risk Rating Scale'!$C$14:$F$14,0),FALSE))</f>
        <v>Moderate
6</v>
      </c>
      <c r="AN90" s="71" t="s">
        <v>2012</v>
      </c>
      <c r="AO90" s="71" t="s">
        <v>1174</v>
      </c>
      <c r="AP90" s="71" t="s">
        <v>1175</v>
      </c>
      <c r="AQ90" s="71" t="s">
        <v>2013</v>
      </c>
      <c r="AR90" s="71" t="s">
        <v>2014</v>
      </c>
    </row>
    <row r="91" spans="2:44" ht="217.5" thickBot="1">
      <c r="B91" s="24">
        <v>88</v>
      </c>
      <c r="C91" s="71" t="s">
        <v>124</v>
      </c>
      <c r="D91" s="71" t="s">
        <v>85</v>
      </c>
      <c r="E91" s="72" t="s">
        <v>1166</v>
      </c>
      <c r="F91" s="71" t="s">
        <v>1176</v>
      </c>
      <c r="G91" s="71" t="s">
        <v>1176</v>
      </c>
      <c r="H91" s="70">
        <v>14</v>
      </c>
      <c r="I91" s="71" t="s">
        <v>2015</v>
      </c>
      <c r="J91" s="70">
        <v>500</v>
      </c>
      <c r="K91" s="70" t="s">
        <v>89</v>
      </c>
      <c r="L91" s="71" t="s">
        <v>1119</v>
      </c>
      <c r="M91" s="70" t="s">
        <v>46</v>
      </c>
      <c r="N91" s="70">
        <v>5</v>
      </c>
      <c r="O91" s="71" t="s">
        <v>2016</v>
      </c>
      <c r="P91" s="71" t="s">
        <v>110</v>
      </c>
      <c r="Q91" s="71" t="s">
        <v>2017</v>
      </c>
      <c r="R91" s="71" t="s">
        <v>2018</v>
      </c>
      <c r="S91" s="71" t="s">
        <v>1168</v>
      </c>
      <c r="T91" s="71" t="s">
        <v>1169</v>
      </c>
      <c r="U91" s="83" t="s">
        <v>93</v>
      </c>
      <c r="V91" s="83" t="s">
        <v>1126</v>
      </c>
      <c r="W91" s="70">
        <v>2</v>
      </c>
      <c r="X91" s="70">
        <v>1</v>
      </c>
      <c r="Y91" s="71" t="s">
        <v>1177</v>
      </c>
      <c r="Z91" s="121" t="s">
        <v>128</v>
      </c>
      <c r="AA91" s="122" t="s">
        <v>1178</v>
      </c>
      <c r="AB91" s="70" t="s">
        <v>44</v>
      </c>
      <c r="AC91" s="70" t="s">
        <v>42</v>
      </c>
      <c r="AD91" s="35" t="str">
        <f>IF(ISERROR(VLOOKUP(AB91,'[1]Risk Rating Scale'!$C$4:$H$9,MATCH(AC91,'[1]Risk Rating Scale'!$C$4:$H$4,0),FALSE)),"",VLOOKUP(AB91,'[1]Risk Rating Scale'!$C$4:$H$9,MATCH(AC91,'[1]Risk Rating Scale'!$C$4:$H$4,0),FALSE))</f>
        <v>Moderate
6</v>
      </c>
      <c r="AE91" s="71" t="s">
        <v>1179</v>
      </c>
      <c r="AF91" s="71" t="s">
        <v>1173</v>
      </c>
      <c r="AG91" s="124">
        <v>3</v>
      </c>
      <c r="AH91" s="70" t="s">
        <v>45</v>
      </c>
      <c r="AI91" s="70" t="s">
        <v>39</v>
      </c>
      <c r="AJ91" s="70" t="s">
        <v>40</v>
      </c>
      <c r="AK91" s="70" t="s">
        <v>41</v>
      </c>
      <c r="AL91" s="27" t="str">
        <f>IF(ISERROR(VLOOKUP((VLOOKUP(AD91,'[1]Risk Rating Scale'!$H$13:$I$21,2,0)),'[1]Risk Rating Scale'!$C$23:$F$28,MATCH(AH91,'[1]Risk Rating Scale'!$C$23:$F$23,0),FALSE)),"", VLOOKUP((VLOOKUP(AD91,'[1]Risk Rating Scale'!$H$13:$I$21,2,0)),'[1]Risk Rating Scale'!$C$23:$F$28,MATCH(AH91,'[1]Risk Rating Scale'!$C$23:$F$23,0),FALSE))</f>
        <v>Low
5</v>
      </c>
      <c r="AM91" s="27" t="str">
        <f>IF(ISERROR(VLOOKUP((VLOOKUP(AD91,'[1]Risk Rating Scale'!$H$13:$I$21,2,0)),'[1]Risk Rating Scale'!$C$14:$F$19,MATCH(AI91,'[1]Risk Rating Scale'!$C$14:$F$14,0),FALSE)),"", VLOOKUP((VLOOKUP(AD91,'[1]Risk Rating Scale'!$H$13:$I$21,2,0)),'[1]Risk Rating Scale'!$C$13:$F$19,MATCH(AI91,'[1]Risk Rating Scale'!$C$14:$F$14,0),FALSE))</f>
        <v>Moderate
6</v>
      </c>
      <c r="AN91" s="84" t="s">
        <v>2012</v>
      </c>
      <c r="AO91" s="84" t="s">
        <v>1180</v>
      </c>
      <c r="AP91" s="84" t="s">
        <v>1175</v>
      </c>
      <c r="AQ91" s="84" t="s">
        <v>2013</v>
      </c>
      <c r="AR91" s="84" t="s">
        <v>2014</v>
      </c>
    </row>
    <row r="92" spans="2:44" ht="153.75" thickBot="1">
      <c r="B92" s="24">
        <v>89</v>
      </c>
      <c r="C92" s="71" t="s">
        <v>124</v>
      </c>
      <c r="D92" s="71" t="s">
        <v>85</v>
      </c>
      <c r="E92" s="72" t="s">
        <v>1166</v>
      </c>
      <c r="F92" s="71" t="s">
        <v>1181</v>
      </c>
      <c r="G92" s="71" t="s">
        <v>1181</v>
      </c>
      <c r="H92" s="70">
        <v>14</v>
      </c>
      <c r="I92" s="71" t="s">
        <v>2019</v>
      </c>
      <c r="J92" s="70">
        <v>1</v>
      </c>
      <c r="K92" s="70" t="s">
        <v>89</v>
      </c>
      <c r="L92" s="71" t="s">
        <v>327</v>
      </c>
      <c r="M92" s="70" t="s">
        <v>46</v>
      </c>
      <c r="N92" s="70">
        <v>1</v>
      </c>
      <c r="O92" s="71" t="s">
        <v>1182</v>
      </c>
      <c r="P92" s="71" t="s">
        <v>110</v>
      </c>
      <c r="Q92" s="71" t="s">
        <v>1183</v>
      </c>
      <c r="R92" s="72" t="s">
        <v>2020</v>
      </c>
      <c r="S92" s="71" t="s">
        <v>1184</v>
      </c>
      <c r="T92" s="71" t="s">
        <v>1169</v>
      </c>
      <c r="U92" s="83" t="s">
        <v>93</v>
      </c>
      <c r="V92" s="83" t="s">
        <v>1126</v>
      </c>
      <c r="W92" s="70">
        <v>0</v>
      </c>
      <c r="X92" s="70">
        <v>0</v>
      </c>
      <c r="Y92" s="71" t="s">
        <v>1185</v>
      </c>
      <c r="Z92" s="121" t="s">
        <v>128</v>
      </c>
      <c r="AA92" s="122" t="s">
        <v>1186</v>
      </c>
      <c r="AB92" s="70" t="s">
        <v>44</v>
      </c>
      <c r="AC92" s="70" t="s">
        <v>55</v>
      </c>
      <c r="AD92" s="35" t="str">
        <f>IF(ISERROR(VLOOKUP(AB92,'[1]Risk Rating Scale'!$C$4:$H$9,MATCH(AC92,'[1]Risk Rating Scale'!$C$4:$H$4,0),FALSE)),"",VLOOKUP(AB92,'[1]Risk Rating Scale'!$C$4:$H$9,MATCH(AC92,'[1]Risk Rating Scale'!$C$4:$H$4,0),FALSE))</f>
        <v>High
8</v>
      </c>
      <c r="AE92" s="71" t="s">
        <v>1187</v>
      </c>
      <c r="AF92" s="71" t="s">
        <v>1188</v>
      </c>
      <c r="AG92" s="124">
        <v>3</v>
      </c>
      <c r="AH92" s="70" t="s">
        <v>38</v>
      </c>
      <c r="AI92" s="70" t="s">
        <v>39</v>
      </c>
      <c r="AJ92" s="70" t="s">
        <v>40</v>
      </c>
      <c r="AK92" s="70" t="s">
        <v>41</v>
      </c>
      <c r="AL92" s="27" t="str">
        <f>IF(ISERROR(VLOOKUP((VLOOKUP(AD92,'[1]Risk Rating Scale'!$H$13:$I$21,2,0)),'[1]Risk Rating Scale'!$C$23:$F$28,MATCH(AH92,'[1]Risk Rating Scale'!$C$23:$F$23,0),FALSE)),"", VLOOKUP((VLOOKUP(AD92,'[1]Risk Rating Scale'!$H$13:$I$21,2,0)),'[1]Risk Rating Scale'!$C$23:$F$28,MATCH(AH92,'[1]Risk Rating Scale'!$C$23:$F$23,0),FALSE))</f>
        <v>Low
5</v>
      </c>
      <c r="AM92" s="27" t="str">
        <f>IF(ISERROR(VLOOKUP((VLOOKUP(AD92,'[1]Risk Rating Scale'!$H$13:$I$21,2,0)),'[1]Risk Rating Scale'!$C$14:$F$19,MATCH(AI92,'[1]Risk Rating Scale'!$C$14:$F$14,0),FALSE)),"", VLOOKUP((VLOOKUP(AD92,'[1]Risk Rating Scale'!$H$13:$I$21,2,0)),'[1]Risk Rating Scale'!$C$13:$F$19,MATCH(AI92,'[1]Risk Rating Scale'!$C$14:$F$14,0),FALSE))</f>
        <v>High
7</v>
      </c>
      <c r="AN92" s="84" t="s">
        <v>1189</v>
      </c>
      <c r="AO92" s="84" t="s">
        <v>1190</v>
      </c>
      <c r="AP92" s="84" t="s">
        <v>1191</v>
      </c>
      <c r="AQ92" s="84" t="s">
        <v>1192</v>
      </c>
      <c r="AR92" s="84" t="s">
        <v>1193</v>
      </c>
    </row>
    <row r="93" spans="2:44" ht="179.25" thickBot="1">
      <c r="B93" s="24">
        <v>90</v>
      </c>
      <c r="C93" s="71" t="s">
        <v>124</v>
      </c>
      <c r="D93" s="71" t="s">
        <v>85</v>
      </c>
      <c r="E93" s="72" t="s">
        <v>1166</v>
      </c>
      <c r="F93" s="71" t="s">
        <v>1194</v>
      </c>
      <c r="G93" s="71" t="s">
        <v>1194</v>
      </c>
      <c r="H93" s="70">
        <v>14</v>
      </c>
      <c r="I93" s="71" t="s">
        <v>2019</v>
      </c>
      <c r="J93" s="70">
        <v>3</v>
      </c>
      <c r="K93" s="70" t="s">
        <v>89</v>
      </c>
      <c r="L93" s="71" t="s">
        <v>46</v>
      </c>
      <c r="M93" s="70" t="s">
        <v>46</v>
      </c>
      <c r="N93" s="70">
        <v>1</v>
      </c>
      <c r="O93" s="71" t="s">
        <v>1195</v>
      </c>
      <c r="P93" s="71" t="s">
        <v>110</v>
      </c>
      <c r="Q93" s="71" t="s">
        <v>1196</v>
      </c>
      <c r="R93" s="72" t="s">
        <v>2021</v>
      </c>
      <c r="S93" s="71" t="s">
        <v>1197</v>
      </c>
      <c r="T93" s="71" t="s">
        <v>1169</v>
      </c>
      <c r="U93" s="83" t="s">
        <v>93</v>
      </c>
      <c r="V93" s="83" t="s">
        <v>1126</v>
      </c>
      <c r="W93" s="70">
        <v>0</v>
      </c>
      <c r="X93" s="70">
        <v>0</v>
      </c>
      <c r="Y93" s="71" t="s">
        <v>1198</v>
      </c>
      <c r="Z93" s="121" t="s">
        <v>128</v>
      </c>
      <c r="AA93" s="122" t="s">
        <v>1199</v>
      </c>
      <c r="AB93" s="70" t="s">
        <v>44</v>
      </c>
      <c r="AC93" s="70" t="s">
        <v>48</v>
      </c>
      <c r="AD93" s="35" t="str">
        <f>IF(ISERROR(VLOOKUP(AB93,'[1]Risk Rating Scale'!$C$4:$H$9,MATCH(AC93,'[1]Risk Rating Scale'!$C$4:$H$4,0),FALSE)),"",VLOOKUP(AB93,'[1]Risk Rating Scale'!$C$4:$H$9,MATCH(AC93,'[1]Risk Rating Scale'!$C$4:$H$4,0),FALSE))</f>
        <v>Moderate
7</v>
      </c>
      <c r="AE93" s="71" t="s">
        <v>1194</v>
      </c>
      <c r="AF93" s="71" t="s">
        <v>1200</v>
      </c>
      <c r="AG93" s="124">
        <v>3</v>
      </c>
      <c r="AH93" s="70" t="s">
        <v>38</v>
      </c>
      <c r="AI93" s="70" t="s">
        <v>39</v>
      </c>
      <c r="AJ93" s="70" t="s">
        <v>40</v>
      </c>
      <c r="AK93" s="70" t="s">
        <v>41</v>
      </c>
      <c r="AL93" s="27" t="str">
        <f>IF(ISERROR(VLOOKUP((VLOOKUP(AD93,'[1]Risk Rating Scale'!$H$13:$I$21,2,0)),'[1]Risk Rating Scale'!$C$23:$F$28,MATCH(AH93,'[1]Risk Rating Scale'!$C$23:$F$23,0),FALSE)),"", VLOOKUP((VLOOKUP(AD93,'[1]Risk Rating Scale'!$H$13:$I$21,2,0)),'[1]Risk Rating Scale'!$C$23:$F$28,MATCH(AH93,'[1]Risk Rating Scale'!$C$23:$F$23,0),FALSE))</f>
        <v>Very Low
4</v>
      </c>
      <c r="AM93" s="27" t="str">
        <f>IF(ISERROR(VLOOKUP((VLOOKUP(AD93,'[1]Risk Rating Scale'!$H$13:$I$21,2,0)),'[1]Risk Rating Scale'!$C$14:$F$19,MATCH(AI93,'[1]Risk Rating Scale'!$C$14:$F$14,0),FALSE)),"", VLOOKUP((VLOOKUP(AD93,'[1]Risk Rating Scale'!$H$13:$I$21,2,0)),'[1]Risk Rating Scale'!$C$13:$F$19,MATCH(AI93,'[1]Risk Rating Scale'!$C$14:$F$14,0),FALSE))</f>
        <v>Moderate
6</v>
      </c>
      <c r="AN93" s="84" t="s">
        <v>2022</v>
      </c>
      <c r="AO93" s="84" t="s">
        <v>1201</v>
      </c>
      <c r="AP93" s="84" t="s">
        <v>2023</v>
      </c>
      <c r="AQ93" s="84" t="s">
        <v>2024</v>
      </c>
      <c r="AR93" s="84" t="s">
        <v>2025</v>
      </c>
    </row>
    <row r="94" spans="2:44" ht="230.25" thickBot="1">
      <c r="B94" s="24">
        <v>91</v>
      </c>
      <c r="C94" s="71" t="s">
        <v>124</v>
      </c>
      <c r="D94" s="71" t="s">
        <v>85</v>
      </c>
      <c r="E94" s="72" t="s">
        <v>1202</v>
      </c>
      <c r="F94" s="72" t="s">
        <v>1203</v>
      </c>
      <c r="G94" s="72" t="s">
        <v>1203</v>
      </c>
      <c r="H94" s="70">
        <v>1</v>
      </c>
      <c r="I94" s="71" t="s">
        <v>1204</v>
      </c>
      <c r="J94" s="70">
        <v>35</v>
      </c>
      <c r="K94" s="70" t="s">
        <v>89</v>
      </c>
      <c r="L94" s="71" t="s">
        <v>1205</v>
      </c>
      <c r="M94" s="70" t="s">
        <v>46</v>
      </c>
      <c r="N94" s="70">
        <v>12</v>
      </c>
      <c r="O94" s="85" t="s">
        <v>1206</v>
      </c>
      <c r="P94" s="71" t="s">
        <v>110</v>
      </c>
      <c r="Q94" s="71" t="s">
        <v>1207</v>
      </c>
      <c r="R94" s="71" t="s">
        <v>2082</v>
      </c>
      <c r="S94" s="71" t="s">
        <v>1168</v>
      </c>
      <c r="T94" s="71" t="s">
        <v>1208</v>
      </c>
      <c r="U94" s="83" t="s">
        <v>93</v>
      </c>
      <c r="V94" s="83" t="s">
        <v>1126</v>
      </c>
      <c r="W94" s="70">
        <v>0</v>
      </c>
      <c r="X94" s="70">
        <v>0</v>
      </c>
      <c r="Y94" s="71" t="s">
        <v>1209</v>
      </c>
      <c r="Z94" s="70" t="s">
        <v>128</v>
      </c>
      <c r="AA94" s="122" t="s">
        <v>1210</v>
      </c>
      <c r="AB94" s="70" t="s">
        <v>44</v>
      </c>
      <c r="AC94" s="70" t="s">
        <v>48</v>
      </c>
      <c r="AD94" s="35" t="str">
        <f>IF(ISERROR(VLOOKUP(AB94,'[1]Risk Rating Scale'!$C$4:$H$9,MATCH(AC94,'[1]Risk Rating Scale'!$C$4:$H$4,0),FALSE)),"",VLOOKUP(AB94,'[1]Risk Rating Scale'!$C$4:$H$9,MATCH(AC94,'[1]Risk Rating Scale'!$C$4:$H$4,0),FALSE))</f>
        <v>Moderate
7</v>
      </c>
      <c r="AE94" s="71" t="s">
        <v>1211</v>
      </c>
      <c r="AF94" s="71" t="s">
        <v>1212</v>
      </c>
      <c r="AG94" s="124">
        <v>3</v>
      </c>
      <c r="AH94" s="70" t="s">
        <v>38</v>
      </c>
      <c r="AI94" s="70" t="s">
        <v>39</v>
      </c>
      <c r="AJ94" s="71" t="s">
        <v>40</v>
      </c>
      <c r="AK94" s="70" t="s">
        <v>41</v>
      </c>
      <c r="AL94" s="27" t="str">
        <f>IF(ISERROR(VLOOKUP((VLOOKUP(AD94,'[1]Risk Rating Scale'!$H$13:$I$21,2,0)),'[1]Risk Rating Scale'!$C$23:$F$28,MATCH(AH94,'[1]Risk Rating Scale'!$C$23:$F$23,0),FALSE)),"", VLOOKUP((VLOOKUP(AD94,'[1]Risk Rating Scale'!$H$13:$I$21,2,0)),'[1]Risk Rating Scale'!$C$23:$F$28,MATCH(AH94,'[1]Risk Rating Scale'!$C$23:$F$23,0),FALSE))</f>
        <v>Very Low
4</v>
      </c>
      <c r="AM94" s="27" t="str">
        <f>IF(ISERROR(VLOOKUP((VLOOKUP(AD94,'[1]Risk Rating Scale'!$H$13:$I$21,2,0)),'[1]Risk Rating Scale'!$C$14:$F$19,MATCH(AI94,'[1]Risk Rating Scale'!$C$14:$F$14,0),FALSE)),"", VLOOKUP((VLOOKUP(AD94,'[1]Risk Rating Scale'!$H$13:$I$21,2,0)),'[1]Risk Rating Scale'!$C$13:$F$19,MATCH(AI94,'[1]Risk Rating Scale'!$C$14:$F$14,0),FALSE))</f>
        <v>Moderate
6</v>
      </c>
      <c r="AN94" s="84" t="s">
        <v>1213</v>
      </c>
      <c r="AO94" s="84" t="s">
        <v>1214</v>
      </c>
      <c r="AP94" s="84" t="s">
        <v>1215</v>
      </c>
      <c r="AQ94" s="84" t="s">
        <v>1216</v>
      </c>
      <c r="AR94" s="84" t="s">
        <v>1217</v>
      </c>
    </row>
    <row r="95" spans="2:44" ht="115.5" thickBot="1">
      <c r="B95" s="24">
        <v>92</v>
      </c>
      <c r="C95" s="71" t="s">
        <v>124</v>
      </c>
      <c r="D95" s="71" t="s">
        <v>85</v>
      </c>
      <c r="E95" s="71" t="s">
        <v>1500</v>
      </c>
      <c r="F95" s="71" t="s">
        <v>1218</v>
      </c>
      <c r="G95" s="71" t="s">
        <v>1218</v>
      </c>
      <c r="H95" s="70">
        <v>9</v>
      </c>
      <c r="I95" s="71" t="s">
        <v>1219</v>
      </c>
      <c r="J95" s="70">
        <v>380</v>
      </c>
      <c r="K95" s="70" t="s">
        <v>89</v>
      </c>
      <c r="L95" s="70" t="s">
        <v>1220</v>
      </c>
      <c r="M95" s="70" t="s">
        <v>46</v>
      </c>
      <c r="N95" s="70">
        <v>6</v>
      </c>
      <c r="O95" s="71" t="s">
        <v>1221</v>
      </c>
      <c r="P95" s="71" t="s">
        <v>1222</v>
      </c>
      <c r="Q95" s="71" t="s">
        <v>1223</v>
      </c>
      <c r="R95" s="71" t="s">
        <v>1224</v>
      </c>
      <c r="S95" s="71" t="s">
        <v>1225</v>
      </c>
      <c r="T95" s="70" t="s">
        <v>158</v>
      </c>
      <c r="U95" s="70" t="s">
        <v>1226</v>
      </c>
      <c r="V95" s="70" t="s">
        <v>1226</v>
      </c>
      <c r="W95" s="70">
        <v>0</v>
      </c>
      <c r="X95" s="70">
        <v>0</v>
      </c>
      <c r="Y95" s="84" t="s">
        <v>1227</v>
      </c>
      <c r="Z95" s="70" t="s">
        <v>128</v>
      </c>
      <c r="AA95" s="122" t="s">
        <v>1513</v>
      </c>
      <c r="AB95" s="70" t="s">
        <v>44</v>
      </c>
      <c r="AC95" s="70" t="s">
        <v>48</v>
      </c>
      <c r="AD95" s="35" t="str">
        <f>IF(ISERROR(VLOOKUP(AB95,'[1]Risk Rating Scale'!$C$4:$H$9,MATCH(AC95,'[1]Risk Rating Scale'!$C$4:$H$4,0),FALSE)),"",VLOOKUP(AB95,'[1]Risk Rating Scale'!$C$4:$H$9,MATCH(AC95,'[1]Risk Rating Scale'!$C$4:$H$4,0),FALSE))</f>
        <v>Moderate
7</v>
      </c>
      <c r="AE95" s="86" t="s">
        <v>1229</v>
      </c>
      <c r="AF95" s="86" t="s">
        <v>1230</v>
      </c>
      <c r="AG95" s="124">
        <v>2</v>
      </c>
      <c r="AH95" s="70" t="s">
        <v>38</v>
      </c>
      <c r="AI95" s="70" t="s">
        <v>39</v>
      </c>
      <c r="AJ95" s="70" t="s">
        <v>40</v>
      </c>
      <c r="AK95" s="86" t="s">
        <v>1231</v>
      </c>
      <c r="AL95" s="27" t="str">
        <f>IF(ISERROR(VLOOKUP((VLOOKUP(AD95,'[1]Risk Rating Scale'!$H$13:$I$21,2,0)),'[1]Risk Rating Scale'!$C$23:$F$28,MATCH(AH95,'[1]Risk Rating Scale'!$C$23:$F$23,0),FALSE)),"", VLOOKUP((VLOOKUP(AD95,'[1]Risk Rating Scale'!$H$13:$I$21,2,0)),'[1]Risk Rating Scale'!$C$23:$F$28,MATCH(AH95,'[1]Risk Rating Scale'!$C$23:$F$23,0),FALSE))</f>
        <v>Very Low
4</v>
      </c>
      <c r="AM95" s="27" t="str">
        <f>IF(ISERROR(VLOOKUP((VLOOKUP(AD95,'[1]Risk Rating Scale'!$H$13:$I$21,2,0)),'[1]Risk Rating Scale'!$C$14:$F$19,MATCH(AI95,'[1]Risk Rating Scale'!$C$14:$F$14,0),FALSE)),"", VLOOKUP((VLOOKUP(AD95,'[1]Risk Rating Scale'!$H$13:$I$21,2,0)),'[1]Risk Rating Scale'!$C$13:$F$19,MATCH(AI95,'[1]Risk Rating Scale'!$C$14:$F$14,0),FALSE))</f>
        <v>Moderate
6</v>
      </c>
      <c r="AN95" s="86" t="s">
        <v>1232</v>
      </c>
      <c r="AO95" s="86" t="s">
        <v>1233</v>
      </c>
      <c r="AP95" s="86" t="s">
        <v>1234</v>
      </c>
      <c r="AQ95" s="86" t="s">
        <v>1235</v>
      </c>
      <c r="AR95" s="86" t="s">
        <v>1236</v>
      </c>
    </row>
    <row r="96" spans="2:44" ht="153.75" thickBot="1">
      <c r="B96" s="24">
        <v>93</v>
      </c>
      <c r="C96" s="71" t="s">
        <v>124</v>
      </c>
      <c r="D96" s="71" t="s">
        <v>85</v>
      </c>
      <c r="E96" s="71" t="s">
        <v>1500</v>
      </c>
      <c r="F96" s="71" t="s">
        <v>1237</v>
      </c>
      <c r="G96" s="71" t="s">
        <v>1237</v>
      </c>
      <c r="H96" s="70">
        <v>9</v>
      </c>
      <c r="I96" s="71" t="s">
        <v>1238</v>
      </c>
      <c r="J96" s="70">
        <v>48</v>
      </c>
      <c r="K96" s="70" t="s">
        <v>1973</v>
      </c>
      <c r="L96" s="70" t="s">
        <v>327</v>
      </c>
      <c r="M96" s="70" t="s">
        <v>46</v>
      </c>
      <c r="N96" s="70">
        <v>1</v>
      </c>
      <c r="O96" s="71" t="s">
        <v>1239</v>
      </c>
      <c r="P96" s="71" t="s">
        <v>1222</v>
      </c>
      <c r="Q96" s="71" t="s">
        <v>1240</v>
      </c>
      <c r="R96" s="71" t="s">
        <v>1241</v>
      </c>
      <c r="S96" s="71" t="s">
        <v>1242</v>
      </c>
      <c r="T96" s="70" t="s">
        <v>158</v>
      </c>
      <c r="U96" s="70" t="s">
        <v>1226</v>
      </c>
      <c r="V96" s="70" t="s">
        <v>1226</v>
      </c>
      <c r="W96" s="70">
        <v>0</v>
      </c>
      <c r="X96" s="70">
        <v>0</v>
      </c>
      <c r="Y96" s="86" t="s">
        <v>1243</v>
      </c>
      <c r="Z96" s="70" t="s">
        <v>128</v>
      </c>
      <c r="AA96" s="122" t="s">
        <v>1514</v>
      </c>
      <c r="AB96" s="70" t="s">
        <v>64</v>
      </c>
      <c r="AC96" s="70" t="s">
        <v>55</v>
      </c>
      <c r="AD96" s="35" t="str">
        <f>IF(ISERROR(VLOOKUP(AB96,'[1]Risk Rating Scale'!$C$4:$H$9,MATCH(AC96,'[1]Risk Rating Scale'!$C$4:$H$4,0),FALSE)),"",VLOOKUP(AB96,'[1]Risk Rating Scale'!$C$4:$H$9,MATCH(AC96,'[1]Risk Rating Scale'!$C$4:$H$4,0),FALSE))</f>
        <v>Moderate
6</v>
      </c>
      <c r="AE96" s="86" t="s">
        <v>1244</v>
      </c>
      <c r="AF96" s="86" t="s">
        <v>1245</v>
      </c>
      <c r="AG96" s="124">
        <v>2</v>
      </c>
      <c r="AH96" s="70" t="s">
        <v>38</v>
      </c>
      <c r="AI96" s="70" t="s">
        <v>39</v>
      </c>
      <c r="AJ96" s="70" t="s">
        <v>40</v>
      </c>
      <c r="AK96" s="86" t="s">
        <v>1231</v>
      </c>
      <c r="AL96" s="27" t="str">
        <f>IF(ISERROR(VLOOKUP((VLOOKUP(AD96,'[1]Risk Rating Scale'!$H$13:$I$21,2,0)),'[1]Risk Rating Scale'!$C$23:$F$28,MATCH(AH96,'[1]Risk Rating Scale'!$C$23:$F$23,0),FALSE)),"", VLOOKUP((VLOOKUP(AD96,'[1]Risk Rating Scale'!$H$13:$I$21,2,0)),'[1]Risk Rating Scale'!$C$23:$F$28,MATCH(AH96,'[1]Risk Rating Scale'!$C$23:$F$23,0),FALSE))</f>
        <v>Very Low
4</v>
      </c>
      <c r="AM96" s="27" t="str">
        <f>IF(ISERROR(VLOOKUP((VLOOKUP(AD96,'[1]Risk Rating Scale'!$H$13:$I$21,2,0)),'[1]Risk Rating Scale'!$C$14:$F$19,MATCH(AI96,'[1]Risk Rating Scale'!$C$14:$F$14,0),FALSE)),"", VLOOKUP((VLOOKUP(AD96,'[1]Risk Rating Scale'!$H$13:$I$21,2,0)),'[1]Risk Rating Scale'!$C$13:$F$19,MATCH(AI96,'[1]Risk Rating Scale'!$C$14:$F$14,0),FALSE))</f>
        <v>Moderate
6</v>
      </c>
      <c r="AN96" s="86" t="s">
        <v>1246</v>
      </c>
      <c r="AO96" s="86" t="s">
        <v>1247</v>
      </c>
      <c r="AP96" s="86" t="s">
        <v>1248</v>
      </c>
      <c r="AQ96" s="86" t="s">
        <v>1249</v>
      </c>
      <c r="AR96" s="86" t="s">
        <v>1250</v>
      </c>
    </row>
    <row r="97" spans="2:44" ht="102.75" thickBot="1">
      <c r="B97" s="24">
        <v>94</v>
      </c>
      <c r="C97" s="71" t="s">
        <v>124</v>
      </c>
      <c r="D97" s="71" t="s">
        <v>85</v>
      </c>
      <c r="E97" s="71" t="s">
        <v>1500</v>
      </c>
      <c r="F97" s="71" t="s">
        <v>1251</v>
      </c>
      <c r="G97" s="71" t="s">
        <v>1251</v>
      </c>
      <c r="H97" s="70">
        <v>9</v>
      </c>
      <c r="I97" s="71" t="s">
        <v>1252</v>
      </c>
      <c r="J97" s="70">
        <v>12</v>
      </c>
      <c r="K97" s="70" t="s">
        <v>89</v>
      </c>
      <c r="L97" s="70" t="s">
        <v>327</v>
      </c>
      <c r="M97" s="70" t="s">
        <v>46</v>
      </c>
      <c r="N97" s="70">
        <v>1</v>
      </c>
      <c r="O97" s="71" t="s">
        <v>1253</v>
      </c>
      <c r="P97" s="71" t="s">
        <v>1222</v>
      </c>
      <c r="Q97" s="71" t="s">
        <v>1254</v>
      </c>
      <c r="R97" s="71" t="s">
        <v>1255</v>
      </c>
      <c r="S97" s="71" t="s">
        <v>1256</v>
      </c>
      <c r="T97" s="70" t="s">
        <v>158</v>
      </c>
      <c r="U97" s="70" t="s">
        <v>1226</v>
      </c>
      <c r="V97" s="70" t="s">
        <v>1226</v>
      </c>
      <c r="W97" s="70">
        <v>0</v>
      </c>
      <c r="X97" s="70">
        <v>0</v>
      </c>
      <c r="Y97" s="86" t="s">
        <v>1257</v>
      </c>
      <c r="Z97" s="70" t="s">
        <v>128</v>
      </c>
      <c r="AA97" s="122" t="s">
        <v>1513</v>
      </c>
      <c r="AB97" s="70" t="s">
        <v>36</v>
      </c>
      <c r="AC97" s="70" t="s">
        <v>48</v>
      </c>
      <c r="AD97" s="35" t="str">
        <f>IF(ISERROR(VLOOKUP(AB97,'[1]Risk Rating Scale'!$C$4:$H$9,MATCH(AC97,'[1]Risk Rating Scale'!$C$4:$H$4,0),FALSE)),"",VLOOKUP(AB97,'[1]Risk Rating Scale'!$C$4:$H$9,MATCH(AC97,'[1]Risk Rating Scale'!$C$4:$H$4,0),FALSE))</f>
        <v>Moderate
6</v>
      </c>
      <c r="AE97" s="86" t="s">
        <v>1258</v>
      </c>
      <c r="AF97" s="86" t="s">
        <v>1259</v>
      </c>
      <c r="AG97" s="124">
        <v>2</v>
      </c>
      <c r="AH97" s="70" t="s">
        <v>38</v>
      </c>
      <c r="AI97" s="70" t="s">
        <v>39</v>
      </c>
      <c r="AJ97" s="70" t="s">
        <v>40</v>
      </c>
      <c r="AK97" s="86" t="s">
        <v>1231</v>
      </c>
      <c r="AL97" s="27" t="str">
        <f>IF(ISERROR(VLOOKUP((VLOOKUP(AD97,'[1]Risk Rating Scale'!$H$13:$I$21,2,0)),'[1]Risk Rating Scale'!$C$23:$F$28,MATCH(AH97,'[1]Risk Rating Scale'!$C$23:$F$23,0),FALSE)),"", VLOOKUP((VLOOKUP(AD97,'[1]Risk Rating Scale'!$H$13:$I$21,2,0)),'[1]Risk Rating Scale'!$C$23:$F$28,MATCH(AH97,'[1]Risk Rating Scale'!$C$23:$F$23,0),FALSE))</f>
        <v>Very Low
4</v>
      </c>
      <c r="AM97" s="27" t="str">
        <f>IF(ISERROR(VLOOKUP((VLOOKUP(AD97,'[1]Risk Rating Scale'!$H$13:$I$21,2,0)),'[1]Risk Rating Scale'!$C$14:$F$19,MATCH(AI97,'[1]Risk Rating Scale'!$C$14:$F$14,0),FALSE)),"", VLOOKUP((VLOOKUP(AD97,'[1]Risk Rating Scale'!$H$13:$I$21,2,0)),'[1]Risk Rating Scale'!$C$13:$F$19,MATCH(AI97,'[1]Risk Rating Scale'!$C$14:$F$14,0),FALSE))</f>
        <v>Moderate
6</v>
      </c>
      <c r="AN97" s="86" t="s">
        <v>1260</v>
      </c>
      <c r="AO97" s="86" t="s">
        <v>1261</v>
      </c>
      <c r="AP97" s="86" t="s">
        <v>1262</v>
      </c>
      <c r="AQ97" s="86" t="s">
        <v>1263</v>
      </c>
      <c r="AR97" s="86" t="s">
        <v>1264</v>
      </c>
    </row>
    <row r="98" spans="2:44" ht="192" thickBot="1">
      <c r="B98" s="24">
        <v>95</v>
      </c>
      <c r="C98" s="71" t="s">
        <v>124</v>
      </c>
      <c r="D98" s="71" t="s">
        <v>85</v>
      </c>
      <c r="E98" s="71" t="s">
        <v>1265</v>
      </c>
      <c r="F98" s="71" t="s">
        <v>1266</v>
      </c>
      <c r="G98" s="71" t="s">
        <v>1266</v>
      </c>
      <c r="H98" s="70">
        <v>7</v>
      </c>
      <c r="I98" s="71" t="s">
        <v>1219</v>
      </c>
      <c r="J98" s="70">
        <v>380</v>
      </c>
      <c r="K98" s="70" t="s">
        <v>89</v>
      </c>
      <c r="L98" s="70" t="s">
        <v>1220</v>
      </c>
      <c r="M98" s="70" t="s">
        <v>46</v>
      </c>
      <c r="N98" s="70">
        <v>6</v>
      </c>
      <c r="O98" s="71" t="s">
        <v>1267</v>
      </c>
      <c r="P98" s="71" t="s">
        <v>158</v>
      </c>
      <c r="Q98" s="71" t="s">
        <v>1268</v>
      </c>
      <c r="R98" s="71" t="s">
        <v>2026</v>
      </c>
      <c r="S98" s="71" t="s">
        <v>1269</v>
      </c>
      <c r="T98" s="70" t="s">
        <v>1270</v>
      </c>
      <c r="U98" s="70" t="s">
        <v>93</v>
      </c>
      <c r="V98" s="70" t="s">
        <v>1271</v>
      </c>
      <c r="W98" s="70">
        <v>12</v>
      </c>
      <c r="X98" s="70">
        <v>1</v>
      </c>
      <c r="Y98" s="86" t="s">
        <v>1272</v>
      </c>
      <c r="Z98" s="70" t="s">
        <v>128</v>
      </c>
      <c r="AA98" s="122" t="s">
        <v>1210</v>
      </c>
      <c r="AB98" s="70" t="s">
        <v>47</v>
      </c>
      <c r="AC98" s="70" t="s">
        <v>48</v>
      </c>
      <c r="AD98" s="35" t="str">
        <f>IF(ISERROR(VLOOKUP(AB98,'[1]Risk Rating Scale'!$C$4:$H$9,MATCH(AC98,'[1]Risk Rating Scale'!$C$4:$H$4,0),FALSE)),"",VLOOKUP(AB98,'[1]Risk Rating Scale'!$C$4:$H$9,MATCH(AC98,'[1]Risk Rating Scale'!$C$4:$H$4,0),FALSE))</f>
        <v>High
8</v>
      </c>
      <c r="AE98" s="86" t="s">
        <v>1266</v>
      </c>
      <c r="AF98" s="86" t="s">
        <v>1273</v>
      </c>
      <c r="AG98" s="124">
        <v>3</v>
      </c>
      <c r="AH98" s="70" t="s">
        <v>45</v>
      </c>
      <c r="AI98" s="70" t="s">
        <v>39</v>
      </c>
      <c r="AJ98" s="70" t="s">
        <v>40</v>
      </c>
      <c r="AK98" s="86" t="s">
        <v>1231</v>
      </c>
      <c r="AL98" s="27" t="str">
        <f>IF(ISERROR(VLOOKUP((VLOOKUP(AD98,'[1]Risk Rating Scale'!$H$13:$I$21,2,0)),'[1]Risk Rating Scale'!$C$23:$F$28,MATCH(AH98,'[1]Risk Rating Scale'!$C$23:$F$23,0),FALSE)),"", VLOOKUP((VLOOKUP(AD98,'[1]Risk Rating Scale'!$H$13:$I$21,2,0)),'[1]Risk Rating Scale'!$C$23:$F$28,MATCH(AH98,'[1]Risk Rating Scale'!$C$23:$F$23,0),FALSE))</f>
        <v>Moderate
6</v>
      </c>
      <c r="AM98" s="27" t="str">
        <f>IF(ISERROR(VLOOKUP((VLOOKUP(AD98,'[1]Risk Rating Scale'!$H$13:$I$21,2,0)),'[1]Risk Rating Scale'!$C$14:$F$19,MATCH(AI98,'[1]Risk Rating Scale'!$C$14:$F$14,0),FALSE)),"", VLOOKUP((VLOOKUP(AD98,'[1]Risk Rating Scale'!$H$13:$I$21,2,0)),'[1]Risk Rating Scale'!$C$13:$F$19,MATCH(AI98,'[1]Risk Rating Scale'!$C$14:$F$14,0),FALSE))</f>
        <v>High
7</v>
      </c>
      <c r="AN98" s="86" t="s">
        <v>1232</v>
      </c>
      <c r="AO98" s="86" t="s">
        <v>1233</v>
      </c>
      <c r="AP98" s="86" t="s">
        <v>1234</v>
      </c>
      <c r="AQ98" s="86" t="s">
        <v>1235</v>
      </c>
      <c r="AR98" s="86" t="s">
        <v>1236</v>
      </c>
    </row>
    <row r="99" spans="2:44" ht="153.75" thickBot="1">
      <c r="B99" s="24">
        <v>96</v>
      </c>
      <c r="C99" s="71" t="s">
        <v>124</v>
      </c>
      <c r="D99" s="71" t="s">
        <v>85</v>
      </c>
      <c r="E99" s="71" t="s">
        <v>1265</v>
      </c>
      <c r="F99" s="71" t="s">
        <v>1244</v>
      </c>
      <c r="G99" s="71" t="s">
        <v>1244</v>
      </c>
      <c r="H99" s="70">
        <v>7</v>
      </c>
      <c r="I99" s="71" t="s">
        <v>1238</v>
      </c>
      <c r="J99" s="70">
        <v>4</v>
      </c>
      <c r="K99" s="70" t="s">
        <v>1973</v>
      </c>
      <c r="L99" s="70" t="s">
        <v>327</v>
      </c>
      <c r="M99" s="70" t="s">
        <v>46</v>
      </c>
      <c r="N99" s="70">
        <v>1</v>
      </c>
      <c r="O99" s="71" t="s">
        <v>1274</v>
      </c>
      <c r="P99" s="71" t="s">
        <v>158</v>
      </c>
      <c r="Q99" s="71" t="s">
        <v>1240</v>
      </c>
      <c r="R99" s="71" t="s">
        <v>1275</v>
      </c>
      <c r="S99" s="71" t="s">
        <v>1276</v>
      </c>
      <c r="T99" s="70" t="s">
        <v>1277</v>
      </c>
      <c r="U99" s="70" t="s">
        <v>93</v>
      </c>
      <c r="V99" s="70" t="s">
        <v>1271</v>
      </c>
      <c r="W99" s="70">
        <v>0</v>
      </c>
      <c r="X99" s="70">
        <v>0</v>
      </c>
      <c r="Y99" s="86" t="s">
        <v>1243</v>
      </c>
      <c r="Z99" s="70" t="s">
        <v>128</v>
      </c>
      <c r="AA99" s="122" t="s">
        <v>2102</v>
      </c>
      <c r="AB99" s="70" t="s">
        <v>36</v>
      </c>
      <c r="AC99" s="70" t="s">
        <v>55</v>
      </c>
      <c r="AD99" s="35" t="str">
        <f>IF(ISERROR(VLOOKUP(AB99,'[1]Risk Rating Scale'!$C$4:$H$9,MATCH(AC99,'[1]Risk Rating Scale'!$C$4:$H$4,0),FALSE)),"",VLOOKUP(AB99,'[1]Risk Rating Scale'!$C$4:$H$9,MATCH(AC99,'[1]Risk Rating Scale'!$C$4:$H$4,0),FALSE))</f>
        <v>Moderate
7</v>
      </c>
      <c r="AE99" s="86" t="s">
        <v>1244</v>
      </c>
      <c r="AF99" s="86" t="s">
        <v>1278</v>
      </c>
      <c r="AG99" s="124">
        <v>3</v>
      </c>
      <c r="AH99" s="70" t="s">
        <v>38</v>
      </c>
      <c r="AI99" s="70" t="s">
        <v>39</v>
      </c>
      <c r="AJ99" s="70" t="s">
        <v>40</v>
      </c>
      <c r="AK99" s="86" t="s">
        <v>1231</v>
      </c>
      <c r="AL99" s="27" t="str">
        <f>IF(ISERROR(VLOOKUP((VLOOKUP(AD99,'[1]Risk Rating Scale'!$H$13:$I$21,2,0)),'[1]Risk Rating Scale'!$C$23:$F$28,MATCH(AH99,'[1]Risk Rating Scale'!$C$23:$F$23,0),FALSE)),"", VLOOKUP((VLOOKUP(AD99,'[1]Risk Rating Scale'!$H$13:$I$21,2,0)),'[1]Risk Rating Scale'!$C$23:$F$28,MATCH(AH99,'[1]Risk Rating Scale'!$C$23:$F$23,0),FALSE))</f>
        <v>Very Low
4</v>
      </c>
      <c r="AM99" s="27" t="str">
        <f>IF(ISERROR(VLOOKUP((VLOOKUP(AD99,'[1]Risk Rating Scale'!$H$13:$I$21,2,0)),'[1]Risk Rating Scale'!$C$14:$F$19,MATCH(AI99,'[1]Risk Rating Scale'!$C$14:$F$14,0),FALSE)),"", VLOOKUP((VLOOKUP(AD99,'[1]Risk Rating Scale'!$H$13:$I$21,2,0)),'[1]Risk Rating Scale'!$C$13:$F$19,MATCH(AI99,'[1]Risk Rating Scale'!$C$14:$F$14,0),FALSE))</f>
        <v>Moderate
6</v>
      </c>
      <c r="AN99" s="86" t="s">
        <v>1246</v>
      </c>
      <c r="AO99" s="86" t="s">
        <v>1247</v>
      </c>
      <c r="AP99" s="86" t="s">
        <v>1248</v>
      </c>
      <c r="AQ99" s="86" t="s">
        <v>1249</v>
      </c>
      <c r="AR99" s="86" t="s">
        <v>1250</v>
      </c>
    </row>
    <row r="100" spans="2:44" ht="102.75" thickBot="1">
      <c r="B100" s="24">
        <v>97</v>
      </c>
      <c r="C100" s="71" t="s">
        <v>124</v>
      </c>
      <c r="D100" s="71" t="s">
        <v>85</v>
      </c>
      <c r="E100" s="71" t="s">
        <v>1265</v>
      </c>
      <c r="F100" s="71" t="s">
        <v>1279</v>
      </c>
      <c r="G100" s="71" t="s">
        <v>1279</v>
      </c>
      <c r="H100" s="70">
        <v>7</v>
      </c>
      <c r="I100" s="71" t="s">
        <v>1252</v>
      </c>
      <c r="J100" s="70">
        <v>12</v>
      </c>
      <c r="K100" s="70" t="s">
        <v>89</v>
      </c>
      <c r="L100" s="70" t="s">
        <v>327</v>
      </c>
      <c r="M100" s="70" t="s">
        <v>46</v>
      </c>
      <c r="N100" s="70">
        <v>1</v>
      </c>
      <c r="O100" s="71" t="s">
        <v>1280</v>
      </c>
      <c r="P100" s="71" t="s">
        <v>158</v>
      </c>
      <c r="Q100" s="71" t="s">
        <v>1254</v>
      </c>
      <c r="R100" s="71" t="s">
        <v>1281</v>
      </c>
      <c r="S100" s="71" t="s">
        <v>1282</v>
      </c>
      <c r="T100" s="70" t="s">
        <v>1251</v>
      </c>
      <c r="U100" s="70" t="s">
        <v>93</v>
      </c>
      <c r="V100" s="70" t="s">
        <v>1271</v>
      </c>
      <c r="W100" s="70">
        <v>0</v>
      </c>
      <c r="X100" s="70">
        <v>0</v>
      </c>
      <c r="Y100" s="86" t="s">
        <v>1283</v>
      </c>
      <c r="Z100" s="70" t="s">
        <v>128</v>
      </c>
      <c r="AA100" s="122" t="s">
        <v>1284</v>
      </c>
      <c r="AB100" s="70" t="s">
        <v>47</v>
      </c>
      <c r="AC100" s="70" t="s">
        <v>48</v>
      </c>
      <c r="AD100" s="35" t="str">
        <f>IF(ISERROR(VLOOKUP(AB100,'[1]Risk Rating Scale'!$C$4:$H$9,MATCH(AC100,'[1]Risk Rating Scale'!$C$4:$H$4,0),FALSE)),"",VLOOKUP(AB100,'[1]Risk Rating Scale'!$C$4:$H$9,MATCH(AC100,'[1]Risk Rating Scale'!$C$4:$H$4,0),FALSE))</f>
        <v>High
8</v>
      </c>
      <c r="AE100" s="86" t="s">
        <v>1258</v>
      </c>
      <c r="AF100" s="86" t="s">
        <v>1273</v>
      </c>
      <c r="AG100" s="124">
        <v>3</v>
      </c>
      <c r="AH100" s="70" t="s">
        <v>38</v>
      </c>
      <c r="AI100" s="70" t="s">
        <v>39</v>
      </c>
      <c r="AJ100" s="70" t="s">
        <v>40</v>
      </c>
      <c r="AK100" s="86" t="s">
        <v>1231</v>
      </c>
      <c r="AL100" s="27" t="str">
        <f>IF(ISERROR(VLOOKUP((VLOOKUP(AD100,'[1]Risk Rating Scale'!$H$13:$I$21,2,0)),'[1]Risk Rating Scale'!$C$23:$F$28,MATCH(AH100,'[1]Risk Rating Scale'!$C$23:$F$23,0),FALSE)),"", VLOOKUP((VLOOKUP(AD100,'[1]Risk Rating Scale'!$H$13:$I$21,2,0)),'[1]Risk Rating Scale'!$C$23:$F$28,MATCH(AH100,'[1]Risk Rating Scale'!$C$23:$F$23,0),FALSE))</f>
        <v>Low
5</v>
      </c>
      <c r="AM100" s="27" t="str">
        <f>IF(ISERROR(VLOOKUP((VLOOKUP(AD100,'[1]Risk Rating Scale'!$H$13:$I$21,2,0)),'[1]Risk Rating Scale'!$C$14:$F$19,MATCH(AI100,'[1]Risk Rating Scale'!$C$14:$F$14,0),FALSE)),"", VLOOKUP((VLOOKUP(AD100,'[1]Risk Rating Scale'!$H$13:$I$21,2,0)),'[1]Risk Rating Scale'!$C$13:$F$19,MATCH(AI100,'[1]Risk Rating Scale'!$C$14:$F$14,0),FALSE))</f>
        <v>High
7</v>
      </c>
      <c r="AN100" s="86" t="s">
        <v>1260</v>
      </c>
      <c r="AO100" s="86" t="s">
        <v>1261</v>
      </c>
      <c r="AP100" s="86" t="s">
        <v>1262</v>
      </c>
      <c r="AQ100" s="86" t="s">
        <v>1263</v>
      </c>
      <c r="AR100" s="86" t="s">
        <v>1264</v>
      </c>
    </row>
    <row r="101" spans="2:44" ht="192" thickBot="1">
      <c r="B101" s="24">
        <v>98</v>
      </c>
      <c r="C101" s="72" t="s">
        <v>124</v>
      </c>
      <c r="D101" s="72" t="s">
        <v>85</v>
      </c>
      <c r="E101" s="72" t="s">
        <v>1285</v>
      </c>
      <c r="F101" s="72" t="s">
        <v>1286</v>
      </c>
      <c r="G101" s="72" t="s">
        <v>1286</v>
      </c>
      <c r="H101" s="87">
        <v>6</v>
      </c>
      <c r="I101" s="85" t="s">
        <v>1287</v>
      </c>
      <c r="J101" s="87">
        <v>1</v>
      </c>
      <c r="K101" s="87" t="s">
        <v>89</v>
      </c>
      <c r="L101" s="85" t="s">
        <v>327</v>
      </c>
      <c r="M101" s="87" t="s">
        <v>46</v>
      </c>
      <c r="N101" s="87">
        <v>2</v>
      </c>
      <c r="O101" s="85" t="s">
        <v>1288</v>
      </c>
      <c r="P101" s="71" t="s">
        <v>158</v>
      </c>
      <c r="Q101" s="85" t="s">
        <v>1289</v>
      </c>
      <c r="R101" s="85" t="s">
        <v>1290</v>
      </c>
      <c r="S101" s="85" t="s">
        <v>1291</v>
      </c>
      <c r="T101" s="85" t="s">
        <v>1292</v>
      </c>
      <c r="U101" s="70" t="s">
        <v>93</v>
      </c>
      <c r="V101" s="70" t="s">
        <v>1271</v>
      </c>
      <c r="W101" s="87">
        <v>0</v>
      </c>
      <c r="X101" s="87">
        <v>0</v>
      </c>
      <c r="Y101" s="86" t="s">
        <v>1293</v>
      </c>
      <c r="Z101" s="70" t="s">
        <v>128</v>
      </c>
      <c r="AA101" s="122" t="s">
        <v>1294</v>
      </c>
      <c r="AB101" s="70" t="s">
        <v>36</v>
      </c>
      <c r="AC101" s="70" t="s">
        <v>48</v>
      </c>
      <c r="AD101" s="35" t="str">
        <f>IF(ISERROR(VLOOKUP(AB101,'[1]Risk Rating Scale'!$C$4:$H$9,MATCH(AC101,'[1]Risk Rating Scale'!$C$4:$H$4,0),FALSE)),"",VLOOKUP(AB101,'[1]Risk Rating Scale'!$C$4:$H$9,MATCH(AC101,'[1]Risk Rating Scale'!$C$4:$H$4,0),FALSE))</f>
        <v>Moderate
6</v>
      </c>
      <c r="AE101" s="85" t="s">
        <v>1286</v>
      </c>
      <c r="AF101" s="86" t="s">
        <v>1273</v>
      </c>
      <c r="AG101" s="124">
        <v>3</v>
      </c>
      <c r="AH101" s="70" t="s">
        <v>38</v>
      </c>
      <c r="AI101" s="70" t="s">
        <v>39</v>
      </c>
      <c r="AJ101" s="70" t="s">
        <v>40</v>
      </c>
      <c r="AK101" s="86" t="s">
        <v>1231</v>
      </c>
      <c r="AL101" s="27" t="str">
        <f>IF(ISERROR(VLOOKUP((VLOOKUP(AD101,'[1]Risk Rating Scale'!$H$13:$I$21,2,0)),'[1]Risk Rating Scale'!$C$23:$F$28,MATCH(AH101,'[1]Risk Rating Scale'!$C$23:$F$23,0),FALSE)),"", VLOOKUP((VLOOKUP(AD101,'[1]Risk Rating Scale'!$H$13:$I$21,2,0)),'[1]Risk Rating Scale'!$C$23:$F$28,MATCH(AH101,'[1]Risk Rating Scale'!$C$23:$F$23,0),FALSE))</f>
        <v>Very Low
4</v>
      </c>
      <c r="AM101" s="27" t="str">
        <f>IF(ISERROR(VLOOKUP((VLOOKUP(AD101,'[1]Risk Rating Scale'!$H$13:$I$21,2,0)),'[1]Risk Rating Scale'!$C$14:$F$19,MATCH(AI101,'[1]Risk Rating Scale'!$C$14:$F$14,0),FALSE)),"", VLOOKUP((VLOOKUP(AD101,'[1]Risk Rating Scale'!$H$13:$I$21,2,0)),'[1]Risk Rating Scale'!$C$13:$F$19,MATCH(AI101,'[1]Risk Rating Scale'!$C$14:$F$14,0),FALSE))</f>
        <v>Moderate
6</v>
      </c>
      <c r="AN101" s="86" t="s">
        <v>2027</v>
      </c>
      <c r="AO101" s="86" t="s">
        <v>1295</v>
      </c>
      <c r="AP101" s="86" t="s">
        <v>1296</v>
      </c>
      <c r="AQ101" s="86" t="s">
        <v>2028</v>
      </c>
      <c r="AR101" s="86" t="s">
        <v>1297</v>
      </c>
    </row>
    <row r="102" spans="2:44" ht="409.6" thickBot="1">
      <c r="B102" s="24">
        <v>99</v>
      </c>
      <c r="C102" s="72" t="s">
        <v>124</v>
      </c>
      <c r="D102" s="72" t="s">
        <v>85</v>
      </c>
      <c r="E102" s="72" t="s">
        <v>1285</v>
      </c>
      <c r="F102" s="72" t="s">
        <v>1167</v>
      </c>
      <c r="G102" s="72" t="s">
        <v>1167</v>
      </c>
      <c r="H102" s="87">
        <v>6</v>
      </c>
      <c r="I102" s="85" t="s">
        <v>2083</v>
      </c>
      <c r="J102" s="87">
        <v>400</v>
      </c>
      <c r="K102" s="87" t="s">
        <v>89</v>
      </c>
      <c r="L102" s="71" t="s">
        <v>1205</v>
      </c>
      <c r="M102" s="87" t="s">
        <v>46</v>
      </c>
      <c r="N102" s="87">
        <v>2</v>
      </c>
      <c r="O102" s="71" t="s">
        <v>2029</v>
      </c>
      <c r="P102" s="71" t="s">
        <v>158</v>
      </c>
      <c r="Q102" s="85" t="s">
        <v>1298</v>
      </c>
      <c r="R102" s="85" t="s">
        <v>2084</v>
      </c>
      <c r="S102" s="85" t="s">
        <v>1299</v>
      </c>
      <c r="T102" s="85" t="s">
        <v>1292</v>
      </c>
      <c r="U102" s="70" t="s">
        <v>93</v>
      </c>
      <c r="V102" s="70" t="s">
        <v>1271</v>
      </c>
      <c r="W102" s="87">
        <v>7</v>
      </c>
      <c r="X102" s="87">
        <v>4</v>
      </c>
      <c r="Y102" s="85" t="s">
        <v>1300</v>
      </c>
      <c r="Z102" s="70" t="s">
        <v>128</v>
      </c>
      <c r="AA102" s="122" t="s">
        <v>1210</v>
      </c>
      <c r="AB102" s="70" t="s">
        <v>47</v>
      </c>
      <c r="AC102" s="70" t="s">
        <v>48</v>
      </c>
      <c r="AD102" s="35" t="str">
        <f>IF(ISERROR(VLOOKUP(AB102,'[1]Risk Rating Scale'!$C$4:$H$9,MATCH(AC102,'[1]Risk Rating Scale'!$C$4:$H$4,0),FALSE)),"",VLOOKUP(AB102,'[1]Risk Rating Scale'!$C$4:$H$9,MATCH(AC102,'[1]Risk Rating Scale'!$C$4:$H$4,0),FALSE))</f>
        <v>High
8</v>
      </c>
      <c r="AE102" s="85" t="s">
        <v>1301</v>
      </c>
      <c r="AF102" s="86" t="s">
        <v>1273</v>
      </c>
      <c r="AG102" s="124">
        <v>3</v>
      </c>
      <c r="AH102" s="70" t="s">
        <v>45</v>
      </c>
      <c r="AI102" s="70" t="s">
        <v>39</v>
      </c>
      <c r="AJ102" s="70" t="s">
        <v>40</v>
      </c>
      <c r="AK102" s="85" t="s">
        <v>41</v>
      </c>
      <c r="AL102" s="27" t="str">
        <f>IF(ISERROR(VLOOKUP((VLOOKUP(AD102,'[1]Risk Rating Scale'!$H$13:$I$21,2,0)),'[1]Risk Rating Scale'!$C$23:$F$28,MATCH(AH102,'[1]Risk Rating Scale'!$C$23:$F$23,0),FALSE)),"", VLOOKUP((VLOOKUP(AD102,'[1]Risk Rating Scale'!$H$13:$I$21,2,0)),'[1]Risk Rating Scale'!$C$23:$F$28,MATCH(AH102,'[1]Risk Rating Scale'!$C$23:$F$23,0),FALSE))</f>
        <v>Moderate
6</v>
      </c>
      <c r="AM102" s="27" t="str">
        <f>IF(ISERROR(VLOOKUP((VLOOKUP(AD102,'[1]Risk Rating Scale'!$H$13:$I$21,2,0)),'[1]Risk Rating Scale'!$C$14:$F$19,MATCH(AI102,'[1]Risk Rating Scale'!$C$14:$F$14,0),FALSE)),"", VLOOKUP((VLOOKUP(AD102,'[1]Risk Rating Scale'!$H$13:$I$21,2,0)),'[1]Risk Rating Scale'!$C$13:$F$19,MATCH(AI102,'[1]Risk Rating Scale'!$C$14:$F$14,0),FALSE))</f>
        <v>High
7</v>
      </c>
      <c r="AN102" s="86" t="s">
        <v>1302</v>
      </c>
      <c r="AO102" s="86" t="s">
        <v>1303</v>
      </c>
      <c r="AP102" s="86" t="s">
        <v>2030</v>
      </c>
      <c r="AQ102" s="86" t="s">
        <v>1304</v>
      </c>
      <c r="AR102" s="86" t="s">
        <v>1305</v>
      </c>
    </row>
    <row r="103" spans="2:44" ht="179.25" thickBot="1">
      <c r="B103" s="24">
        <v>100</v>
      </c>
      <c r="C103" s="72" t="s">
        <v>124</v>
      </c>
      <c r="D103" s="72" t="s">
        <v>85</v>
      </c>
      <c r="E103" s="72" t="s">
        <v>1285</v>
      </c>
      <c r="F103" s="72" t="s">
        <v>1306</v>
      </c>
      <c r="G103" s="72" t="s">
        <v>1306</v>
      </c>
      <c r="H103" s="87">
        <v>6</v>
      </c>
      <c r="I103" s="85" t="s">
        <v>2031</v>
      </c>
      <c r="J103" s="87">
        <v>20</v>
      </c>
      <c r="K103" s="87" t="s">
        <v>89</v>
      </c>
      <c r="L103" s="71" t="s">
        <v>1205</v>
      </c>
      <c r="M103" s="87" t="s">
        <v>46</v>
      </c>
      <c r="N103" s="87">
        <v>1</v>
      </c>
      <c r="O103" s="85" t="s">
        <v>1307</v>
      </c>
      <c r="P103" s="85" t="s">
        <v>1308</v>
      </c>
      <c r="Q103" s="85" t="s">
        <v>1309</v>
      </c>
      <c r="R103" s="85" t="s">
        <v>2032</v>
      </c>
      <c r="S103" s="85" t="s">
        <v>1310</v>
      </c>
      <c r="T103" s="85" t="s">
        <v>1292</v>
      </c>
      <c r="U103" s="70" t="s">
        <v>93</v>
      </c>
      <c r="V103" s="70" t="s">
        <v>1271</v>
      </c>
      <c r="W103" s="87">
        <v>0</v>
      </c>
      <c r="X103" s="87">
        <v>1</v>
      </c>
      <c r="Y103" s="86" t="s">
        <v>1311</v>
      </c>
      <c r="Z103" s="70" t="s">
        <v>128</v>
      </c>
      <c r="AA103" s="122" t="s">
        <v>1312</v>
      </c>
      <c r="AB103" s="70" t="s">
        <v>47</v>
      </c>
      <c r="AC103" s="70" t="s">
        <v>48</v>
      </c>
      <c r="AD103" s="35" t="str">
        <f>IF(ISERROR(VLOOKUP(AB103,'[1]Risk Rating Scale'!$C$4:$H$9,MATCH(AC103,'[1]Risk Rating Scale'!$C$4:$H$4,0),FALSE)),"",VLOOKUP(AB103,'[1]Risk Rating Scale'!$C$4:$H$9,MATCH(AC103,'[1]Risk Rating Scale'!$C$4:$H$4,0),FALSE))</f>
        <v>High
8</v>
      </c>
      <c r="AE103" s="85" t="s">
        <v>1313</v>
      </c>
      <c r="AF103" s="71" t="s">
        <v>1173</v>
      </c>
      <c r="AG103" s="124">
        <v>3</v>
      </c>
      <c r="AH103" s="70" t="s">
        <v>45</v>
      </c>
      <c r="AI103" s="70" t="s">
        <v>39</v>
      </c>
      <c r="AJ103" s="70" t="s">
        <v>40</v>
      </c>
      <c r="AK103" s="85" t="s">
        <v>41</v>
      </c>
      <c r="AL103" s="27" t="str">
        <f>IF(ISERROR(VLOOKUP((VLOOKUP(AD103,'[1]Risk Rating Scale'!$H$13:$I$21,2,0)),'[1]Risk Rating Scale'!$C$23:$F$28,MATCH(AH103,'[1]Risk Rating Scale'!$C$23:$F$23,0),FALSE)),"", VLOOKUP((VLOOKUP(AD103,'[1]Risk Rating Scale'!$H$13:$I$21,2,0)),'[1]Risk Rating Scale'!$C$23:$F$28,MATCH(AH103,'[1]Risk Rating Scale'!$C$23:$F$23,0),FALSE))</f>
        <v>Moderate
6</v>
      </c>
      <c r="AM103" s="27" t="str">
        <f>IF(ISERROR(VLOOKUP((VLOOKUP(AD103,'[1]Risk Rating Scale'!$H$13:$I$21,2,0)),'[1]Risk Rating Scale'!$C$14:$F$19,MATCH(AI103,'[1]Risk Rating Scale'!$C$14:$F$14,0),FALSE)),"", VLOOKUP((VLOOKUP(AD103,'[1]Risk Rating Scale'!$H$13:$I$21,2,0)),'[1]Risk Rating Scale'!$C$13:$F$19,MATCH(AI103,'[1]Risk Rating Scale'!$C$14:$F$14,0),FALSE))</f>
        <v>High
7</v>
      </c>
      <c r="AN103" s="86" t="s">
        <v>1314</v>
      </c>
      <c r="AO103" s="86" t="s">
        <v>1315</v>
      </c>
      <c r="AP103" s="86" t="s">
        <v>1316</v>
      </c>
      <c r="AQ103" s="86" t="s">
        <v>1317</v>
      </c>
      <c r="AR103" s="86" t="s">
        <v>1318</v>
      </c>
    </row>
    <row r="104" spans="2:44" ht="370.5" thickBot="1">
      <c r="B104" s="24">
        <v>101</v>
      </c>
      <c r="C104" s="72" t="s">
        <v>124</v>
      </c>
      <c r="D104" s="72" t="s">
        <v>85</v>
      </c>
      <c r="E104" s="72" t="s">
        <v>1285</v>
      </c>
      <c r="F104" s="72" t="s">
        <v>1319</v>
      </c>
      <c r="G104" s="72" t="s">
        <v>1319</v>
      </c>
      <c r="H104" s="87">
        <v>6</v>
      </c>
      <c r="I104" s="85" t="s">
        <v>2083</v>
      </c>
      <c r="J104" s="87">
        <v>108</v>
      </c>
      <c r="K104" s="87" t="s">
        <v>89</v>
      </c>
      <c r="L104" s="71" t="s">
        <v>1205</v>
      </c>
      <c r="M104" s="87" t="s">
        <v>46</v>
      </c>
      <c r="N104" s="87">
        <v>2</v>
      </c>
      <c r="O104" s="85" t="s">
        <v>2033</v>
      </c>
      <c r="P104" s="85" t="s">
        <v>158</v>
      </c>
      <c r="Q104" s="85" t="s">
        <v>1320</v>
      </c>
      <c r="R104" s="85" t="s">
        <v>2085</v>
      </c>
      <c r="S104" s="85" t="s">
        <v>1321</v>
      </c>
      <c r="T104" s="85" t="s">
        <v>1292</v>
      </c>
      <c r="U104" s="70" t="s">
        <v>93</v>
      </c>
      <c r="V104" s="70" t="s">
        <v>1271</v>
      </c>
      <c r="W104" s="87">
        <v>7</v>
      </c>
      <c r="X104" s="87">
        <v>4</v>
      </c>
      <c r="Y104" s="86" t="s">
        <v>1322</v>
      </c>
      <c r="Z104" s="70" t="s">
        <v>128</v>
      </c>
      <c r="AA104" s="122" t="s">
        <v>1210</v>
      </c>
      <c r="AB104" s="70" t="s">
        <v>47</v>
      </c>
      <c r="AC104" s="70" t="s">
        <v>48</v>
      </c>
      <c r="AD104" s="35" t="str">
        <f>IF(ISERROR(VLOOKUP(AB104,'[1]Risk Rating Scale'!$C$4:$H$9,MATCH(AC104,'[1]Risk Rating Scale'!$C$4:$H$4,0),FALSE)),"",VLOOKUP(AB104,'[1]Risk Rating Scale'!$C$4:$H$9,MATCH(AC104,'[1]Risk Rating Scale'!$C$4:$H$4,0),FALSE))</f>
        <v>High
8</v>
      </c>
      <c r="AE104" s="85" t="s">
        <v>1319</v>
      </c>
      <c r="AF104" s="71" t="s">
        <v>1273</v>
      </c>
      <c r="AG104" s="124">
        <v>3</v>
      </c>
      <c r="AH104" s="70" t="s">
        <v>45</v>
      </c>
      <c r="AI104" s="70" t="s">
        <v>39</v>
      </c>
      <c r="AJ104" s="70" t="s">
        <v>40</v>
      </c>
      <c r="AK104" s="85" t="s">
        <v>41</v>
      </c>
      <c r="AL104" s="27" t="str">
        <f>IF(ISERROR(VLOOKUP((VLOOKUP(AD104,'[1]Risk Rating Scale'!$H$13:$I$21,2,0)),'[1]Risk Rating Scale'!$C$23:$F$28,MATCH(AH104,'[1]Risk Rating Scale'!$C$23:$F$23,0),FALSE)),"", VLOOKUP((VLOOKUP(AD104,'[1]Risk Rating Scale'!$H$13:$I$21,2,0)),'[1]Risk Rating Scale'!$C$23:$F$28,MATCH(AH104,'[1]Risk Rating Scale'!$C$23:$F$23,0),FALSE))</f>
        <v>Moderate
6</v>
      </c>
      <c r="AM104" s="27" t="str">
        <f>IF(ISERROR(VLOOKUP((VLOOKUP(AD104,'[1]Risk Rating Scale'!$H$13:$I$21,2,0)),'[1]Risk Rating Scale'!$C$14:$F$19,MATCH(AI104,'[1]Risk Rating Scale'!$C$14:$F$14,0),FALSE)),"", VLOOKUP((VLOOKUP(AD104,'[1]Risk Rating Scale'!$H$13:$I$21,2,0)),'[1]Risk Rating Scale'!$C$13:$F$19,MATCH(AI104,'[1]Risk Rating Scale'!$C$14:$F$14,0),FALSE))</f>
        <v>High
7</v>
      </c>
      <c r="AN104" s="86" t="s">
        <v>1302</v>
      </c>
      <c r="AO104" s="86" t="s">
        <v>1303</v>
      </c>
      <c r="AP104" s="86" t="s">
        <v>2030</v>
      </c>
      <c r="AQ104" s="86" t="s">
        <v>1304</v>
      </c>
      <c r="AR104" s="86" t="s">
        <v>1305</v>
      </c>
    </row>
    <row r="105" spans="2:44" ht="192" thickBot="1">
      <c r="B105" s="24">
        <v>102</v>
      </c>
      <c r="C105" s="72" t="s">
        <v>124</v>
      </c>
      <c r="D105" s="72" t="s">
        <v>85</v>
      </c>
      <c r="E105" s="72" t="s">
        <v>1323</v>
      </c>
      <c r="F105" s="72" t="s">
        <v>1286</v>
      </c>
      <c r="G105" s="72" t="s">
        <v>1286</v>
      </c>
      <c r="H105" s="87">
        <v>3</v>
      </c>
      <c r="I105" s="85" t="s">
        <v>1324</v>
      </c>
      <c r="J105" s="87">
        <v>1</v>
      </c>
      <c r="K105" s="87" t="s">
        <v>89</v>
      </c>
      <c r="L105" s="85" t="s">
        <v>327</v>
      </c>
      <c r="M105" s="87" t="s">
        <v>46</v>
      </c>
      <c r="N105" s="87">
        <v>2</v>
      </c>
      <c r="O105" s="85" t="s">
        <v>1325</v>
      </c>
      <c r="P105" s="71" t="s">
        <v>158</v>
      </c>
      <c r="Q105" s="85" t="s">
        <v>1326</v>
      </c>
      <c r="R105" s="85" t="s">
        <v>1327</v>
      </c>
      <c r="S105" s="85" t="s">
        <v>1291</v>
      </c>
      <c r="T105" s="85" t="s">
        <v>1292</v>
      </c>
      <c r="U105" s="70" t="s">
        <v>93</v>
      </c>
      <c r="V105" s="70" t="s">
        <v>1271</v>
      </c>
      <c r="W105" s="87">
        <v>0</v>
      </c>
      <c r="X105" s="87">
        <v>0</v>
      </c>
      <c r="Y105" s="86" t="s">
        <v>1293</v>
      </c>
      <c r="Z105" s="70" t="s">
        <v>128</v>
      </c>
      <c r="AA105" s="122" t="s">
        <v>1294</v>
      </c>
      <c r="AB105" s="70" t="s">
        <v>36</v>
      </c>
      <c r="AC105" s="70" t="s">
        <v>48</v>
      </c>
      <c r="AD105" s="35" t="str">
        <f>IF(ISERROR(VLOOKUP(AB105,'[1]Risk Rating Scale'!$C$4:$H$9,MATCH(AC105,'[1]Risk Rating Scale'!$C$4:$H$4,0),FALSE)),"",VLOOKUP(AB105,'[1]Risk Rating Scale'!$C$4:$H$9,MATCH(AC105,'[1]Risk Rating Scale'!$C$4:$H$4,0),FALSE))</f>
        <v>Moderate
6</v>
      </c>
      <c r="AE105" s="85" t="s">
        <v>1286</v>
      </c>
      <c r="AF105" s="86" t="s">
        <v>1273</v>
      </c>
      <c r="AG105" s="124">
        <v>3</v>
      </c>
      <c r="AH105" s="70" t="s">
        <v>38</v>
      </c>
      <c r="AI105" s="70" t="s">
        <v>39</v>
      </c>
      <c r="AJ105" s="70" t="s">
        <v>40</v>
      </c>
      <c r="AK105" s="85" t="s">
        <v>41</v>
      </c>
      <c r="AL105" s="27" t="str">
        <f>IF(ISERROR(VLOOKUP((VLOOKUP(AD105,'[1]Risk Rating Scale'!$H$13:$I$21,2,0)),'[1]Risk Rating Scale'!$C$23:$F$28,MATCH(AH105,'[1]Risk Rating Scale'!$C$23:$F$23,0),FALSE)),"", VLOOKUP((VLOOKUP(AD105,'[1]Risk Rating Scale'!$H$13:$I$21,2,0)),'[1]Risk Rating Scale'!$C$23:$F$28,MATCH(AH105,'[1]Risk Rating Scale'!$C$23:$F$23,0),FALSE))</f>
        <v>Very Low
4</v>
      </c>
      <c r="AM105" s="27" t="str">
        <f>IF(ISERROR(VLOOKUP((VLOOKUP(AD105,'[1]Risk Rating Scale'!$H$13:$I$21,2,0)),'[1]Risk Rating Scale'!$C$14:$F$19,MATCH(AI105,'[1]Risk Rating Scale'!$C$14:$F$14,0),FALSE)),"", VLOOKUP((VLOOKUP(AD105,'[1]Risk Rating Scale'!$H$13:$I$21,2,0)),'[1]Risk Rating Scale'!$C$13:$F$19,MATCH(AI105,'[1]Risk Rating Scale'!$C$14:$F$14,0),FALSE))</f>
        <v>Moderate
6</v>
      </c>
      <c r="AN105" s="86" t="s">
        <v>2027</v>
      </c>
      <c r="AO105" s="86" t="s">
        <v>1295</v>
      </c>
      <c r="AP105" s="86" t="s">
        <v>1296</v>
      </c>
      <c r="AQ105" s="86" t="s">
        <v>2028</v>
      </c>
      <c r="AR105" s="86" t="s">
        <v>1297</v>
      </c>
    </row>
    <row r="106" spans="2:44" ht="409.6" thickBot="1">
      <c r="B106" s="24">
        <v>103</v>
      </c>
      <c r="C106" s="72" t="s">
        <v>124</v>
      </c>
      <c r="D106" s="72" t="s">
        <v>85</v>
      </c>
      <c r="E106" s="72" t="s">
        <v>1323</v>
      </c>
      <c r="F106" s="72" t="s">
        <v>1301</v>
      </c>
      <c r="G106" s="72" t="s">
        <v>1301</v>
      </c>
      <c r="H106" s="87">
        <v>3</v>
      </c>
      <c r="I106" s="85" t="s">
        <v>1328</v>
      </c>
      <c r="J106" s="87">
        <v>350</v>
      </c>
      <c r="K106" s="87" t="s">
        <v>89</v>
      </c>
      <c r="L106" s="71" t="s">
        <v>1205</v>
      </c>
      <c r="M106" s="87" t="s">
        <v>46</v>
      </c>
      <c r="N106" s="87">
        <v>1</v>
      </c>
      <c r="O106" s="71" t="s">
        <v>1329</v>
      </c>
      <c r="P106" s="71" t="s">
        <v>158</v>
      </c>
      <c r="Q106" s="85" t="s">
        <v>1330</v>
      </c>
      <c r="R106" s="85" t="s">
        <v>2086</v>
      </c>
      <c r="S106" s="85" t="s">
        <v>1310</v>
      </c>
      <c r="T106" s="85" t="s">
        <v>1292</v>
      </c>
      <c r="U106" s="70" t="s">
        <v>93</v>
      </c>
      <c r="V106" s="70" t="s">
        <v>1271</v>
      </c>
      <c r="W106" s="87">
        <v>3</v>
      </c>
      <c r="X106" s="87">
        <v>0</v>
      </c>
      <c r="Y106" s="85" t="s">
        <v>1300</v>
      </c>
      <c r="Z106" s="70" t="s">
        <v>128</v>
      </c>
      <c r="AA106" s="122" t="s">
        <v>1210</v>
      </c>
      <c r="AB106" s="70" t="s">
        <v>47</v>
      </c>
      <c r="AC106" s="70" t="s">
        <v>48</v>
      </c>
      <c r="AD106" s="35" t="str">
        <f>IF(ISERROR(VLOOKUP(AB106,'[1]Risk Rating Scale'!$C$4:$H$9,MATCH(AC106,'[1]Risk Rating Scale'!$C$4:$H$4,0),FALSE)),"",VLOOKUP(AB106,'[1]Risk Rating Scale'!$C$4:$H$9,MATCH(AC106,'[1]Risk Rating Scale'!$C$4:$H$4,0),FALSE))</f>
        <v>High
8</v>
      </c>
      <c r="AE106" s="85" t="s">
        <v>1301</v>
      </c>
      <c r="AF106" s="86" t="s">
        <v>1273</v>
      </c>
      <c r="AG106" s="124">
        <v>3</v>
      </c>
      <c r="AH106" s="70" t="s">
        <v>38</v>
      </c>
      <c r="AI106" s="70" t="s">
        <v>39</v>
      </c>
      <c r="AJ106" s="70" t="s">
        <v>40</v>
      </c>
      <c r="AK106" s="85" t="s">
        <v>41</v>
      </c>
      <c r="AL106" s="27" t="str">
        <f>IF(ISERROR(VLOOKUP((VLOOKUP(AD106,'[1]Risk Rating Scale'!$H$13:$I$21,2,0)),'[1]Risk Rating Scale'!$C$23:$F$28,MATCH(AH106,'[1]Risk Rating Scale'!$C$23:$F$23,0),FALSE)),"", VLOOKUP((VLOOKUP(AD106,'[1]Risk Rating Scale'!$H$13:$I$21,2,0)),'[1]Risk Rating Scale'!$C$23:$F$28,MATCH(AH106,'[1]Risk Rating Scale'!$C$23:$F$23,0),FALSE))</f>
        <v>Low
5</v>
      </c>
      <c r="AM106" s="27" t="str">
        <f>IF(ISERROR(VLOOKUP((VLOOKUP(AD106,'[1]Risk Rating Scale'!$H$13:$I$21,2,0)),'[1]Risk Rating Scale'!$C$14:$F$19,MATCH(AI106,'[1]Risk Rating Scale'!$C$14:$F$14,0),FALSE)),"", VLOOKUP((VLOOKUP(AD106,'[1]Risk Rating Scale'!$H$13:$I$21,2,0)),'[1]Risk Rating Scale'!$C$13:$F$19,MATCH(AI106,'[1]Risk Rating Scale'!$C$14:$F$14,0),FALSE))</f>
        <v>High
7</v>
      </c>
      <c r="AN106" s="86" t="s">
        <v>1302</v>
      </c>
      <c r="AO106" s="86" t="s">
        <v>1303</v>
      </c>
      <c r="AP106" s="86" t="s">
        <v>2030</v>
      </c>
      <c r="AQ106" s="86" t="s">
        <v>1304</v>
      </c>
      <c r="AR106" s="86" t="s">
        <v>1305</v>
      </c>
    </row>
    <row r="107" spans="2:44" ht="179.25" thickBot="1">
      <c r="B107" s="24">
        <v>104</v>
      </c>
      <c r="C107" s="72" t="s">
        <v>124</v>
      </c>
      <c r="D107" s="72" t="s">
        <v>85</v>
      </c>
      <c r="E107" s="72" t="s">
        <v>1323</v>
      </c>
      <c r="F107" s="72" t="s">
        <v>1313</v>
      </c>
      <c r="G107" s="72" t="s">
        <v>1313</v>
      </c>
      <c r="H107" s="87">
        <v>3</v>
      </c>
      <c r="I107" s="85" t="s">
        <v>2031</v>
      </c>
      <c r="J107" s="87">
        <v>40</v>
      </c>
      <c r="K107" s="87" t="s">
        <v>89</v>
      </c>
      <c r="L107" s="71" t="s">
        <v>1205</v>
      </c>
      <c r="M107" s="87" t="s">
        <v>46</v>
      </c>
      <c r="N107" s="87">
        <v>6</v>
      </c>
      <c r="O107" s="85" t="s">
        <v>1331</v>
      </c>
      <c r="P107" s="85" t="s">
        <v>1308</v>
      </c>
      <c r="Q107" s="85" t="s">
        <v>1309</v>
      </c>
      <c r="R107" s="85" t="s">
        <v>1332</v>
      </c>
      <c r="S107" s="85" t="s">
        <v>1310</v>
      </c>
      <c r="T107" s="85" t="s">
        <v>1292</v>
      </c>
      <c r="U107" s="70" t="s">
        <v>93</v>
      </c>
      <c r="V107" s="70" t="s">
        <v>1271</v>
      </c>
      <c r="W107" s="87">
        <v>0</v>
      </c>
      <c r="X107" s="87">
        <v>0</v>
      </c>
      <c r="Y107" s="86" t="s">
        <v>1311</v>
      </c>
      <c r="Z107" s="70" t="s">
        <v>128</v>
      </c>
      <c r="AA107" s="122" t="s">
        <v>1312</v>
      </c>
      <c r="AB107" s="70" t="s">
        <v>47</v>
      </c>
      <c r="AC107" s="70" t="s">
        <v>48</v>
      </c>
      <c r="AD107" s="35" t="str">
        <f>IF(ISERROR(VLOOKUP(AB107,'[1]Risk Rating Scale'!$C$4:$H$9,MATCH(AC107,'[1]Risk Rating Scale'!$C$4:$H$4,0),FALSE)),"",VLOOKUP(AB107,'[1]Risk Rating Scale'!$C$4:$H$9,MATCH(AC107,'[1]Risk Rating Scale'!$C$4:$H$4,0),FALSE))</f>
        <v>High
8</v>
      </c>
      <c r="AE107" s="85" t="s">
        <v>1313</v>
      </c>
      <c r="AF107" s="71" t="s">
        <v>1173</v>
      </c>
      <c r="AG107" s="124">
        <v>3</v>
      </c>
      <c r="AH107" s="70" t="s">
        <v>38</v>
      </c>
      <c r="AI107" s="70" t="s">
        <v>39</v>
      </c>
      <c r="AJ107" s="70" t="s">
        <v>40</v>
      </c>
      <c r="AK107" s="85" t="s">
        <v>41</v>
      </c>
      <c r="AL107" s="27" t="str">
        <f>IF(ISERROR(VLOOKUP((VLOOKUP(AD107,'[1]Risk Rating Scale'!$H$13:$I$21,2,0)),'[1]Risk Rating Scale'!$C$23:$F$28,MATCH(AH107,'[1]Risk Rating Scale'!$C$23:$F$23,0),FALSE)),"", VLOOKUP((VLOOKUP(AD107,'[1]Risk Rating Scale'!$H$13:$I$21,2,0)),'[1]Risk Rating Scale'!$C$23:$F$28,MATCH(AH107,'[1]Risk Rating Scale'!$C$23:$F$23,0),FALSE))</f>
        <v>Low
5</v>
      </c>
      <c r="AM107" s="27" t="str">
        <f>IF(ISERROR(VLOOKUP((VLOOKUP(AD107,'[1]Risk Rating Scale'!$H$13:$I$21,2,0)),'[1]Risk Rating Scale'!$C$14:$F$19,MATCH(AI107,'[1]Risk Rating Scale'!$C$14:$F$14,0),FALSE)),"", VLOOKUP((VLOOKUP(AD107,'[1]Risk Rating Scale'!$H$13:$I$21,2,0)),'[1]Risk Rating Scale'!$C$13:$F$19,MATCH(AI107,'[1]Risk Rating Scale'!$C$14:$F$14,0),FALSE))</f>
        <v>High
7</v>
      </c>
      <c r="AN107" s="86" t="s">
        <v>1314</v>
      </c>
      <c r="AO107" s="86" t="s">
        <v>1315</v>
      </c>
      <c r="AP107" s="86" t="s">
        <v>1316</v>
      </c>
      <c r="AQ107" s="86" t="s">
        <v>1317</v>
      </c>
      <c r="AR107" s="86" t="s">
        <v>1318</v>
      </c>
    </row>
    <row r="108" spans="2:44" ht="409.6" thickBot="1">
      <c r="B108" s="24">
        <v>105</v>
      </c>
      <c r="C108" s="72" t="s">
        <v>124</v>
      </c>
      <c r="D108" s="72" t="s">
        <v>85</v>
      </c>
      <c r="E108" s="72" t="s">
        <v>1323</v>
      </c>
      <c r="F108" s="72" t="s">
        <v>1319</v>
      </c>
      <c r="G108" s="72" t="s">
        <v>1319</v>
      </c>
      <c r="H108" s="87">
        <v>3</v>
      </c>
      <c r="I108" s="85" t="s">
        <v>1328</v>
      </c>
      <c r="J108" s="87">
        <v>350</v>
      </c>
      <c r="K108" s="87" t="s">
        <v>89</v>
      </c>
      <c r="L108" s="71" t="s">
        <v>1205</v>
      </c>
      <c r="M108" s="87" t="s">
        <v>46</v>
      </c>
      <c r="N108" s="87">
        <v>1</v>
      </c>
      <c r="O108" s="85" t="s">
        <v>1333</v>
      </c>
      <c r="P108" s="85" t="s">
        <v>158</v>
      </c>
      <c r="Q108" s="85" t="s">
        <v>1334</v>
      </c>
      <c r="R108" s="85" t="s">
        <v>2087</v>
      </c>
      <c r="S108" s="85" t="s">
        <v>1310</v>
      </c>
      <c r="T108" s="85" t="s">
        <v>1292</v>
      </c>
      <c r="U108" s="70" t="s">
        <v>93</v>
      </c>
      <c r="V108" s="70" t="s">
        <v>1271</v>
      </c>
      <c r="W108" s="87">
        <v>3</v>
      </c>
      <c r="X108" s="87">
        <v>0</v>
      </c>
      <c r="Y108" s="86" t="s">
        <v>1335</v>
      </c>
      <c r="Z108" s="70" t="s">
        <v>128</v>
      </c>
      <c r="AA108" s="122" t="s">
        <v>1210</v>
      </c>
      <c r="AB108" s="70" t="s">
        <v>36</v>
      </c>
      <c r="AC108" s="70" t="s">
        <v>48</v>
      </c>
      <c r="AD108" s="35" t="str">
        <f>IF(ISERROR(VLOOKUP(AB108,'[1]Risk Rating Scale'!$C$4:$H$9,MATCH(AC108,'[1]Risk Rating Scale'!$C$4:$H$4,0),FALSE)),"",VLOOKUP(AB108,'[1]Risk Rating Scale'!$C$4:$H$9,MATCH(AC108,'[1]Risk Rating Scale'!$C$4:$H$4,0),FALSE))</f>
        <v>Moderate
6</v>
      </c>
      <c r="AE108" s="85" t="s">
        <v>1319</v>
      </c>
      <c r="AF108" s="71" t="s">
        <v>1273</v>
      </c>
      <c r="AG108" s="124">
        <v>3</v>
      </c>
      <c r="AH108" s="70" t="s">
        <v>38</v>
      </c>
      <c r="AI108" s="70" t="s">
        <v>39</v>
      </c>
      <c r="AJ108" s="70" t="s">
        <v>40</v>
      </c>
      <c r="AK108" s="85" t="s">
        <v>41</v>
      </c>
      <c r="AL108" s="27" t="str">
        <f>IF(ISERROR(VLOOKUP((VLOOKUP(AD108,'[1]Risk Rating Scale'!$H$13:$I$21,2,0)),'[1]Risk Rating Scale'!$C$23:$F$28,MATCH(AH108,'[1]Risk Rating Scale'!$C$23:$F$23,0),FALSE)),"", VLOOKUP((VLOOKUP(AD108,'[1]Risk Rating Scale'!$H$13:$I$21,2,0)),'[1]Risk Rating Scale'!$C$23:$F$28,MATCH(AH108,'[1]Risk Rating Scale'!$C$23:$F$23,0),FALSE))</f>
        <v>Very Low
4</v>
      </c>
      <c r="AM108" s="27" t="str">
        <f>IF(ISERROR(VLOOKUP((VLOOKUP(AD108,'[1]Risk Rating Scale'!$H$13:$I$21,2,0)),'[1]Risk Rating Scale'!$C$14:$F$19,MATCH(AI108,'[1]Risk Rating Scale'!$C$14:$F$14,0),FALSE)),"", VLOOKUP((VLOOKUP(AD108,'[1]Risk Rating Scale'!$H$13:$I$21,2,0)),'[1]Risk Rating Scale'!$C$13:$F$19,MATCH(AI108,'[1]Risk Rating Scale'!$C$14:$F$14,0),FALSE))</f>
        <v>Moderate
6</v>
      </c>
      <c r="AN108" s="86" t="s">
        <v>1302</v>
      </c>
      <c r="AO108" s="86" t="s">
        <v>1303</v>
      </c>
      <c r="AP108" s="86" t="s">
        <v>2030</v>
      </c>
      <c r="AQ108" s="86" t="s">
        <v>1304</v>
      </c>
      <c r="AR108" s="86" t="s">
        <v>1305</v>
      </c>
    </row>
    <row r="109" spans="2:44" ht="115.5" thickBot="1">
      <c r="B109" s="24">
        <v>106</v>
      </c>
      <c r="C109" s="72" t="s">
        <v>124</v>
      </c>
      <c r="D109" s="72" t="s">
        <v>85</v>
      </c>
      <c r="E109" s="72" t="s">
        <v>1336</v>
      </c>
      <c r="F109" s="72" t="s">
        <v>1337</v>
      </c>
      <c r="G109" s="72" t="s">
        <v>1313</v>
      </c>
      <c r="H109" s="87">
        <v>14</v>
      </c>
      <c r="I109" s="85" t="s">
        <v>2031</v>
      </c>
      <c r="J109" s="87" t="s">
        <v>241</v>
      </c>
      <c r="K109" s="87" t="s">
        <v>89</v>
      </c>
      <c r="L109" s="71" t="s">
        <v>1205</v>
      </c>
      <c r="M109" s="87" t="s">
        <v>327</v>
      </c>
      <c r="N109" s="87">
        <v>0</v>
      </c>
      <c r="O109" s="85" t="s">
        <v>1338</v>
      </c>
      <c r="P109" s="85" t="s">
        <v>1339</v>
      </c>
      <c r="Q109" s="85" t="s">
        <v>1340</v>
      </c>
      <c r="R109" s="85" t="s">
        <v>2034</v>
      </c>
      <c r="S109" s="85" t="s">
        <v>1341</v>
      </c>
      <c r="T109" s="85" t="s">
        <v>1292</v>
      </c>
      <c r="U109" s="70" t="s">
        <v>93</v>
      </c>
      <c r="V109" s="70" t="s">
        <v>241</v>
      </c>
      <c r="W109" s="87">
        <v>0</v>
      </c>
      <c r="X109" s="87">
        <v>0</v>
      </c>
      <c r="Y109" s="86" t="s">
        <v>1311</v>
      </c>
      <c r="Z109" s="70" t="s">
        <v>128</v>
      </c>
      <c r="AA109" s="122" t="s">
        <v>1516</v>
      </c>
      <c r="AB109" s="70" t="s">
        <v>44</v>
      </c>
      <c r="AC109" s="70" t="s">
        <v>55</v>
      </c>
      <c r="AD109" s="35" t="str">
        <f>IF(ISERROR(VLOOKUP(AB109,'[1]Risk Rating Scale'!$C$4:$H$9,MATCH(AC109,'[1]Risk Rating Scale'!$C$4:$H$4,0),FALSE)),"",VLOOKUP(AB109,'[1]Risk Rating Scale'!$C$4:$H$9,MATCH(AC109,'[1]Risk Rating Scale'!$C$4:$H$4,0),FALSE))</f>
        <v>High
8</v>
      </c>
      <c r="AE109" s="85" t="s">
        <v>1313</v>
      </c>
      <c r="AF109" s="71" t="s">
        <v>1342</v>
      </c>
      <c r="AG109" s="124">
        <v>3</v>
      </c>
      <c r="AH109" s="70" t="s">
        <v>45</v>
      </c>
      <c r="AI109" s="70" t="s">
        <v>39</v>
      </c>
      <c r="AJ109" s="70" t="s">
        <v>40</v>
      </c>
      <c r="AK109" s="85" t="s">
        <v>41</v>
      </c>
      <c r="AL109" s="27" t="str">
        <f>IF(ISERROR(VLOOKUP((VLOOKUP(AD109,'[1]Risk Rating Scale'!$H$13:$I$21,2,0)),'[1]Risk Rating Scale'!$C$23:$F$28,MATCH(AH109,'[1]Risk Rating Scale'!$C$23:$F$23,0),FALSE)),"", VLOOKUP((VLOOKUP(AD109,'[1]Risk Rating Scale'!$H$13:$I$21,2,0)),'[1]Risk Rating Scale'!$C$23:$F$28,MATCH(AH109,'[1]Risk Rating Scale'!$C$23:$F$23,0),FALSE))</f>
        <v>Moderate
6</v>
      </c>
      <c r="AM109" s="27" t="str">
        <f>IF(ISERROR(VLOOKUP((VLOOKUP(AD109,'[1]Risk Rating Scale'!$H$13:$I$21,2,0)),'[1]Risk Rating Scale'!$C$14:$F$19,MATCH(AI109,'[1]Risk Rating Scale'!$C$14:$F$14,0),FALSE)),"", VLOOKUP((VLOOKUP(AD109,'[1]Risk Rating Scale'!$H$13:$I$21,2,0)),'[1]Risk Rating Scale'!$C$13:$F$19,MATCH(AI109,'[1]Risk Rating Scale'!$C$14:$F$14,0),FALSE))</f>
        <v>High
7</v>
      </c>
      <c r="AN109" s="86" t="s">
        <v>1314</v>
      </c>
      <c r="AO109" s="86" t="s">
        <v>1315</v>
      </c>
      <c r="AP109" s="86" t="s">
        <v>1316</v>
      </c>
      <c r="AQ109" s="86" t="s">
        <v>1317</v>
      </c>
      <c r="AR109" s="86" t="s">
        <v>1318</v>
      </c>
    </row>
    <row r="110" spans="2:44" ht="217.5" thickBot="1">
      <c r="B110" s="24">
        <v>107</v>
      </c>
      <c r="C110" s="72" t="s">
        <v>124</v>
      </c>
      <c r="D110" s="72" t="s">
        <v>85</v>
      </c>
      <c r="E110" s="71" t="s">
        <v>1502</v>
      </c>
      <c r="F110" s="71" t="s">
        <v>1286</v>
      </c>
      <c r="G110" s="72" t="s">
        <v>1286</v>
      </c>
      <c r="H110" s="70">
        <v>9</v>
      </c>
      <c r="I110" s="85" t="s">
        <v>1287</v>
      </c>
      <c r="J110" s="87">
        <v>1</v>
      </c>
      <c r="K110" s="87" t="s">
        <v>89</v>
      </c>
      <c r="L110" s="85" t="s">
        <v>327</v>
      </c>
      <c r="M110" s="87" t="s">
        <v>46</v>
      </c>
      <c r="N110" s="87">
        <v>1</v>
      </c>
      <c r="O110" s="85" t="s">
        <v>1343</v>
      </c>
      <c r="P110" s="71" t="s">
        <v>158</v>
      </c>
      <c r="Q110" s="85" t="s">
        <v>1344</v>
      </c>
      <c r="R110" s="85" t="s">
        <v>2035</v>
      </c>
      <c r="S110" s="85" t="s">
        <v>1291</v>
      </c>
      <c r="T110" s="85" t="s">
        <v>1292</v>
      </c>
      <c r="U110" s="88" t="s">
        <v>93</v>
      </c>
      <c r="V110" s="88" t="s">
        <v>1345</v>
      </c>
      <c r="W110" s="87">
        <v>0</v>
      </c>
      <c r="X110" s="87">
        <v>0</v>
      </c>
      <c r="Y110" s="86" t="s">
        <v>1346</v>
      </c>
      <c r="Z110" s="70" t="s">
        <v>128</v>
      </c>
      <c r="AA110" s="122" t="s">
        <v>1294</v>
      </c>
      <c r="AB110" s="70" t="s">
        <v>36</v>
      </c>
      <c r="AC110" s="70" t="s">
        <v>48</v>
      </c>
      <c r="AD110" s="35" t="str">
        <f>IF(ISERROR(VLOOKUP(AB110,'[1]Risk Rating Scale'!$C$4:$H$9,MATCH(AC110,'[1]Risk Rating Scale'!$C$4:$H$4,0),FALSE)),"",VLOOKUP(AB110,'[1]Risk Rating Scale'!$C$4:$H$9,MATCH(AC110,'[1]Risk Rating Scale'!$C$4:$H$4,0),FALSE))</f>
        <v>Moderate
6</v>
      </c>
      <c r="AE110" s="85" t="s">
        <v>1286</v>
      </c>
      <c r="AF110" s="86" t="s">
        <v>1347</v>
      </c>
      <c r="AG110" s="124">
        <v>2</v>
      </c>
      <c r="AH110" s="70" t="s">
        <v>38</v>
      </c>
      <c r="AI110" s="70" t="s">
        <v>39</v>
      </c>
      <c r="AJ110" s="70" t="s">
        <v>40</v>
      </c>
      <c r="AK110" s="86" t="s">
        <v>1231</v>
      </c>
      <c r="AL110" s="27" t="str">
        <f>IF(ISERROR(VLOOKUP((VLOOKUP(AD110,'[1]Risk Rating Scale'!$H$13:$I$21,2,0)),'[1]Risk Rating Scale'!$C$23:$F$28,MATCH(AH110,'[1]Risk Rating Scale'!$C$23:$F$23,0),FALSE)),"", VLOOKUP((VLOOKUP(AD110,'[1]Risk Rating Scale'!$H$13:$I$21,2,0)),'[1]Risk Rating Scale'!$C$23:$F$28,MATCH(AH110,'[1]Risk Rating Scale'!$C$23:$F$23,0),FALSE))</f>
        <v>Very Low
4</v>
      </c>
      <c r="AM110" s="27" t="str">
        <f>IF(ISERROR(VLOOKUP((VLOOKUP(AD110,'[1]Risk Rating Scale'!$H$13:$I$21,2,0)),'[1]Risk Rating Scale'!$C$14:$F$19,MATCH(AI110,'[1]Risk Rating Scale'!$C$14:$F$14,0),FALSE)),"", VLOOKUP((VLOOKUP(AD110,'[1]Risk Rating Scale'!$H$13:$I$21,2,0)),'[1]Risk Rating Scale'!$C$13:$F$19,MATCH(AI110,'[1]Risk Rating Scale'!$C$14:$F$14,0),FALSE))</f>
        <v>Moderate
6</v>
      </c>
      <c r="AN110" s="89" t="s">
        <v>1348</v>
      </c>
      <c r="AO110" s="89" t="s">
        <v>1349</v>
      </c>
      <c r="AP110" s="89" t="s">
        <v>1350</v>
      </c>
      <c r="AQ110" s="89" t="s">
        <v>2036</v>
      </c>
      <c r="AR110" s="89" t="s">
        <v>1351</v>
      </c>
    </row>
    <row r="111" spans="2:44" ht="102.75" thickBot="1">
      <c r="B111" s="24">
        <v>108</v>
      </c>
      <c r="C111" s="72" t="s">
        <v>124</v>
      </c>
      <c r="D111" s="72" t="s">
        <v>85</v>
      </c>
      <c r="E111" s="71" t="s">
        <v>1502</v>
      </c>
      <c r="F111" s="71" t="s">
        <v>1167</v>
      </c>
      <c r="G111" s="72" t="s">
        <v>1167</v>
      </c>
      <c r="H111" s="70">
        <v>9</v>
      </c>
      <c r="I111" s="85" t="s">
        <v>2083</v>
      </c>
      <c r="J111" s="87">
        <v>400</v>
      </c>
      <c r="K111" s="87" t="s">
        <v>89</v>
      </c>
      <c r="L111" s="71" t="s">
        <v>1205</v>
      </c>
      <c r="M111" s="87" t="s">
        <v>46</v>
      </c>
      <c r="N111" s="87">
        <v>1</v>
      </c>
      <c r="O111" s="71" t="s">
        <v>1352</v>
      </c>
      <c r="P111" s="71" t="s">
        <v>158</v>
      </c>
      <c r="Q111" s="85" t="s">
        <v>1298</v>
      </c>
      <c r="R111" s="85" t="s">
        <v>1353</v>
      </c>
      <c r="S111" s="85" t="s">
        <v>1354</v>
      </c>
      <c r="T111" s="85" t="s">
        <v>1292</v>
      </c>
      <c r="U111" s="88" t="s">
        <v>93</v>
      </c>
      <c r="V111" s="88" t="s">
        <v>1345</v>
      </c>
      <c r="W111" s="87">
        <v>0</v>
      </c>
      <c r="X111" s="87">
        <v>0</v>
      </c>
      <c r="Y111" s="85" t="s">
        <v>1300</v>
      </c>
      <c r="Z111" s="70" t="s">
        <v>128</v>
      </c>
      <c r="AA111" s="122" t="s">
        <v>1210</v>
      </c>
      <c r="AB111" s="70" t="s">
        <v>47</v>
      </c>
      <c r="AC111" s="70" t="s">
        <v>48</v>
      </c>
      <c r="AD111" s="35" t="str">
        <f>IF(ISERROR(VLOOKUP(AB111,'[1]Risk Rating Scale'!$C$4:$H$9,MATCH(AC111,'[1]Risk Rating Scale'!$C$4:$H$4,0),FALSE)),"",VLOOKUP(AB111,'[1]Risk Rating Scale'!$C$4:$H$9,MATCH(AC111,'[1]Risk Rating Scale'!$C$4:$H$4,0),FALSE))</f>
        <v>High
8</v>
      </c>
      <c r="AE111" s="85" t="s">
        <v>1301</v>
      </c>
      <c r="AF111" s="86" t="s">
        <v>1355</v>
      </c>
      <c r="AG111" s="124">
        <v>2</v>
      </c>
      <c r="AH111" s="70" t="s">
        <v>38</v>
      </c>
      <c r="AI111" s="70" t="s">
        <v>39</v>
      </c>
      <c r="AJ111" s="70" t="s">
        <v>40</v>
      </c>
      <c r="AK111" s="85" t="s">
        <v>41</v>
      </c>
      <c r="AL111" s="27" t="str">
        <f>IF(ISERROR(VLOOKUP((VLOOKUP(AD111,'[1]Risk Rating Scale'!$H$13:$I$21,2,0)),'[1]Risk Rating Scale'!$C$23:$F$28,MATCH(AH111,'[1]Risk Rating Scale'!$C$23:$F$23,0),FALSE)),"", VLOOKUP((VLOOKUP(AD111,'[1]Risk Rating Scale'!$H$13:$I$21,2,0)),'[1]Risk Rating Scale'!$C$23:$F$28,MATCH(AH111,'[1]Risk Rating Scale'!$C$23:$F$23,0),FALSE))</f>
        <v>Low
5</v>
      </c>
      <c r="AM111" s="27" t="str">
        <f>IF(ISERROR(VLOOKUP((VLOOKUP(AD111,'[1]Risk Rating Scale'!$H$13:$I$21,2,0)),'[1]Risk Rating Scale'!$C$14:$F$19,MATCH(AI111,'[1]Risk Rating Scale'!$C$14:$F$14,0),FALSE)),"", VLOOKUP((VLOOKUP(AD111,'[1]Risk Rating Scale'!$H$13:$I$21,2,0)),'[1]Risk Rating Scale'!$C$13:$F$19,MATCH(AI111,'[1]Risk Rating Scale'!$C$14:$F$14,0),FALSE))</f>
        <v>High
7</v>
      </c>
      <c r="AN111" s="89" t="s">
        <v>1302</v>
      </c>
      <c r="AO111" s="89" t="s">
        <v>1303</v>
      </c>
      <c r="AP111" s="89" t="s">
        <v>2037</v>
      </c>
      <c r="AQ111" s="89" t="s">
        <v>1356</v>
      </c>
      <c r="AR111" s="89" t="s">
        <v>1357</v>
      </c>
    </row>
    <row r="112" spans="2:44" ht="115.5" thickBot="1">
      <c r="B112" s="24">
        <v>109</v>
      </c>
      <c r="C112" s="72" t="s">
        <v>124</v>
      </c>
      <c r="D112" s="72" t="s">
        <v>85</v>
      </c>
      <c r="E112" s="71" t="s">
        <v>1502</v>
      </c>
      <c r="F112" s="71" t="s">
        <v>1306</v>
      </c>
      <c r="G112" s="72" t="s">
        <v>1306</v>
      </c>
      <c r="H112" s="70">
        <v>9</v>
      </c>
      <c r="I112" s="85" t="s">
        <v>2031</v>
      </c>
      <c r="J112" s="87">
        <v>20</v>
      </c>
      <c r="K112" s="87" t="s">
        <v>89</v>
      </c>
      <c r="L112" s="71" t="s">
        <v>1205</v>
      </c>
      <c r="M112" s="87" t="s">
        <v>46</v>
      </c>
      <c r="N112" s="87">
        <v>1</v>
      </c>
      <c r="O112" s="85" t="s">
        <v>1358</v>
      </c>
      <c r="P112" s="85" t="s">
        <v>99</v>
      </c>
      <c r="Q112" s="85" t="s">
        <v>1309</v>
      </c>
      <c r="R112" s="85" t="s">
        <v>1359</v>
      </c>
      <c r="S112" s="85" t="s">
        <v>1360</v>
      </c>
      <c r="T112" s="85" t="s">
        <v>1292</v>
      </c>
      <c r="U112" s="88" t="s">
        <v>93</v>
      </c>
      <c r="V112" s="88" t="s">
        <v>1345</v>
      </c>
      <c r="W112" s="87">
        <v>0</v>
      </c>
      <c r="X112" s="87">
        <v>1</v>
      </c>
      <c r="Y112" s="89" t="s">
        <v>1311</v>
      </c>
      <c r="Z112" s="70" t="s">
        <v>128</v>
      </c>
      <c r="AA112" s="122" t="s">
        <v>1312</v>
      </c>
      <c r="AB112" s="70" t="s">
        <v>47</v>
      </c>
      <c r="AC112" s="70" t="s">
        <v>48</v>
      </c>
      <c r="AD112" s="35" t="str">
        <f>IF(ISERROR(VLOOKUP(AB112,'[1]Risk Rating Scale'!$C$4:$H$9,MATCH(AC112,'[1]Risk Rating Scale'!$C$4:$H$4,0),FALSE)),"",VLOOKUP(AB112,'[1]Risk Rating Scale'!$C$4:$H$9,MATCH(AC112,'[1]Risk Rating Scale'!$C$4:$H$4,0),FALSE))</f>
        <v>High
8</v>
      </c>
      <c r="AE112" s="85" t="s">
        <v>1313</v>
      </c>
      <c r="AF112" s="71" t="s">
        <v>1361</v>
      </c>
      <c r="AG112" s="124">
        <v>2</v>
      </c>
      <c r="AH112" s="70" t="s">
        <v>45</v>
      </c>
      <c r="AI112" s="70" t="s">
        <v>39</v>
      </c>
      <c r="AJ112" s="70" t="s">
        <v>40</v>
      </c>
      <c r="AK112" s="85" t="s">
        <v>41</v>
      </c>
      <c r="AL112" s="27" t="str">
        <f>IF(ISERROR(VLOOKUP((VLOOKUP(AD112,'[1]Risk Rating Scale'!$H$13:$I$21,2,0)),'[1]Risk Rating Scale'!$C$23:$F$28,MATCH(AH112,'[1]Risk Rating Scale'!$C$23:$F$23,0),FALSE)),"", VLOOKUP((VLOOKUP(AD112,'[1]Risk Rating Scale'!$H$13:$I$21,2,0)),'[1]Risk Rating Scale'!$C$23:$F$28,MATCH(AH112,'[1]Risk Rating Scale'!$C$23:$F$23,0),FALSE))</f>
        <v>Moderate
6</v>
      </c>
      <c r="AM112" s="27" t="str">
        <f>IF(ISERROR(VLOOKUP((VLOOKUP(AD112,'[1]Risk Rating Scale'!$H$13:$I$21,2,0)),'[1]Risk Rating Scale'!$C$14:$F$19,MATCH(AI112,'[1]Risk Rating Scale'!$C$14:$F$14,0),FALSE)),"", VLOOKUP((VLOOKUP(AD112,'[1]Risk Rating Scale'!$H$13:$I$21,2,0)),'[1]Risk Rating Scale'!$C$13:$F$19,MATCH(AI112,'[1]Risk Rating Scale'!$C$14:$F$14,0),FALSE))</f>
        <v>High
7</v>
      </c>
      <c r="AN112" s="89" t="s">
        <v>1362</v>
      </c>
      <c r="AO112" s="89" t="s">
        <v>1315</v>
      </c>
      <c r="AP112" s="89" t="s">
        <v>1316</v>
      </c>
      <c r="AQ112" s="89" t="s">
        <v>1317</v>
      </c>
      <c r="AR112" s="89" t="s">
        <v>1318</v>
      </c>
    </row>
    <row r="113" spans="2:44" ht="230.25" thickBot="1">
      <c r="B113" s="24">
        <v>110</v>
      </c>
      <c r="C113" s="72" t="s">
        <v>124</v>
      </c>
      <c r="D113" s="72" t="s">
        <v>85</v>
      </c>
      <c r="E113" s="71" t="s">
        <v>1501</v>
      </c>
      <c r="F113" s="71" t="s">
        <v>1286</v>
      </c>
      <c r="G113" s="72" t="s">
        <v>1286</v>
      </c>
      <c r="H113" s="70">
        <v>9</v>
      </c>
      <c r="I113" s="85" t="s">
        <v>1324</v>
      </c>
      <c r="J113" s="87">
        <v>1</v>
      </c>
      <c r="K113" s="87" t="s">
        <v>89</v>
      </c>
      <c r="L113" s="71" t="s">
        <v>327</v>
      </c>
      <c r="M113" s="87" t="s">
        <v>46</v>
      </c>
      <c r="N113" s="87">
        <v>1</v>
      </c>
      <c r="O113" s="85" t="s">
        <v>1363</v>
      </c>
      <c r="P113" s="85" t="s">
        <v>158</v>
      </c>
      <c r="Q113" s="85" t="s">
        <v>1326</v>
      </c>
      <c r="R113" s="85" t="s">
        <v>2038</v>
      </c>
      <c r="S113" s="85" t="s">
        <v>1291</v>
      </c>
      <c r="T113" s="85" t="s">
        <v>1292</v>
      </c>
      <c r="U113" s="70" t="s">
        <v>1226</v>
      </c>
      <c r="V113" s="70" t="s">
        <v>1226</v>
      </c>
      <c r="W113" s="87">
        <v>0</v>
      </c>
      <c r="X113" s="87">
        <v>0</v>
      </c>
      <c r="Y113" s="89" t="s">
        <v>1293</v>
      </c>
      <c r="Z113" s="70" t="s">
        <v>128</v>
      </c>
      <c r="AA113" s="122" t="s">
        <v>1294</v>
      </c>
      <c r="AB113" s="70" t="s">
        <v>36</v>
      </c>
      <c r="AC113" s="70" t="s">
        <v>48</v>
      </c>
      <c r="AD113" s="35" t="str">
        <f>IF(ISERROR(VLOOKUP(AB113,'[1]Risk Rating Scale'!$C$4:$H$9,MATCH(AC113,'[1]Risk Rating Scale'!$C$4:$H$4,0),FALSE)),"",VLOOKUP(AB113,'[1]Risk Rating Scale'!$C$4:$H$9,MATCH(AC113,'[1]Risk Rating Scale'!$C$4:$H$4,0),FALSE))</f>
        <v>Moderate
6</v>
      </c>
      <c r="AE113" s="85" t="s">
        <v>1286</v>
      </c>
      <c r="AF113" s="71" t="s">
        <v>1364</v>
      </c>
      <c r="AG113" s="124">
        <v>2</v>
      </c>
      <c r="AH113" s="70" t="s">
        <v>38</v>
      </c>
      <c r="AI113" s="70" t="s">
        <v>39</v>
      </c>
      <c r="AJ113" s="70" t="s">
        <v>40</v>
      </c>
      <c r="AK113" s="85" t="s">
        <v>1231</v>
      </c>
      <c r="AL113" s="27" t="str">
        <f>IF(ISERROR(VLOOKUP((VLOOKUP(AD113,'[1]Risk Rating Scale'!$H$13:$I$21,2,0)),'[1]Risk Rating Scale'!$C$23:$F$28,MATCH(AH113,'[1]Risk Rating Scale'!$C$23:$F$23,0),FALSE)),"", VLOOKUP((VLOOKUP(AD113,'[1]Risk Rating Scale'!$H$13:$I$21,2,0)),'[1]Risk Rating Scale'!$C$23:$F$28,MATCH(AH113,'[1]Risk Rating Scale'!$C$23:$F$23,0),FALSE))</f>
        <v>Very Low
4</v>
      </c>
      <c r="AM113" s="27" t="str">
        <f>IF(ISERROR(VLOOKUP((VLOOKUP(AD113,'[1]Risk Rating Scale'!$H$13:$I$21,2,0)),'[1]Risk Rating Scale'!$C$14:$F$19,MATCH(AI113,'[1]Risk Rating Scale'!$C$14:$F$14,0),FALSE)),"", VLOOKUP((VLOOKUP(AD113,'[1]Risk Rating Scale'!$H$13:$I$21,2,0)),'[1]Risk Rating Scale'!$C$13:$F$19,MATCH(AI113,'[1]Risk Rating Scale'!$C$14:$F$14,0),FALSE))</f>
        <v>Moderate
6</v>
      </c>
      <c r="AN113" s="89" t="s">
        <v>2027</v>
      </c>
      <c r="AO113" s="89" t="s">
        <v>1295</v>
      </c>
      <c r="AP113" s="89" t="s">
        <v>1296</v>
      </c>
      <c r="AQ113" s="89" t="s">
        <v>2028</v>
      </c>
      <c r="AR113" s="89" t="s">
        <v>1297</v>
      </c>
    </row>
    <row r="114" spans="2:44" ht="102.75" thickBot="1">
      <c r="B114" s="24">
        <v>111</v>
      </c>
      <c r="C114" s="72" t="s">
        <v>124</v>
      </c>
      <c r="D114" s="72" t="s">
        <v>85</v>
      </c>
      <c r="E114" s="71" t="s">
        <v>1501</v>
      </c>
      <c r="F114" s="71" t="s">
        <v>1301</v>
      </c>
      <c r="G114" s="72" t="s">
        <v>1301</v>
      </c>
      <c r="H114" s="70">
        <v>9</v>
      </c>
      <c r="I114" s="85" t="s">
        <v>1328</v>
      </c>
      <c r="J114" s="87">
        <v>350</v>
      </c>
      <c r="K114" s="87" t="s">
        <v>89</v>
      </c>
      <c r="L114" s="71" t="s">
        <v>1205</v>
      </c>
      <c r="M114" s="87" t="s">
        <v>46</v>
      </c>
      <c r="N114" s="87">
        <v>1</v>
      </c>
      <c r="O114" s="85" t="s">
        <v>1329</v>
      </c>
      <c r="P114" s="85" t="s">
        <v>158</v>
      </c>
      <c r="Q114" s="85" t="s">
        <v>1330</v>
      </c>
      <c r="R114" s="85" t="s">
        <v>2039</v>
      </c>
      <c r="S114" s="85" t="s">
        <v>1310</v>
      </c>
      <c r="T114" s="85" t="s">
        <v>1292</v>
      </c>
      <c r="U114" s="70" t="s">
        <v>1226</v>
      </c>
      <c r="V114" s="70" t="s">
        <v>1226</v>
      </c>
      <c r="W114" s="87">
        <v>3</v>
      </c>
      <c r="X114" s="87">
        <v>0</v>
      </c>
      <c r="Y114" s="89" t="s">
        <v>1300</v>
      </c>
      <c r="Z114" s="70" t="s">
        <v>128</v>
      </c>
      <c r="AA114" s="122" t="s">
        <v>1210</v>
      </c>
      <c r="AB114" s="70" t="s">
        <v>47</v>
      </c>
      <c r="AC114" s="70" t="s">
        <v>48</v>
      </c>
      <c r="AD114" s="35" t="str">
        <f>IF(ISERROR(VLOOKUP(AB114,'[1]Risk Rating Scale'!$C$4:$H$9,MATCH(AC114,'[1]Risk Rating Scale'!$C$4:$H$4,0),FALSE)),"",VLOOKUP(AB114,'[1]Risk Rating Scale'!$C$4:$H$9,MATCH(AC114,'[1]Risk Rating Scale'!$C$4:$H$4,0),FALSE))</f>
        <v>High
8</v>
      </c>
      <c r="AE114" s="85" t="s">
        <v>1301</v>
      </c>
      <c r="AF114" s="71" t="s">
        <v>1365</v>
      </c>
      <c r="AG114" s="124">
        <v>2</v>
      </c>
      <c r="AH114" s="70" t="s">
        <v>38</v>
      </c>
      <c r="AI114" s="70" t="s">
        <v>39</v>
      </c>
      <c r="AJ114" s="70" t="s">
        <v>40</v>
      </c>
      <c r="AK114" s="85" t="s">
        <v>41</v>
      </c>
      <c r="AL114" s="27" t="str">
        <f>IF(ISERROR(VLOOKUP((VLOOKUP(AD114,'[1]Risk Rating Scale'!$H$13:$I$21,2,0)),'[1]Risk Rating Scale'!$C$23:$F$28,MATCH(AH114,'[1]Risk Rating Scale'!$C$23:$F$23,0),FALSE)),"", VLOOKUP((VLOOKUP(AD114,'[1]Risk Rating Scale'!$H$13:$I$21,2,0)),'[1]Risk Rating Scale'!$C$23:$F$28,MATCH(AH114,'[1]Risk Rating Scale'!$C$23:$F$23,0),FALSE))</f>
        <v>Low
5</v>
      </c>
      <c r="AM114" s="27" t="str">
        <f>IF(ISERROR(VLOOKUP((VLOOKUP(AD114,'[1]Risk Rating Scale'!$H$13:$I$21,2,0)),'[1]Risk Rating Scale'!$C$14:$F$19,MATCH(AI114,'[1]Risk Rating Scale'!$C$14:$F$14,0),FALSE)),"", VLOOKUP((VLOOKUP(AD114,'[1]Risk Rating Scale'!$H$13:$I$21,2,0)),'[1]Risk Rating Scale'!$C$13:$F$19,MATCH(AI114,'[1]Risk Rating Scale'!$C$14:$F$14,0),FALSE))</f>
        <v>High
7</v>
      </c>
      <c r="AN114" s="89" t="s">
        <v>1302</v>
      </c>
      <c r="AO114" s="89" t="s">
        <v>1303</v>
      </c>
      <c r="AP114" s="89" t="s">
        <v>2040</v>
      </c>
      <c r="AQ114" s="89" t="s">
        <v>1304</v>
      </c>
      <c r="AR114" s="89" t="s">
        <v>1305</v>
      </c>
    </row>
    <row r="115" spans="2:44" ht="115.5" thickBot="1">
      <c r="B115" s="24">
        <v>112</v>
      </c>
      <c r="C115" s="72" t="s">
        <v>124</v>
      </c>
      <c r="D115" s="72" t="s">
        <v>85</v>
      </c>
      <c r="E115" s="71" t="s">
        <v>1501</v>
      </c>
      <c r="F115" s="71" t="s">
        <v>1313</v>
      </c>
      <c r="G115" s="72" t="s">
        <v>1313</v>
      </c>
      <c r="H115" s="70">
        <v>9</v>
      </c>
      <c r="I115" s="85" t="s">
        <v>2031</v>
      </c>
      <c r="J115" s="87">
        <v>40</v>
      </c>
      <c r="K115" s="87" t="s">
        <v>89</v>
      </c>
      <c r="L115" s="71" t="s">
        <v>1205</v>
      </c>
      <c r="M115" s="87" t="s">
        <v>46</v>
      </c>
      <c r="N115" s="87">
        <v>1</v>
      </c>
      <c r="O115" s="85" t="s">
        <v>1366</v>
      </c>
      <c r="P115" s="85" t="s">
        <v>243</v>
      </c>
      <c r="Q115" s="85" t="s">
        <v>1309</v>
      </c>
      <c r="R115" s="85" t="s">
        <v>1367</v>
      </c>
      <c r="S115" s="85" t="s">
        <v>1310</v>
      </c>
      <c r="T115" s="85" t="s">
        <v>1292</v>
      </c>
      <c r="U115" s="70" t="s">
        <v>1226</v>
      </c>
      <c r="V115" s="70" t="s">
        <v>1226</v>
      </c>
      <c r="W115" s="87">
        <v>0</v>
      </c>
      <c r="X115" s="87">
        <v>0</v>
      </c>
      <c r="Y115" s="89" t="s">
        <v>1311</v>
      </c>
      <c r="Z115" s="70" t="s">
        <v>128</v>
      </c>
      <c r="AA115" s="122" t="s">
        <v>1312</v>
      </c>
      <c r="AB115" s="70" t="s">
        <v>47</v>
      </c>
      <c r="AC115" s="70" t="s">
        <v>48</v>
      </c>
      <c r="AD115" s="35" t="str">
        <f>IF(ISERROR(VLOOKUP(AB115,'[1]Risk Rating Scale'!$C$4:$H$9,MATCH(AC115,'[1]Risk Rating Scale'!$C$4:$H$4,0),FALSE)),"",VLOOKUP(AB115,'[1]Risk Rating Scale'!$C$4:$H$9,MATCH(AC115,'[1]Risk Rating Scale'!$C$4:$H$4,0),FALSE))</f>
        <v>High
8</v>
      </c>
      <c r="AE115" s="85" t="s">
        <v>1313</v>
      </c>
      <c r="AF115" s="71" t="s">
        <v>2041</v>
      </c>
      <c r="AG115" s="124">
        <v>2</v>
      </c>
      <c r="AH115" s="70" t="s">
        <v>38</v>
      </c>
      <c r="AI115" s="70" t="s">
        <v>39</v>
      </c>
      <c r="AJ115" s="70" t="s">
        <v>40</v>
      </c>
      <c r="AK115" s="85" t="s">
        <v>40</v>
      </c>
      <c r="AL115" s="27" t="str">
        <f>IF(ISERROR(VLOOKUP((VLOOKUP(AD115,'[1]Risk Rating Scale'!$H$13:$I$21,2,0)),'[1]Risk Rating Scale'!$C$23:$F$28,MATCH(AH115,'[1]Risk Rating Scale'!$C$23:$F$23,0),FALSE)),"", VLOOKUP((VLOOKUP(AD115,'[1]Risk Rating Scale'!$H$13:$I$21,2,0)),'[1]Risk Rating Scale'!$C$23:$F$28,MATCH(AH115,'[1]Risk Rating Scale'!$C$23:$F$23,0),FALSE))</f>
        <v>Low
5</v>
      </c>
      <c r="AM115" s="27" t="str">
        <f>IF(ISERROR(VLOOKUP((VLOOKUP(AD115,'[1]Risk Rating Scale'!$H$13:$I$21,2,0)),'[1]Risk Rating Scale'!$C$14:$F$19,MATCH(AI115,'[1]Risk Rating Scale'!$C$14:$F$14,0),FALSE)),"", VLOOKUP((VLOOKUP(AD115,'[1]Risk Rating Scale'!$H$13:$I$21,2,0)),'[1]Risk Rating Scale'!$C$13:$F$19,MATCH(AI115,'[1]Risk Rating Scale'!$C$14:$F$14,0),FALSE))</f>
        <v>High
7</v>
      </c>
      <c r="AN115" s="89" t="s">
        <v>1314</v>
      </c>
      <c r="AO115" s="89" t="s">
        <v>1315</v>
      </c>
      <c r="AP115" s="89" t="s">
        <v>1368</v>
      </c>
      <c r="AQ115" s="89" t="s">
        <v>1317</v>
      </c>
      <c r="AR115" s="89" t="s">
        <v>1318</v>
      </c>
    </row>
    <row r="116" spans="2:44" ht="90" thickBot="1">
      <c r="B116" s="24">
        <v>113</v>
      </c>
      <c r="C116" s="72" t="s">
        <v>124</v>
      </c>
      <c r="D116" s="72" t="s">
        <v>85</v>
      </c>
      <c r="E116" s="71" t="s">
        <v>1369</v>
      </c>
      <c r="F116" s="71" t="s">
        <v>1203</v>
      </c>
      <c r="G116" s="72" t="s">
        <v>1203</v>
      </c>
      <c r="H116" s="70">
        <v>9</v>
      </c>
      <c r="I116" s="85" t="s">
        <v>1204</v>
      </c>
      <c r="J116" s="87">
        <v>35</v>
      </c>
      <c r="K116" s="87" t="s">
        <v>89</v>
      </c>
      <c r="L116" s="71" t="s">
        <v>1205</v>
      </c>
      <c r="M116" s="87" t="s">
        <v>46</v>
      </c>
      <c r="N116" s="87">
        <v>1</v>
      </c>
      <c r="O116" s="85" t="s">
        <v>1370</v>
      </c>
      <c r="P116" s="85" t="s">
        <v>110</v>
      </c>
      <c r="Q116" s="85" t="s">
        <v>1371</v>
      </c>
      <c r="R116" s="85" t="s">
        <v>1372</v>
      </c>
      <c r="S116" s="85" t="s">
        <v>1168</v>
      </c>
      <c r="T116" s="85" t="s">
        <v>1153</v>
      </c>
      <c r="U116" s="83" t="s">
        <v>93</v>
      </c>
      <c r="V116" s="83" t="s">
        <v>1271</v>
      </c>
      <c r="W116" s="87">
        <v>0</v>
      </c>
      <c r="X116" s="87">
        <v>0</v>
      </c>
      <c r="Y116" s="89" t="s">
        <v>1227</v>
      </c>
      <c r="Z116" s="70" t="s">
        <v>128</v>
      </c>
      <c r="AA116" s="122" t="s">
        <v>1210</v>
      </c>
      <c r="AB116" s="70" t="s">
        <v>44</v>
      </c>
      <c r="AC116" s="70" t="s">
        <v>48</v>
      </c>
      <c r="AD116" s="35" t="str">
        <f>IF(ISERROR(VLOOKUP(AB116,'[1]Risk Rating Scale'!$C$4:$H$9,MATCH(AC116,'[1]Risk Rating Scale'!$C$4:$H$4,0),FALSE)),"",VLOOKUP(AB116,'[1]Risk Rating Scale'!$C$4:$H$9,MATCH(AC116,'[1]Risk Rating Scale'!$C$4:$H$4,0),FALSE))</f>
        <v>Moderate
7</v>
      </c>
      <c r="AE116" s="85" t="s">
        <v>1211</v>
      </c>
      <c r="AF116" s="71" t="s">
        <v>2042</v>
      </c>
      <c r="AG116" s="124">
        <v>1</v>
      </c>
      <c r="AH116" s="70" t="s">
        <v>38</v>
      </c>
      <c r="AI116" s="70" t="s">
        <v>39</v>
      </c>
      <c r="AJ116" s="70" t="s">
        <v>40</v>
      </c>
      <c r="AK116" s="85" t="s">
        <v>41</v>
      </c>
      <c r="AL116" s="27" t="str">
        <f>IF(ISERROR(VLOOKUP((VLOOKUP(AD116,'[1]Risk Rating Scale'!$H$13:$I$21,2,0)),'[1]Risk Rating Scale'!$C$23:$F$28,MATCH(AH116,'[1]Risk Rating Scale'!$C$23:$F$23,0),FALSE)),"", VLOOKUP((VLOOKUP(AD116,'[1]Risk Rating Scale'!$H$13:$I$21,2,0)),'[1]Risk Rating Scale'!$C$23:$F$28,MATCH(AH116,'[1]Risk Rating Scale'!$C$23:$F$23,0),FALSE))</f>
        <v>Very Low
4</v>
      </c>
      <c r="AM116" s="27" t="str">
        <f>IF(ISERROR(VLOOKUP((VLOOKUP(AD116,'[1]Risk Rating Scale'!$H$13:$I$21,2,0)),'[1]Risk Rating Scale'!$C$14:$F$19,MATCH(AI116,'[1]Risk Rating Scale'!$C$14:$F$14,0),FALSE)),"", VLOOKUP((VLOOKUP(AD116,'[1]Risk Rating Scale'!$H$13:$I$21,2,0)),'[1]Risk Rating Scale'!$C$13:$F$19,MATCH(AI116,'[1]Risk Rating Scale'!$C$14:$F$14,0),FALSE))</f>
        <v>Moderate
6</v>
      </c>
      <c r="AN116" s="89"/>
      <c r="AO116" s="89"/>
      <c r="AP116" s="89"/>
      <c r="AQ116" s="89"/>
      <c r="AR116" s="89"/>
    </row>
    <row r="117" spans="2:44" ht="128.25" thickBot="1">
      <c r="B117" s="24">
        <v>114</v>
      </c>
      <c r="C117" s="72" t="s">
        <v>124</v>
      </c>
      <c r="D117" s="72" t="s">
        <v>85</v>
      </c>
      <c r="E117" s="71" t="s">
        <v>1373</v>
      </c>
      <c r="F117" s="71" t="s">
        <v>1167</v>
      </c>
      <c r="G117" s="72" t="s">
        <v>1167</v>
      </c>
      <c r="H117" s="70">
        <v>9</v>
      </c>
      <c r="I117" s="85" t="s">
        <v>2008</v>
      </c>
      <c r="J117" s="87">
        <v>9000</v>
      </c>
      <c r="K117" s="87" t="s">
        <v>89</v>
      </c>
      <c r="L117" s="71" t="s">
        <v>1119</v>
      </c>
      <c r="M117" s="87" t="s">
        <v>46</v>
      </c>
      <c r="N117" s="87">
        <v>1</v>
      </c>
      <c r="O117" s="85" t="s">
        <v>2043</v>
      </c>
      <c r="P117" s="85" t="s">
        <v>110</v>
      </c>
      <c r="Q117" s="85" t="s">
        <v>2010</v>
      </c>
      <c r="R117" s="85" t="s">
        <v>1374</v>
      </c>
      <c r="S117" s="85" t="s">
        <v>1168</v>
      </c>
      <c r="T117" s="85" t="s">
        <v>1169</v>
      </c>
      <c r="U117" s="83" t="s">
        <v>93</v>
      </c>
      <c r="V117" s="83" t="s">
        <v>1271</v>
      </c>
      <c r="W117" s="87">
        <v>0</v>
      </c>
      <c r="X117" s="87">
        <v>0</v>
      </c>
      <c r="Y117" s="89" t="s">
        <v>1170</v>
      </c>
      <c r="Z117" s="121" t="s">
        <v>128</v>
      </c>
      <c r="AA117" s="122" t="s">
        <v>1171</v>
      </c>
      <c r="AB117" s="70" t="s">
        <v>44</v>
      </c>
      <c r="AC117" s="70" t="s">
        <v>42</v>
      </c>
      <c r="AD117" s="35" t="str">
        <f>IF(ISERROR(VLOOKUP(AB117,'[1]Risk Rating Scale'!$C$4:$H$9,MATCH(AC117,'[1]Risk Rating Scale'!$C$4:$H$4,0),FALSE)),"",VLOOKUP(AB117,'[1]Risk Rating Scale'!$C$4:$H$9,MATCH(AC117,'[1]Risk Rating Scale'!$C$4:$H$4,0),FALSE))</f>
        <v>Moderate
6</v>
      </c>
      <c r="AE117" s="85" t="s">
        <v>1172</v>
      </c>
      <c r="AF117" s="71" t="s">
        <v>1375</v>
      </c>
      <c r="AG117" s="124">
        <v>1</v>
      </c>
      <c r="AH117" s="70" t="s">
        <v>38</v>
      </c>
      <c r="AI117" s="70" t="s">
        <v>39</v>
      </c>
      <c r="AJ117" s="70" t="s">
        <v>40</v>
      </c>
      <c r="AK117" s="85" t="s">
        <v>41</v>
      </c>
      <c r="AL117" s="27" t="str">
        <f>IF(ISERROR(VLOOKUP((VLOOKUP(AD117,'[1]Risk Rating Scale'!$H$13:$I$21,2,0)),'[1]Risk Rating Scale'!$C$23:$F$28,MATCH(AH117,'[1]Risk Rating Scale'!$C$23:$F$23,0),FALSE)),"", VLOOKUP((VLOOKUP(AD117,'[1]Risk Rating Scale'!$H$13:$I$21,2,0)),'[1]Risk Rating Scale'!$C$23:$F$28,MATCH(AH117,'[1]Risk Rating Scale'!$C$23:$F$23,0),FALSE))</f>
        <v>Very Low
4</v>
      </c>
      <c r="AM117" s="27" t="str">
        <f>IF(ISERROR(VLOOKUP((VLOOKUP(AD117,'[1]Risk Rating Scale'!$H$13:$I$21,2,0)),'[1]Risk Rating Scale'!$C$14:$F$19,MATCH(AI117,'[1]Risk Rating Scale'!$C$14:$F$14,0),FALSE)),"", VLOOKUP((VLOOKUP(AD117,'[1]Risk Rating Scale'!$H$13:$I$21,2,0)),'[1]Risk Rating Scale'!$C$13:$F$19,MATCH(AI117,'[1]Risk Rating Scale'!$C$14:$F$14,0),FALSE))</f>
        <v>Moderate
6</v>
      </c>
      <c r="AN117" s="89" t="s">
        <v>2012</v>
      </c>
      <c r="AO117" s="89" t="s">
        <v>1174</v>
      </c>
      <c r="AP117" s="89" t="s">
        <v>1175</v>
      </c>
      <c r="AQ117" s="89" t="s">
        <v>2013</v>
      </c>
      <c r="AR117" s="89" t="s">
        <v>2014</v>
      </c>
    </row>
    <row r="118" spans="2:44" ht="128.25" thickBot="1">
      <c r="B118" s="24">
        <v>115</v>
      </c>
      <c r="C118" s="72" t="s">
        <v>124</v>
      </c>
      <c r="D118" s="72" t="s">
        <v>85</v>
      </c>
      <c r="E118" s="71" t="s">
        <v>1373</v>
      </c>
      <c r="F118" s="71" t="s">
        <v>1176</v>
      </c>
      <c r="G118" s="72" t="s">
        <v>1176</v>
      </c>
      <c r="H118" s="70">
        <v>9</v>
      </c>
      <c r="I118" s="85" t="s">
        <v>2015</v>
      </c>
      <c r="J118" s="87">
        <v>500</v>
      </c>
      <c r="K118" s="87" t="s">
        <v>89</v>
      </c>
      <c r="L118" s="71" t="s">
        <v>1119</v>
      </c>
      <c r="M118" s="87" t="s">
        <v>46</v>
      </c>
      <c r="N118" s="87">
        <v>1</v>
      </c>
      <c r="O118" s="85" t="s">
        <v>2044</v>
      </c>
      <c r="P118" s="85" t="s">
        <v>110</v>
      </c>
      <c r="Q118" s="85" t="s">
        <v>2017</v>
      </c>
      <c r="R118" s="85" t="s">
        <v>1376</v>
      </c>
      <c r="S118" s="85" t="s">
        <v>1168</v>
      </c>
      <c r="T118" s="85" t="s">
        <v>1169</v>
      </c>
      <c r="U118" s="83" t="s">
        <v>93</v>
      </c>
      <c r="V118" s="83" t="s">
        <v>1271</v>
      </c>
      <c r="W118" s="87">
        <v>0</v>
      </c>
      <c r="X118" s="87">
        <v>0</v>
      </c>
      <c r="Y118" s="89" t="s">
        <v>1177</v>
      </c>
      <c r="Z118" s="121" t="s">
        <v>128</v>
      </c>
      <c r="AA118" s="122" t="s">
        <v>1178</v>
      </c>
      <c r="AB118" s="70" t="s">
        <v>44</v>
      </c>
      <c r="AC118" s="70" t="s">
        <v>42</v>
      </c>
      <c r="AD118" s="35" t="str">
        <f>IF(ISERROR(VLOOKUP(AB118,'[1]Risk Rating Scale'!$C$4:$H$9,MATCH(AC118,'[1]Risk Rating Scale'!$C$4:$H$4,0),FALSE)),"",VLOOKUP(AB118,'[1]Risk Rating Scale'!$C$4:$H$9,MATCH(AC118,'[1]Risk Rating Scale'!$C$4:$H$4,0),FALSE))</f>
        <v>Moderate
6</v>
      </c>
      <c r="AE118" s="85" t="s">
        <v>1179</v>
      </c>
      <c r="AF118" s="71" t="s">
        <v>1377</v>
      </c>
      <c r="AG118" s="124">
        <v>1</v>
      </c>
      <c r="AH118" s="70" t="s">
        <v>38</v>
      </c>
      <c r="AI118" s="70" t="s">
        <v>39</v>
      </c>
      <c r="AJ118" s="70" t="s">
        <v>40</v>
      </c>
      <c r="AK118" s="85" t="s">
        <v>41</v>
      </c>
      <c r="AL118" s="27" t="str">
        <f>IF(ISERROR(VLOOKUP((VLOOKUP(AD118,'[1]Risk Rating Scale'!$H$13:$I$21,2,0)),'[1]Risk Rating Scale'!$C$23:$F$28,MATCH(AH118,'[1]Risk Rating Scale'!$C$23:$F$23,0),FALSE)),"", VLOOKUP((VLOOKUP(AD118,'[1]Risk Rating Scale'!$H$13:$I$21,2,0)),'[1]Risk Rating Scale'!$C$23:$F$28,MATCH(AH118,'[1]Risk Rating Scale'!$C$23:$F$23,0),FALSE))</f>
        <v>Very Low
4</v>
      </c>
      <c r="AM118" s="27" t="str">
        <f>IF(ISERROR(VLOOKUP((VLOOKUP(AD118,'[1]Risk Rating Scale'!$H$13:$I$21,2,0)),'[1]Risk Rating Scale'!$C$14:$F$19,MATCH(AI118,'[1]Risk Rating Scale'!$C$14:$F$14,0),FALSE)),"", VLOOKUP((VLOOKUP(AD118,'[1]Risk Rating Scale'!$H$13:$I$21,2,0)),'[1]Risk Rating Scale'!$C$13:$F$19,MATCH(AI118,'[1]Risk Rating Scale'!$C$14:$F$14,0),FALSE))</f>
        <v>Moderate
6</v>
      </c>
      <c r="AN118" s="89" t="s">
        <v>2012</v>
      </c>
      <c r="AO118" s="89" t="s">
        <v>1180</v>
      </c>
      <c r="AP118" s="89" t="s">
        <v>1175</v>
      </c>
      <c r="AQ118" s="89" t="s">
        <v>2013</v>
      </c>
      <c r="AR118" s="89" t="s">
        <v>2014</v>
      </c>
    </row>
    <row r="119" spans="2:44" ht="102.75" thickBot="1">
      <c r="B119" s="24">
        <v>116</v>
      </c>
      <c r="C119" s="72" t="s">
        <v>124</v>
      </c>
      <c r="D119" s="72" t="s">
        <v>85</v>
      </c>
      <c r="E119" s="71" t="s">
        <v>1373</v>
      </c>
      <c r="F119" s="71" t="s">
        <v>1181</v>
      </c>
      <c r="G119" s="72" t="s">
        <v>1181</v>
      </c>
      <c r="H119" s="70">
        <v>9</v>
      </c>
      <c r="I119" s="85" t="s">
        <v>2019</v>
      </c>
      <c r="J119" s="87">
        <v>1</v>
      </c>
      <c r="K119" s="87" t="s">
        <v>89</v>
      </c>
      <c r="L119" s="71" t="s">
        <v>327</v>
      </c>
      <c r="M119" s="87" t="s">
        <v>46</v>
      </c>
      <c r="N119" s="87">
        <v>1</v>
      </c>
      <c r="O119" s="85" t="s">
        <v>1378</v>
      </c>
      <c r="P119" s="85" t="s">
        <v>110</v>
      </c>
      <c r="Q119" s="85" t="s">
        <v>1183</v>
      </c>
      <c r="R119" s="85" t="s">
        <v>2045</v>
      </c>
      <c r="S119" s="85" t="s">
        <v>1184</v>
      </c>
      <c r="T119" s="85" t="s">
        <v>1169</v>
      </c>
      <c r="U119" s="83" t="s">
        <v>93</v>
      </c>
      <c r="V119" s="83" t="s">
        <v>1271</v>
      </c>
      <c r="W119" s="87">
        <v>0</v>
      </c>
      <c r="X119" s="87">
        <v>0</v>
      </c>
      <c r="Y119" s="89" t="s">
        <v>1185</v>
      </c>
      <c r="Z119" s="121" t="s">
        <v>128</v>
      </c>
      <c r="AA119" s="122" t="s">
        <v>1186</v>
      </c>
      <c r="AB119" s="70" t="s">
        <v>44</v>
      </c>
      <c r="AC119" s="70" t="s">
        <v>55</v>
      </c>
      <c r="AD119" s="35" t="str">
        <f>IF(ISERROR(VLOOKUP(AB119,'[1]Risk Rating Scale'!$C$4:$H$9,MATCH(AC119,'[1]Risk Rating Scale'!$C$4:$H$4,0),FALSE)),"",VLOOKUP(AB119,'[1]Risk Rating Scale'!$C$4:$H$9,MATCH(AC119,'[1]Risk Rating Scale'!$C$4:$H$4,0),FALSE))</f>
        <v>High
8</v>
      </c>
      <c r="AE119" s="85" t="s">
        <v>1187</v>
      </c>
      <c r="AF119" s="71" t="s">
        <v>1379</v>
      </c>
      <c r="AG119" s="124">
        <v>2</v>
      </c>
      <c r="AH119" s="70" t="s">
        <v>38</v>
      </c>
      <c r="AI119" s="70" t="s">
        <v>39</v>
      </c>
      <c r="AJ119" s="70" t="s">
        <v>40</v>
      </c>
      <c r="AK119" s="85" t="s">
        <v>41</v>
      </c>
      <c r="AL119" s="27" t="str">
        <f>IF(ISERROR(VLOOKUP((VLOOKUP(AD119,'[1]Risk Rating Scale'!$H$13:$I$21,2,0)),'[1]Risk Rating Scale'!$C$23:$F$28,MATCH(AH119,'[1]Risk Rating Scale'!$C$23:$F$23,0),FALSE)),"", VLOOKUP((VLOOKUP(AD119,'[1]Risk Rating Scale'!$H$13:$I$21,2,0)),'[1]Risk Rating Scale'!$C$23:$F$28,MATCH(AH119,'[1]Risk Rating Scale'!$C$23:$F$23,0),FALSE))</f>
        <v>Low
5</v>
      </c>
      <c r="AM119" s="27" t="str">
        <f>IF(ISERROR(VLOOKUP((VLOOKUP(AD119,'[1]Risk Rating Scale'!$H$13:$I$21,2,0)),'[1]Risk Rating Scale'!$C$14:$F$19,MATCH(AI119,'[1]Risk Rating Scale'!$C$14:$F$14,0),FALSE)),"", VLOOKUP((VLOOKUP(AD119,'[1]Risk Rating Scale'!$H$13:$I$21,2,0)),'[1]Risk Rating Scale'!$C$13:$F$19,MATCH(AI119,'[1]Risk Rating Scale'!$C$14:$F$14,0),FALSE))</f>
        <v>High
7</v>
      </c>
      <c r="AN119" s="89" t="s">
        <v>1380</v>
      </c>
      <c r="AO119" s="89" t="s">
        <v>1190</v>
      </c>
      <c r="AP119" s="89" t="s">
        <v>1191</v>
      </c>
      <c r="AQ119" s="89" t="s">
        <v>1192</v>
      </c>
      <c r="AR119" s="89" t="s">
        <v>1193</v>
      </c>
    </row>
    <row r="120" spans="2:44" ht="141" thickBot="1">
      <c r="B120" s="24">
        <v>117</v>
      </c>
      <c r="C120" s="72" t="s">
        <v>124</v>
      </c>
      <c r="D120" s="72" t="s">
        <v>85</v>
      </c>
      <c r="E120" s="71" t="s">
        <v>1373</v>
      </c>
      <c r="F120" s="71" t="s">
        <v>1194</v>
      </c>
      <c r="G120" s="72" t="s">
        <v>1194</v>
      </c>
      <c r="H120" s="70">
        <v>9</v>
      </c>
      <c r="I120" s="85" t="s">
        <v>2019</v>
      </c>
      <c r="J120" s="87">
        <v>3</v>
      </c>
      <c r="K120" s="87" t="s">
        <v>89</v>
      </c>
      <c r="L120" s="71" t="s">
        <v>46</v>
      </c>
      <c r="M120" s="87" t="s">
        <v>46</v>
      </c>
      <c r="N120" s="87">
        <v>1</v>
      </c>
      <c r="O120" s="85" t="s">
        <v>1381</v>
      </c>
      <c r="P120" s="85" t="s">
        <v>110</v>
      </c>
      <c r="Q120" s="85" t="s">
        <v>1196</v>
      </c>
      <c r="R120" s="85" t="s">
        <v>2046</v>
      </c>
      <c r="S120" s="85" t="s">
        <v>1197</v>
      </c>
      <c r="T120" s="85" t="s">
        <v>1169</v>
      </c>
      <c r="U120" s="83" t="s">
        <v>93</v>
      </c>
      <c r="V120" s="83" t="s">
        <v>1271</v>
      </c>
      <c r="W120" s="87">
        <v>0</v>
      </c>
      <c r="X120" s="87">
        <v>0</v>
      </c>
      <c r="Y120" s="89" t="s">
        <v>1382</v>
      </c>
      <c r="Z120" s="121" t="s">
        <v>128</v>
      </c>
      <c r="AA120" s="122" t="s">
        <v>1199</v>
      </c>
      <c r="AB120" s="70" t="s">
        <v>44</v>
      </c>
      <c r="AC120" s="70" t="s">
        <v>48</v>
      </c>
      <c r="AD120" s="35" t="str">
        <f>IF(ISERROR(VLOOKUP(AB120,'[1]Risk Rating Scale'!$C$4:$H$9,MATCH(AC120,'[1]Risk Rating Scale'!$C$4:$H$4,0),FALSE)),"",VLOOKUP(AB120,'[1]Risk Rating Scale'!$C$4:$H$9,MATCH(AC120,'[1]Risk Rating Scale'!$C$4:$H$4,0),FALSE))</f>
        <v>Moderate
7</v>
      </c>
      <c r="AE120" s="85" t="s">
        <v>1194</v>
      </c>
      <c r="AF120" s="71" t="s">
        <v>1383</v>
      </c>
      <c r="AG120" s="124">
        <v>1</v>
      </c>
      <c r="AH120" s="70" t="s">
        <v>38</v>
      </c>
      <c r="AI120" s="70" t="s">
        <v>39</v>
      </c>
      <c r="AJ120" s="70" t="s">
        <v>40</v>
      </c>
      <c r="AK120" s="85" t="s">
        <v>41</v>
      </c>
      <c r="AL120" s="27" t="str">
        <f>IF(ISERROR(VLOOKUP((VLOOKUP(AD120,'[1]Risk Rating Scale'!$H$13:$I$21,2,0)),'[1]Risk Rating Scale'!$C$23:$F$28,MATCH(AH120,'[1]Risk Rating Scale'!$C$23:$F$23,0),FALSE)),"", VLOOKUP((VLOOKUP(AD120,'[1]Risk Rating Scale'!$H$13:$I$21,2,0)),'[1]Risk Rating Scale'!$C$23:$F$28,MATCH(AH120,'[1]Risk Rating Scale'!$C$23:$F$23,0),FALSE))</f>
        <v>Very Low
4</v>
      </c>
      <c r="AM120" s="27" t="str">
        <f>IF(ISERROR(VLOOKUP((VLOOKUP(AD120,'[1]Risk Rating Scale'!$H$13:$I$21,2,0)),'[1]Risk Rating Scale'!$C$14:$F$19,MATCH(AI120,'[1]Risk Rating Scale'!$C$14:$F$14,0),FALSE)),"", VLOOKUP((VLOOKUP(AD120,'[1]Risk Rating Scale'!$H$13:$I$21,2,0)),'[1]Risk Rating Scale'!$C$13:$F$19,MATCH(AI120,'[1]Risk Rating Scale'!$C$14:$F$14,0),FALSE))</f>
        <v>Moderate
6</v>
      </c>
      <c r="AN120" s="89" t="s">
        <v>2022</v>
      </c>
      <c r="AO120" s="89" t="s">
        <v>1201</v>
      </c>
      <c r="AP120" s="89" t="s">
        <v>2047</v>
      </c>
      <c r="AQ120" s="89" t="s">
        <v>2024</v>
      </c>
      <c r="AR120" s="89" t="s">
        <v>2025</v>
      </c>
    </row>
    <row r="121" spans="2:44" ht="77.25" thickBot="1">
      <c r="B121" s="24">
        <v>118</v>
      </c>
      <c r="C121" s="71" t="s">
        <v>124</v>
      </c>
      <c r="D121" s="71" t="s">
        <v>85</v>
      </c>
      <c r="E121" s="71" t="s">
        <v>1503</v>
      </c>
      <c r="F121" s="71" t="s">
        <v>1384</v>
      </c>
      <c r="G121" s="71" t="s">
        <v>1384</v>
      </c>
      <c r="H121" s="70">
        <v>9</v>
      </c>
      <c r="I121" s="71" t="s">
        <v>1385</v>
      </c>
      <c r="J121" s="70">
        <v>5</v>
      </c>
      <c r="K121" s="70" t="s">
        <v>89</v>
      </c>
      <c r="L121" s="70" t="s">
        <v>1386</v>
      </c>
      <c r="M121" s="70" t="s">
        <v>46</v>
      </c>
      <c r="N121" s="70">
        <v>1</v>
      </c>
      <c r="O121" s="71" t="s">
        <v>1387</v>
      </c>
      <c r="P121" s="71" t="s">
        <v>1388</v>
      </c>
      <c r="Q121" s="71" t="s">
        <v>1389</v>
      </c>
      <c r="R121" s="71" t="s">
        <v>2048</v>
      </c>
      <c r="S121" s="71" t="s">
        <v>1390</v>
      </c>
      <c r="T121" s="70" t="s">
        <v>158</v>
      </c>
      <c r="U121" s="88" t="s">
        <v>93</v>
      </c>
      <c r="V121" s="88" t="s">
        <v>1391</v>
      </c>
      <c r="W121" s="70">
        <v>0</v>
      </c>
      <c r="X121" s="70">
        <v>0</v>
      </c>
      <c r="Y121" s="85" t="s">
        <v>1392</v>
      </c>
      <c r="Z121" s="70" t="s">
        <v>128</v>
      </c>
      <c r="AA121" s="122" t="s">
        <v>2049</v>
      </c>
      <c r="AB121" s="70" t="s">
        <v>44</v>
      </c>
      <c r="AC121" s="70" t="s">
        <v>48</v>
      </c>
      <c r="AD121" s="35" t="str">
        <f>IF(ISERROR(VLOOKUP(AB121,'[1]Risk Rating Scale'!$C$4:$H$9,MATCH(AC121,'[1]Risk Rating Scale'!$C$4:$H$4,0),FALSE)),"",VLOOKUP(AB121,'[1]Risk Rating Scale'!$C$4:$H$9,MATCH(AC121,'[1]Risk Rating Scale'!$C$4:$H$4,0),FALSE))</f>
        <v>Moderate
7</v>
      </c>
      <c r="AE121" s="85" t="s">
        <v>1384</v>
      </c>
      <c r="AF121" s="85" t="s">
        <v>1393</v>
      </c>
      <c r="AG121" s="124">
        <v>2</v>
      </c>
      <c r="AH121" s="70" t="s">
        <v>38</v>
      </c>
      <c r="AI121" s="70" t="s">
        <v>39</v>
      </c>
      <c r="AJ121" s="85" t="s">
        <v>40</v>
      </c>
      <c r="AK121" s="85" t="s">
        <v>41</v>
      </c>
      <c r="AL121" s="27" t="str">
        <f>IF(ISERROR(VLOOKUP((VLOOKUP(AD121,'[1]Risk Rating Scale'!$H$13:$I$21,2,0)),'[1]Risk Rating Scale'!$C$23:$F$28,MATCH(AH121,'[1]Risk Rating Scale'!$C$23:$F$23,0),FALSE)),"", VLOOKUP((VLOOKUP(AD121,'[1]Risk Rating Scale'!$H$13:$I$21,2,0)),'[1]Risk Rating Scale'!$C$23:$F$28,MATCH(AH121,'[1]Risk Rating Scale'!$C$23:$F$23,0),FALSE))</f>
        <v>Very Low
4</v>
      </c>
      <c r="AM121" s="27" t="str">
        <f>IF(ISERROR(VLOOKUP((VLOOKUP(AD121,'[1]Risk Rating Scale'!$H$13:$I$21,2,0)),'[1]Risk Rating Scale'!$C$14:$F$19,MATCH(AI121,'[1]Risk Rating Scale'!$C$14:$F$14,0),FALSE)),"", VLOOKUP((VLOOKUP(AD121,'[1]Risk Rating Scale'!$H$13:$I$21,2,0)),'[1]Risk Rating Scale'!$C$13:$F$19,MATCH(AI121,'[1]Risk Rating Scale'!$C$14:$F$14,0),FALSE))</f>
        <v>Moderate
6</v>
      </c>
      <c r="AN121" s="89" t="s">
        <v>2050</v>
      </c>
      <c r="AO121" s="89" t="s">
        <v>1394</v>
      </c>
      <c r="AP121" s="89" t="s">
        <v>1395</v>
      </c>
      <c r="AQ121" s="89" t="s">
        <v>1396</v>
      </c>
      <c r="AR121" s="89" t="s">
        <v>2051</v>
      </c>
    </row>
    <row r="122" spans="2:44" ht="77.25" thickBot="1">
      <c r="B122" s="24">
        <v>119</v>
      </c>
      <c r="C122" s="71" t="s">
        <v>124</v>
      </c>
      <c r="D122" s="71" t="s">
        <v>85</v>
      </c>
      <c r="E122" s="71" t="s">
        <v>1503</v>
      </c>
      <c r="F122" s="71" t="s">
        <v>1397</v>
      </c>
      <c r="G122" s="71" t="s">
        <v>1397</v>
      </c>
      <c r="H122" s="70">
        <v>9</v>
      </c>
      <c r="I122" s="71" t="s">
        <v>1398</v>
      </c>
      <c r="J122" s="70">
        <v>1</v>
      </c>
      <c r="K122" s="70" t="s">
        <v>89</v>
      </c>
      <c r="L122" s="70" t="s">
        <v>1386</v>
      </c>
      <c r="M122" s="70" t="s">
        <v>46</v>
      </c>
      <c r="N122" s="70">
        <v>1</v>
      </c>
      <c r="O122" s="71" t="s">
        <v>1399</v>
      </c>
      <c r="P122" s="71" t="s">
        <v>1388</v>
      </c>
      <c r="Q122" s="71" t="s">
        <v>1400</v>
      </c>
      <c r="R122" s="71" t="s">
        <v>1515</v>
      </c>
      <c r="S122" s="71" t="s">
        <v>1390</v>
      </c>
      <c r="T122" s="70" t="s">
        <v>1401</v>
      </c>
      <c r="U122" s="88" t="s">
        <v>93</v>
      </c>
      <c r="V122" s="88" t="s">
        <v>1391</v>
      </c>
      <c r="W122" s="70">
        <v>0</v>
      </c>
      <c r="X122" s="70">
        <v>0</v>
      </c>
      <c r="Y122" s="85" t="s">
        <v>1392</v>
      </c>
      <c r="Z122" s="70" t="s">
        <v>128</v>
      </c>
      <c r="AA122" s="122" t="s">
        <v>2049</v>
      </c>
      <c r="AB122" s="70" t="s">
        <v>44</v>
      </c>
      <c r="AC122" s="70" t="s">
        <v>48</v>
      </c>
      <c r="AD122" s="35" t="str">
        <f>IF(ISERROR(VLOOKUP(AB122,'[1]Risk Rating Scale'!$C$4:$H$9,MATCH(AC122,'[1]Risk Rating Scale'!$C$4:$H$4,0),FALSE)),"",VLOOKUP(AB122,'[1]Risk Rating Scale'!$C$4:$H$9,MATCH(AC122,'[1]Risk Rating Scale'!$C$4:$H$4,0),FALSE))</f>
        <v>Moderate
7</v>
      </c>
      <c r="AE122" s="85" t="s">
        <v>1397</v>
      </c>
      <c r="AF122" s="85" t="s">
        <v>1393</v>
      </c>
      <c r="AG122" s="124">
        <v>2</v>
      </c>
      <c r="AH122" s="70" t="s">
        <v>38</v>
      </c>
      <c r="AI122" s="70" t="s">
        <v>39</v>
      </c>
      <c r="AJ122" s="85" t="s">
        <v>40</v>
      </c>
      <c r="AK122" s="85" t="s">
        <v>41</v>
      </c>
      <c r="AL122" s="27" t="str">
        <f>IF(ISERROR(VLOOKUP((VLOOKUP(AD122,'[1]Risk Rating Scale'!$H$13:$I$21,2,0)),'[1]Risk Rating Scale'!$C$23:$F$28,MATCH(AH122,'[1]Risk Rating Scale'!$C$23:$F$23,0),FALSE)),"", VLOOKUP((VLOOKUP(AD122,'[1]Risk Rating Scale'!$H$13:$I$21,2,0)),'[1]Risk Rating Scale'!$C$23:$F$28,MATCH(AH122,'[1]Risk Rating Scale'!$C$23:$F$23,0),FALSE))</f>
        <v>Very Low
4</v>
      </c>
      <c r="AM122" s="27" t="str">
        <f>IF(ISERROR(VLOOKUP((VLOOKUP(AD122,'[1]Risk Rating Scale'!$H$13:$I$21,2,0)),'[1]Risk Rating Scale'!$C$14:$F$19,MATCH(AI122,'[1]Risk Rating Scale'!$C$14:$F$14,0),FALSE)),"", VLOOKUP((VLOOKUP(AD122,'[1]Risk Rating Scale'!$H$13:$I$21,2,0)),'[1]Risk Rating Scale'!$C$13:$F$19,MATCH(AI122,'[1]Risk Rating Scale'!$C$14:$F$14,0),FALSE))</f>
        <v>Moderate
6</v>
      </c>
      <c r="AN122" s="89" t="s">
        <v>2050</v>
      </c>
      <c r="AO122" s="89" t="s">
        <v>1394</v>
      </c>
      <c r="AP122" s="89" t="s">
        <v>1395</v>
      </c>
      <c r="AQ122" s="89" t="s">
        <v>1396</v>
      </c>
      <c r="AR122" s="89" t="s">
        <v>2051</v>
      </c>
    </row>
    <row r="123" spans="2:44" ht="179.25" thickBot="1">
      <c r="B123" s="24">
        <v>120</v>
      </c>
      <c r="C123" s="72" t="s">
        <v>124</v>
      </c>
      <c r="D123" s="72" t="s">
        <v>85</v>
      </c>
      <c r="E123" s="71" t="s">
        <v>1402</v>
      </c>
      <c r="F123" s="71" t="s">
        <v>1403</v>
      </c>
      <c r="G123" s="72" t="s">
        <v>1403</v>
      </c>
      <c r="H123" s="70">
        <v>9</v>
      </c>
      <c r="I123" s="85" t="s">
        <v>2088</v>
      </c>
      <c r="J123" s="87">
        <v>17</v>
      </c>
      <c r="K123" s="87" t="s">
        <v>89</v>
      </c>
      <c r="L123" s="85" t="s">
        <v>1386</v>
      </c>
      <c r="M123" s="87" t="s">
        <v>46</v>
      </c>
      <c r="N123" s="87">
        <v>1</v>
      </c>
      <c r="O123" s="85" t="s">
        <v>2052</v>
      </c>
      <c r="P123" s="85" t="s">
        <v>1388</v>
      </c>
      <c r="Q123" s="85" t="s">
        <v>1404</v>
      </c>
      <c r="R123" s="85" t="s">
        <v>2053</v>
      </c>
      <c r="S123" s="85" t="s">
        <v>2054</v>
      </c>
      <c r="T123" s="85" t="s">
        <v>158</v>
      </c>
      <c r="U123" s="88" t="s">
        <v>93</v>
      </c>
      <c r="V123" s="88" t="s">
        <v>1391</v>
      </c>
      <c r="W123" s="87">
        <v>0</v>
      </c>
      <c r="X123" s="87">
        <v>0</v>
      </c>
      <c r="Y123" s="90" t="s">
        <v>1405</v>
      </c>
      <c r="Z123" s="123" t="s">
        <v>128</v>
      </c>
      <c r="AA123" s="122" t="s">
        <v>1406</v>
      </c>
      <c r="AB123" s="70" t="s">
        <v>44</v>
      </c>
      <c r="AC123" s="70" t="s">
        <v>48</v>
      </c>
      <c r="AD123" s="35" t="str">
        <f>IF(ISERROR(VLOOKUP(AB123,'[1]Risk Rating Scale'!$C$4:$H$9,MATCH(AC123,'[1]Risk Rating Scale'!$C$4:$H$4,0),FALSE)),"",VLOOKUP(AB123,'[1]Risk Rating Scale'!$C$4:$H$9,MATCH(AC123,'[1]Risk Rating Scale'!$C$4:$H$4,0),FALSE))</f>
        <v>Moderate
7</v>
      </c>
      <c r="AE123" s="85" t="s">
        <v>1407</v>
      </c>
      <c r="AF123" s="85" t="s">
        <v>1408</v>
      </c>
      <c r="AG123" s="124">
        <v>2</v>
      </c>
      <c r="AH123" s="70" t="s">
        <v>38</v>
      </c>
      <c r="AI123" s="70" t="s">
        <v>39</v>
      </c>
      <c r="AJ123" s="85" t="s">
        <v>40</v>
      </c>
      <c r="AK123" s="85" t="s">
        <v>1231</v>
      </c>
      <c r="AL123" s="27" t="str">
        <f>IF(ISERROR(VLOOKUP((VLOOKUP(AD123,'[1]Risk Rating Scale'!$H$13:$I$21,2,0)),'[1]Risk Rating Scale'!$C$23:$F$28,MATCH(AH123,'[1]Risk Rating Scale'!$C$23:$F$23,0),FALSE)),"", VLOOKUP((VLOOKUP(AD123,'[1]Risk Rating Scale'!$H$13:$I$21,2,0)),'[1]Risk Rating Scale'!$C$23:$F$28,MATCH(AH123,'[1]Risk Rating Scale'!$C$23:$F$23,0),FALSE))</f>
        <v>Very Low
4</v>
      </c>
      <c r="AM123" s="27" t="str">
        <f>IF(ISERROR(VLOOKUP((VLOOKUP(AD123,'[1]Risk Rating Scale'!$H$13:$I$21,2,0)),'[1]Risk Rating Scale'!$C$14:$F$19,MATCH(AI123,'[1]Risk Rating Scale'!$C$14:$F$14,0),FALSE)),"", VLOOKUP((VLOOKUP(AD123,'[1]Risk Rating Scale'!$H$13:$I$21,2,0)),'[1]Risk Rating Scale'!$C$13:$F$19,MATCH(AI123,'[1]Risk Rating Scale'!$C$14:$F$14,0),FALSE))</f>
        <v>Moderate
6</v>
      </c>
      <c r="AN123" s="85" t="s">
        <v>1409</v>
      </c>
      <c r="AO123" s="85" t="s">
        <v>2055</v>
      </c>
      <c r="AP123" s="85" t="s">
        <v>1410</v>
      </c>
      <c r="AQ123" s="85" t="s">
        <v>1411</v>
      </c>
      <c r="AR123" s="85" t="s">
        <v>1412</v>
      </c>
    </row>
    <row r="124" spans="2:44" ht="102.75" thickBot="1">
      <c r="B124" s="24">
        <v>121</v>
      </c>
      <c r="C124" s="72" t="s">
        <v>124</v>
      </c>
      <c r="D124" s="72" t="s">
        <v>85</v>
      </c>
      <c r="E124" s="71" t="s">
        <v>1413</v>
      </c>
      <c r="F124" s="71" t="s">
        <v>1414</v>
      </c>
      <c r="G124" s="72" t="s">
        <v>1414</v>
      </c>
      <c r="H124" s="70">
        <v>9</v>
      </c>
      <c r="I124" s="85" t="s">
        <v>1415</v>
      </c>
      <c r="J124" s="87">
        <v>13</v>
      </c>
      <c r="K124" s="87" t="s">
        <v>1416</v>
      </c>
      <c r="L124" s="85" t="s">
        <v>327</v>
      </c>
      <c r="M124" s="87" t="s">
        <v>46</v>
      </c>
      <c r="N124" s="87">
        <v>1</v>
      </c>
      <c r="O124" s="85" t="s">
        <v>2056</v>
      </c>
      <c r="P124" s="85" t="s">
        <v>1308</v>
      </c>
      <c r="Q124" s="85" t="s">
        <v>2057</v>
      </c>
      <c r="R124" s="85" t="s">
        <v>2058</v>
      </c>
      <c r="S124" s="85" t="s">
        <v>2059</v>
      </c>
      <c r="T124" s="85" t="s">
        <v>158</v>
      </c>
      <c r="U124" s="85" t="s">
        <v>1226</v>
      </c>
      <c r="V124" s="85" t="s">
        <v>1226</v>
      </c>
      <c r="W124" s="87">
        <v>0</v>
      </c>
      <c r="X124" s="87">
        <v>0</v>
      </c>
      <c r="Y124" s="90" t="s">
        <v>2060</v>
      </c>
      <c r="Z124" s="123" t="s">
        <v>128</v>
      </c>
      <c r="AA124" s="122" t="s">
        <v>2061</v>
      </c>
      <c r="AB124" s="70" t="s">
        <v>44</v>
      </c>
      <c r="AC124" s="70" t="s">
        <v>48</v>
      </c>
      <c r="AD124" s="35" t="str">
        <f>IF(ISERROR(VLOOKUP(AB124,'[1]Risk Rating Scale'!$C$4:$H$9,MATCH(AC124,'[1]Risk Rating Scale'!$C$4:$H$4,0),FALSE)),"",VLOOKUP(AB124,'[1]Risk Rating Scale'!$C$4:$H$9,MATCH(AC124,'[1]Risk Rating Scale'!$C$4:$H$4,0),FALSE))</f>
        <v>Moderate
7</v>
      </c>
      <c r="AE124" s="85" t="s">
        <v>1417</v>
      </c>
      <c r="AF124" s="85" t="s">
        <v>2062</v>
      </c>
      <c r="AG124" s="124">
        <v>2</v>
      </c>
      <c r="AH124" s="70" t="s">
        <v>38</v>
      </c>
      <c r="AI124" s="70" t="s">
        <v>39</v>
      </c>
      <c r="AJ124" s="85" t="s">
        <v>40</v>
      </c>
      <c r="AK124" s="85" t="s">
        <v>1231</v>
      </c>
      <c r="AL124" s="27" t="str">
        <f>IF(ISERROR(VLOOKUP((VLOOKUP(AD124,'[1]Risk Rating Scale'!$H$13:$I$21,2,0)),'[1]Risk Rating Scale'!$C$23:$F$28,MATCH(AH124,'[1]Risk Rating Scale'!$C$23:$F$23,0),FALSE)),"", VLOOKUP((VLOOKUP(AD124,'[1]Risk Rating Scale'!$H$13:$I$21,2,0)),'[1]Risk Rating Scale'!$C$23:$F$28,MATCH(AH124,'[1]Risk Rating Scale'!$C$23:$F$23,0),FALSE))</f>
        <v>Very Low
4</v>
      </c>
      <c r="AM124" s="27" t="str">
        <f>IF(ISERROR(VLOOKUP((VLOOKUP(AD124,'[1]Risk Rating Scale'!$H$13:$I$21,2,0)),'[1]Risk Rating Scale'!$C$14:$F$19,MATCH(AI124,'[1]Risk Rating Scale'!$C$14:$F$14,0),FALSE)),"", VLOOKUP((VLOOKUP(AD124,'[1]Risk Rating Scale'!$H$13:$I$21,2,0)),'[1]Risk Rating Scale'!$C$13:$F$19,MATCH(AI124,'[1]Risk Rating Scale'!$C$14:$F$14,0),FALSE))</f>
        <v>Moderate
6</v>
      </c>
      <c r="AN124" s="85" t="s">
        <v>1418</v>
      </c>
      <c r="AO124" s="85" t="s">
        <v>1419</v>
      </c>
      <c r="AP124" s="85" t="s">
        <v>1420</v>
      </c>
      <c r="AQ124" s="85" t="s">
        <v>1421</v>
      </c>
      <c r="AR124" s="85" t="s">
        <v>1422</v>
      </c>
    </row>
    <row r="125" spans="2:44" ht="153.75" thickBot="1">
      <c r="B125" s="24">
        <v>122</v>
      </c>
      <c r="C125" s="72" t="s">
        <v>124</v>
      </c>
      <c r="D125" s="72" t="s">
        <v>85</v>
      </c>
      <c r="E125" s="71" t="s">
        <v>1423</v>
      </c>
      <c r="F125" s="71" t="s">
        <v>1424</v>
      </c>
      <c r="G125" s="72" t="s">
        <v>1424</v>
      </c>
      <c r="H125" s="70">
        <v>9</v>
      </c>
      <c r="I125" s="85" t="s">
        <v>1425</v>
      </c>
      <c r="J125" s="87">
        <v>90</v>
      </c>
      <c r="K125" s="87" t="s">
        <v>89</v>
      </c>
      <c r="L125" s="85" t="s">
        <v>1386</v>
      </c>
      <c r="M125" s="87" t="s">
        <v>46</v>
      </c>
      <c r="N125" s="87">
        <v>1</v>
      </c>
      <c r="O125" s="85" t="s">
        <v>1426</v>
      </c>
      <c r="P125" s="85" t="s">
        <v>1388</v>
      </c>
      <c r="Q125" s="85" t="s">
        <v>2063</v>
      </c>
      <c r="R125" s="85" t="s">
        <v>2064</v>
      </c>
      <c r="S125" s="85" t="s">
        <v>2065</v>
      </c>
      <c r="T125" s="85" t="s">
        <v>158</v>
      </c>
      <c r="U125" s="88" t="s">
        <v>93</v>
      </c>
      <c r="V125" s="88" t="s">
        <v>1391</v>
      </c>
      <c r="W125" s="87">
        <v>0</v>
      </c>
      <c r="X125" s="87">
        <v>0</v>
      </c>
      <c r="Y125" s="87" t="s">
        <v>1427</v>
      </c>
      <c r="Z125" s="123" t="s">
        <v>128</v>
      </c>
      <c r="AA125" s="122" t="s">
        <v>1228</v>
      </c>
      <c r="AB125" s="70" t="s">
        <v>44</v>
      </c>
      <c r="AC125" s="70" t="s">
        <v>48</v>
      </c>
      <c r="AD125" s="35" t="str">
        <f>IF(ISERROR(VLOOKUP(AB125,'[1]Risk Rating Scale'!$C$4:$H$9,MATCH(AC125,'[1]Risk Rating Scale'!$C$4:$H$4,0),FALSE)),"",VLOOKUP(AB125,'[1]Risk Rating Scale'!$C$4:$H$9,MATCH(AC125,'[1]Risk Rating Scale'!$C$4:$H$4,0),FALSE))</f>
        <v>Moderate
7</v>
      </c>
      <c r="AE125" s="85" t="s">
        <v>1428</v>
      </c>
      <c r="AF125" s="85" t="s">
        <v>1429</v>
      </c>
      <c r="AG125" s="124">
        <v>2</v>
      </c>
      <c r="AH125" s="70" t="s">
        <v>38</v>
      </c>
      <c r="AI125" s="70" t="s">
        <v>39</v>
      </c>
      <c r="AJ125" s="85" t="s">
        <v>40</v>
      </c>
      <c r="AK125" s="85" t="s">
        <v>1231</v>
      </c>
      <c r="AL125" s="27" t="str">
        <f>IF(ISERROR(VLOOKUP((VLOOKUP(AD125,'[1]Risk Rating Scale'!$H$13:$I$21,2,0)),'[1]Risk Rating Scale'!$C$23:$F$28,MATCH(AH125,'[1]Risk Rating Scale'!$C$23:$F$23,0),FALSE)),"", VLOOKUP((VLOOKUP(AD125,'[1]Risk Rating Scale'!$H$13:$I$21,2,0)),'[1]Risk Rating Scale'!$C$23:$F$28,MATCH(AH125,'[1]Risk Rating Scale'!$C$23:$F$23,0),FALSE))</f>
        <v>Very Low
4</v>
      </c>
      <c r="AM125" s="27" t="str">
        <f>IF(ISERROR(VLOOKUP((VLOOKUP(AD125,'[1]Risk Rating Scale'!$H$13:$I$21,2,0)),'[1]Risk Rating Scale'!$C$14:$F$19,MATCH(AI125,'[1]Risk Rating Scale'!$C$14:$F$14,0),FALSE)),"", VLOOKUP((VLOOKUP(AD125,'[1]Risk Rating Scale'!$H$13:$I$21,2,0)),'[1]Risk Rating Scale'!$C$13:$F$19,MATCH(AI125,'[1]Risk Rating Scale'!$C$14:$F$14,0),FALSE))</f>
        <v>Moderate
6</v>
      </c>
      <c r="AN125" s="85" t="s">
        <v>1430</v>
      </c>
      <c r="AO125" s="85" t="s">
        <v>2066</v>
      </c>
      <c r="AP125" s="85" t="s">
        <v>1431</v>
      </c>
      <c r="AQ125" s="85" t="s">
        <v>1432</v>
      </c>
      <c r="AR125" s="85" t="s">
        <v>1433</v>
      </c>
    </row>
    <row r="126" spans="2:44" ht="166.5" thickBot="1">
      <c r="B126" s="24">
        <v>123</v>
      </c>
      <c r="C126" s="72" t="s">
        <v>124</v>
      </c>
      <c r="D126" s="72" t="s">
        <v>85</v>
      </c>
      <c r="E126" s="72" t="s">
        <v>1434</v>
      </c>
      <c r="F126" s="72" t="s">
        <v>1435</v>
      </c>
      <c r="G126" s="72" t="s">
        <v>2067</v>
      </c>
      <c r="H126" s="87">
        <v>3</v>
      </c>
      <c r="I126" s="85" t="s">
        <v>1436</v>
      </c>
      <c r="J126" s="87">
        <v>60</v>
      </c>
      <c r="K126" s="87" t="s">
        <v>1437</v>
      </c>
      <c r="L126" s="85" t="s">
        <v>1438</v>
      </c>
      <c r="M126" s="87" t="s">
        <v>46</v>
      </c>
      <c r="N126" s="87">
        <v>1</v>
      </c>
      <c r="O126" s="85" t="s">
        <v>1439</v>
      </c>
      <c r="P126" s="85" t="s">
        <v>158</v>
      </c>
      <c r="Q126" s="85" t="s">
        <v>2068</v>
      </c>
      <c r="R126" s="85" t="s">
        <v>2069</v>
      </c>
      <c r="S126" s="85" t="s">
        <v>2070</v>
      </c>
      <c r="T126" s="85" t="s">
        <v>158</v>
      </c>
      <c r="U126" s="88" t="s">
        <v>93</v>
      </c>
      <c r="V126" s="88" t="s">
        <v>1391</v>
      </c>
      <c r="W126" s="87">
        <v>0</v>
      </c>
      <c r="X126" s="87">
        <v>0</v>
      </c>
      <c r="Y126" s="90" t="s">
        <v>1440</v>
      </c>
      <c r="Z126" s="123" t="s">
        <v>128</v>
      </c>
      <c r="AA126" s="122" t="s">
        <v>1441</v>
      </c>
      <c r="AB126" s="70" t="s">
        <v>44</v>
      </c>
      <c r="AC126" s="70" t="s">
        <v>48</v>
      </c>
      <c r="AD126" s="35" t="str">
        <f>IF(ISERROR(VLOOKUP(AB126,'[1]Risk Rating Scale'!$C$4:$H$9,MATCH(AC126,'[1]Risk Rating Scale'!$C$4:$H$4,0),FALSE)),"",VLOOKUP(AB126,'[1]Risk Rating Scale'!$C$4:$H$9,MATCH(AC126,'[1]Risk Rating Scale'!$C$4:$H$4,0),FALSE))</f>
        <v>Moderate
7</v>
      </c>
      <c r="AE126" s="85" t="s">
        <v>1442</v>
      </c>
      <c r="AF126" s="85" t="s">
        <v>1443</v>
      </c>
      <c r="AG126" s="124">
        <v>3</v>
      </c>
      <c r="AH126" s="70" t="s">
        <v>38</v>
      </c>
      <c r="AI126" s="70" t="s">
        <v>39</v>
      </c>
      <c r="AJ126" s="85" t="s">
        <v>40</v>
      </c>
      <c r="AK126" s="85" t="s">
        <v>1231</v>
      </c>
      <c r="AL126" s="27" t="str">
        <f>IF(ISERROR(VLOOKUP((VLOOKUP(AD126,'[1]Risk Rating Scale'!$H$13:$I$21,2,0)),'[1]Risk Rating Scale'!$C$23:$F$28,MATCH(AH126,'[1]Risk Rating Scale'!$C$23:$F$23,0),FALSE)),"", VLOOKUP((VLOOKUP(AD126,'[1]Risk Rating Scale'!$H$13:$I$21,2,0)),'[1]Risk Rating Scale'!$C$23:$F$28,MATCH(AH126,'[1]Risk Rating Scale'!$C$23:$F$23,0),FALSE))</f>
        <v>Very Low
4</v>
      </c>
      <c r="AM126" s="27" t="str">
        <f>IF(ISERROR(VLOOKUP((VLOOKUP(AD126,'[1]Risk Rating Scale'!$H$13:$I$21,2,0)),'[1]Risk Rating Scale'!$C$14:$F$19,MATCH(AI126,'[1]Risk Rating Scale'!$C$14:$F$14,0),FALSE)),"", VLOOKUP((VLOOKUP(AD126,'[1]Risk Rating Scale'!$H$13:$I$21,2,0)),'[1]Risk Rating Scale'!$C$13:$F$19,MATCH(AI126,'[1]Risk Rating Scale'!$C$14:$F$14,0),FALSE))</f>
        <v>Moderate
6</v>
      </c>
      <c r="AN126" s="85" t="s">
        <v>1444</v>
      </c>
      <c r="AO126" s="85" t="s">
        <v>1445</v>
      </c>
      <c r="AP126" s="85" t="s">
        <v>1446</v>
      </c>
      <c r="AQ126" s="85" t="s">
        <v>2071</v>
      </c>
      <c r="AR126" s="85" t="s">
        <v>2072</v>
      </c>
    </row>
    <row r="127" spans="2:44" ht="102.75" thickBot="1">
      <c r="B127" s="24">
        <v>124</v>
      </c>
      <c r="C127" s="72" t="s">
        <v>124</v>
      </c>
      <c r="D127" s="72" t="s">
        <v>85</v>
      </c>
      <c r="E127" s="72" t="s">
        <v>1434</v>
      </c>
      <c r="F127" s="72" t="s">
        <v>1447</v>
      </c>
      <c r="G127" s="72" t="s">
        <v>1448</v>
      </c>
      <c r="H127" s="87">
        <v>3</v>
      </c>
      <c r="I127" s="85" t="s">
        <v>1449</v>
      </c>
      <c r="J127" s="87">
        <v>42</v>
      </c>
      <c r="K127" s="87" t="s">
        <v>89</v>
      </c>
      <c r="L127" s="85" t="s">
        <v>1450</v>
      </c>
      <c r="M127" s="87" t="s">
        <v>46</v>
      </c>
      <c r="N127" s="87">
        <v>1</v>
      </c>
      <c r="O127" s="85" t="s">
        <v>1451</v>
      </c>
      <c r="P127" s="85" t="s">
        <v>158</v>
      </c>
      <c r="Q127" s="85" t="s">
        <v>1452</v>
      </c>
      <c r="R127" s="85" t="s">
        <v>1453</v>
      </c>
      <c r="S127" s="85" t="s">
        <v>1454</v>
      </c>
      <c r="T127" s="85" t="s">
        <v>158</v>
      </c>
      <c r="U127" s="88" t="s">
        <v>93</v>
      </c>
      <c r="V127" s="88" t="s">
        <v>1391</v>
      </c>
      <c r="W127" s="87">
        <v>0</v>
      </c>
      <c r="X127" s="87">
        <v>0</v>
      </c>
      <c r="Y127" s="90" t="s">
        <v>2073</v>
      </c>
      <c r="Z127" s="123" t="s">
        <v>128</v>
      </c>
      <c r="AA127" s="122" t="s">
        <v>1455</v>
      </c>
      <c r="AB127" s="70" t="s">
        <v>44</v>
      </c>
      <c r="AC127" s="70" t="s">
        <v>48</v>
      </c>
      <c r="AD127" s="35" t="str">
        <f>IF(ISERROR(VLOOKUP(AB127,'[1]Risk Rating Scale'!$C$4:$H$9,MATCH(AC127,'[1]Risk Rating Scale'!$C$4:$H$4,0),FALSE)),"",VLOOKUP(AB127,'[1]Risk Rating Scale'!$C$4:$H$9,MATCH(AC127,'[1]Risk Rating Scale'!$C$4:$H$4,0),FALSE))</f>
        <v>Moderate
7</v>
      </c>
      <c r="AE127" s="85" t="s">
        <v>1456</v>
      </c>
      <c r="AF127" s="85" t="s">
        <v>1457</v>
      </c>
      <c r="AG127" s="124">
        <v>2</v>
      </c>
      <c r="AH127" s="70" t="s">
        <v>38</v>
      </c>
      <c r="AI127" s="70" t="s">
        <v>39</v>
      </c>
      <c r="AJ127" s="85" t="s">
        <v>40</v>
      </c>
      <c r="AK127" s="85" t="s">
        <v>1231</v>
      </c>
      <c r="AL127" s="27" t="str">
        <f>IF(ISERROR(VLOOKUP((VLOOKUP(AD127,'[1]Risk Rating Scale'!$H$13:$I$21,2,0)),'[1]Risk Rating Scale'!$C$23:$F$28,MATCH(AH127,'[1]Risk Rating Scale'!$C$23:$F$23,0),FALSE)),"", VLOOKUP((VLOOKUP(AD127,'[1]Risk Rating Scale'!$H$13:$I$21,2,0)),'[1]Risk Rating Scale'!$C$23:$F$28,MATCH(AH127,'[1]Risk Rating Scale'!$C$23:$F$23,0),FALSE))</f>
        <v>Very Low
4</v>
      </c>
      <c r="AM127" s="27" t="str">
        <f>IF(ISERROR(VLOOKUP((VLOOKUP(AD127,'[1]Risk Rating Scale'!$H$13:$I$21,2,0)),'[1]Risk Rating Scale'!$C$14:$F$19,MATCH(AI127,'[1]Risk Rating Scale'!$C$14:$F$14,0),FALSE)),"", VLOOKUP((VLOOKUP(AD127,'[1]Risk Rating Scale'!$H$13:$I$21,2,0)),'[1]Risk Rating Scale'!$C$13:$F$19,MATCH(AI127,'[1]Risk Rating Scale'!$C$14:$F$14,0),FALSE))</f>
        <v>Moderate
6</v>
      </c>
      <c r="AN127" s="85" t="s">
        <v>1458</v>
      </c>
      <c r="AO127" s="85" t="s">
        <v>1459</v>
      </c>
      <c r="AP127" s="85" t="s">
        <v>1460</v>
      </c>
      <c r="AQ127" s="85" t="s">
        <v>2074</v>
      </c>
      <c r="AR127" s="85" t="s">
        <v>1461</v>
      </c>
    </row>
    <row r="128" spans="2:44" ht="166.5" thickBot="1">
      <c r="B128" s="24">
        <v>125</v>
      </c>
      <c r="C128" s="72" t="s">
        <v>124</v>
      </c>
      <c r="D128" s="72" t="s">
        <v>85</v>
      </c>
      <c r="E128" s="72" t="s">
        <v>1434</v>
      </c>
      <c r="F128" s="72" t="s">
        <v>1462</v>
      </c>
      <c r="G128" s="72" t="s">
        <v>1462</v>
      </c>
      <c r="H128" s="87">
        <v>3</v>
      </c>
      <c r="I128" s="85" t="s">
        <v>1463</v>
      </c>
      <c r="J128" s="87">
        <v>3</v>
      </c>
      <c r="K128" s="87" t="s">
        <v>89</v>
      </c>
      <c r="L128" s="85" t="s">
        <v>327</v>
      </c>
      <c r="M128" s="87" t="s">
        <v>46</v>
      </c>
      <c r="N128" s="87">
        <v>2</v>
      </c>
      <c r="O128" s="85" t="s">
        <v>1464</v>
      </c>
      <c r="P128" s="85" t="s">
        <v>158</v>
      </c>
      <c r="Q128" s="85" t="s">
        <v>1465</v>
      </c>
      <c r="R128" s="85" t="s">
        <v>2075</v>
      </c>
      <c r="S128" s="85" t="s">
        <v>1466</v>
      </c>
      <c r="T128" s="85" t="s">
        <v>158</v>
      </c>
      <c r="U128" s="88" t="s">
        <v>93</v>
      </c>
      <c r="V128" s="88" t="s">
        <v>1391</v>
      </c>
      <c r="W128" s="87">
        <v>0</v>
      </c>
      <c r="X128" s="87">
        <v>0</v>
      </c>
      <c r="Y128" s="90" t="s">
        <v>2076</v>
      </c>
      <c r="Z128" s="123" t="s">
        <v>128</v>
      </c>
      <c r="AA128" s="122" t="s">
        <v>1455</v>
      </c>
      <c r="AB128" s="70" t="s">
        <v>44</v>
      </c>
      <c r="AC128" s="70" t="s">
        <v>48</v>
      </c>
      <c r="AD128" s="35" t="str">
        <f>IF(ISERROR(VLOOKUP(AB128,'[1]Risk Rating Scale'!$C$4:$H$9,MATCH(AC128,'[1]Risk Rating Scale'!$C$4:$H$4,0),FALSE)),"",VLOOKUP(AB128,'[1]Risk Rating Scale'!$C$4:$H$9,MATCH(AC128,'[1]Risk Rating Scale'!$C$4:$H$4,0),FALSE))</f>
        <v>Moderate
7</v>
      </c>
      <c r="AE128" s="85" t="s">
        <v>1467</v>
      </c>
      <c r="AF128" s="85" t="s">
        <v>1468</v>
      </c>
      <c r="AG128" s="124">
        <v>3</v>
      </c>
      <c r="AH128" s="70" t="s">
        <v>38</v>
      </c>
      <c r="AI128" s="70" t="s">
        <v>39</v>
      </c>
      <c r="AJ128" s="85" t="s">
        <v>40</v>
      </c>
      <c r="AK128" s="85" t="s">
        <v>1231</v>
      </c>
      <c r="AL128" s="27" t="str">
        <f>IF(ISERROR(VLOOKUP((VLOOKUP(AD128,'[1]Risk Rating Scale'!$H$13:$I$21,2,0)),'[1]Risk Rating Scale'!$C$23:$F$28,MATCH(AH128,'[1]Risk Rating Scale'!$C$23:$F$23,0),FALSE)),"", VLOOKUP((VLOOKUP(AD128,'[1]Risk Rating Scale'!$H$13:$I$21,2,0)),'[1]Risk Rating Scale'!$C$23:$F$28,MATCH(AH128,'[1]Risk Rating Scale'!$C$23:$F$23,0),FALSE))</f>
        <v>Very Low
4</v>
      </c>
      <c r="AM128" s="27" t="str">
        <f>IF(ISERROR(VLOOKUP((VLOOKUP(AD128,'[1]Risk Rating Scale'!$H$13:$I$21,2,0)),'[1]Risk Rating Scale'!$C$14:$F$19,MATCH(AI128,'[1]Risk Rating Scale'!$C$14:$F$14,0),FALSE)),"", VLOOKUP((VLOOKUP(AD128,'[1]Risk Rating Scale'!$H$13:$I$21,2,0)),'[1]Risk Rating Scale'!$C$13:$F$19,MATCH(AI128,'[1]Risk Rating Scale'!$C$14:$F$14,0),FALSE))</f>
        <v>Moderate
6</v>
      </c>
      <c r="AN128" s="85" t="s">
        <v>1469</v>
      </c>
      <c r="AO128" s="85" t="s">
        <v>1470</v>
      </c>
      <c r="AP128" s="85" t="s">
        <v>1471</v>
      </c>
      <c r="AQ128" s="85" t="s">
        <v>1472</v>
      </c>
      <c r="AR128" s="85" t="s">
        <v>1473</v>
      </c>
    </row>
    <row r="129" spans="2:44" ht="141" thickBot="1">
      <c r="B129" s="24">
        <v>126</v>
      </c>
      <c r="C129" s="72" t="s">
        <v>124</v>
      </c>
      <c r="D129" s="72" t="s">
        <v>85</v>
      </c>
      <c r="E129" s="72" t="s">
        <v>1434</v>
      </c>
      <c r="F129" s="72" t="s">
        <v>1474</v>
      </c>
      <c r="G129" s="72" t="s">
        <v>1474</v>
      </c>
      <c r="H129" s="87">
        <v>3</v>
      </c>
      <c r="I129" s="85" t="s">
        <v>1475</v>
      </c>
      <c r="J129" s="87">
        <v>5</v>
      </c>
      <c r="K129" s="87" t="s">
        <v>89</v>
      </c>
      <c r="L129" s="85" t="s">
        <v>327</v>
      </c>
      <c r="M129" s="87" t="s">
        <v>46</v>
      </c>
      <c r="N129" s="87">
        <v>2</v>
      </c>
      <c r="O129" s="85" t="s">
        <v>1476</v>
      </c>
      <c r="P129" s="85" t="s">
        <v>158</v>
      </c>
      <c r="Q129" s="85" t="s">
        <v>1477</v>
      </c>
      <c r="R129" s="85" t="s">
        <v>2089</v>
      </c>
      <c r="S129" s="85" t="s">
        <v>1478</v>
      </c>
      <c r="T129" s="85" t="s">
        <v>158</v>
      </c>
      <c r="U129" s="88" t="s">
        <v>93</v>
      </c>
      <c r="V129" s="88" t="s">
        <v>1391</v>
      </c>
      <c r="W129" s="87">
        <v>0</v>
      </c>
      <c r="X129" s="87">
        <v>0</v>
      </c>
      <c r="Y129" s="90" t="s">
        <v>1479</v>
      </c>
      <c r="Z129" s="123" t="s">
        <v>128</v>
      </c>
      <c r="AA129" s="122" t="s">
        <v>1455</v>
      </c>
      <c r="AB129" s="70" t="s">
        <v>44</v>
      </c>
      <c r="AC129" s="70" t="s">
        <v>55</v>
      </c>
      <c r="AD129" s="35" t="str">
        <f>IF(ISERROR(VLOOKUP(AB129,'[1]Risk Rating Scale'!$C$4:$H$9,MATCH(AC129,'[1]Risk Rating Scale'!$C$4:$H$4,0),FALSE)),"",VLOOKUP(AB129,'[1]Risk Rating Scale'!$C$4:$H$9,MATCH(AC129,'[1]Risk Rating Scale'!$C$4:$H$4,0),FALSE))</f>
        <v>High
8</v>
      </c>
      <c r="AE129" s="85" t="s">
        <v>1480</v>
      </c>
      <c r="AF129" s="85" t="s">
        <v>1481</v>
      </c>
      <c r="AG129" s="124">
        <v>3</v>
      </c>
      <c r="AH129" s="70" t="s">
        <v>38</v>
      </c>
      <c r="AI129" s="70" t="s">
        <v>39</v>
      </c>
      <c r="AJ129" s="85" t="s">
        <v>40</v>
      </c>
      <c r="AK129" s="85" t="s">
        <v>1231</v>
      </c>
      <c r="AL129" s="27" t="str">
        <f>IF(ISERROR(VLOOKUP((VLOOKUP(AD129,'[1]Risk Rating Scale'!$H$13:$I$21,2,0)),'[1]Risk Rating Scale'!$C$23:$F$28,MATCH(AH129,'[1]Risk Rating Scale'!$C$23:$F$23,0),FALSE)),"", VLOOKUP((VLOOKUP(AD129,'[1]Risk Rating Scale'!$H$13:$I$21,2,0)),'[1]Risk Rating Scale'!$C$23:$F$28,MATCH(AH129,'[1]Risk Rating Scale'!$C$23:$F$23,0),FALSE))</f>
        <v>Low
5</v>
      </c>
      <c r="AM129" s="27" t="str">
        <f>IF(ISERROR(VLOOKUP((VLOOKUP(AD129,'[1]Risk Rating Scale'!$H$13:$I$21,2,0)),'[1]Risk Rating Scale'!$C$14:$F$19,MATCH(AI129,'[1]Risk Rating Scale'!$C$14:$F$14,0),FALSE)),"", VLOOKUP((VLOOKUP(AD129,'[1]Risk Rating Scale'!$H$13:$I$21,2,0)),'[1]Risk Rating Scale'!$C$13:$F$19,MATCH(AI129,'[1]Risk Rating Scale'!$C$14:$F$14,0),FALSE))</f>
        <v>High
7</v>
      </c>
      <c r="AN129" s="85" t="s">
        <v>1482</v>
      </c>
      <c r="AO129" s="85" t="s">
        <v>1483</v>
      </c>
      <c r="AP129" s="85" t="s">
        <v>1484</v>
      </c>
      <c r="AQ129" s="85" t="s">
        <v>1485</v>
      </c>
      <c r="AR129" s="85" t="s">
        <v>1486</v>
      </c>
    </row>
    <row r="130" spans="2:44" ht="77.25" thickBot="1">
      <c r="B130" s="24">
        <v>127</v>
      </c>
      <c r="C130" s="72" t="s">
        <v>124</v>
      </c>
      <c r="D130" s="72" t="s">
        <v>85</v>
      </c>
      <c r="E130" s="72" t="s">
        <v>1434</v>
      </c>
      <c r="F130" s="72" t="s">
        <v>1487</v>
      </c>
      <c r="G130" s="72" t="s">
        <v>1487</v>
      </c>
      <c r="H130" s="87">
        <v>3</v>
      </c>
      <c r="I130" s="85" t="s">
        <v>1488</v>
      </c>
      <c r="J130" s="87">
        <v>13</v>
      </c>
      <c r="K130" s="87" t="s">
        <v>420</v>
      </c>
      <c r="L130" s="85" t="s">
        <v>327</v>
      </c>
      <c r="M130" s="87" t="s">
        <v>46</v>
      </c>
      <c r="N130" s="87">
        <v>1</v>
      </c>
      <c r="O130" s="85" t="s">
        <v>1489</v>
      </c>
      <c r="P130" s="85" t="s">
        <v>158</v>
      </c>
      <c r="Q130" s="85" t="s">
        <v>1490</v>
      </c>
      <c r="R130" s="85" t="s">
        <v>2077</v>
      </c>
      <c r="S130" s="85" t="s">
        <v>1491</v>
      </c>
      <c r="T130" s="85" t="s">
        <v>158</v>
      </c>
      <c r="U130" s="88" t="s">
        <v>93</v>
      </c>
      <c r="V130" s="88" t="s">
        <v>1391</v>
      </c>
      <c r="W130" s="87">
        <v>0</v>
      </c>
      <c r="X130" s="87">
        <v>0</v>
      </c>
      <c r="Y130" s="90" t="s">
        <v>1492</v>
      </c>
      <c r="Z130" s="123" t="s">
        <v>128</v>
      </c>
      <c r="AA130" s="122" t="s">
        <v>1455</v>
      </c>
      <c r="AB130" s="70" t="s">
        <v>44</v>
      </c>
      <c r="AC130" s="70" t="s">
        <v>42</v>
      </c>
      <c r="AD130" s="35" t="str">
        <f>IF(ISERROR(VLOOKUP(AB130,'[1]Risk Rating Scale'!$C$4:$H$9,MATCH(AC130,'[1]Risk Rating Scale'!$C$4:$H$4,0),FALSE)),"",VLOOKUP(AB130,'[1]Risk Rating Scale'!$C$4:$H$9,MATCH(AC130,'[1]Risk Rating Scale'!$C$4:$H$4,0),FALSE))</f>
        <v>Moderate
6</v>
      </c>
      <c r="AE130" s="85" t="s">
        <v>1493</v>
      </c>
      <c r="AF130" s="85" t="s">
        <v>1494</v>
      </c>
      <c r="AG130" s="124">
        <v>1</v>
      </c>
      <c r="AH130" s="70" t="s">
        <v>45</v>
      </c>
      <c r="AI130" s="70" t="s">
        <v>39</v>
      </c>
      <c r="AJ130" s="85" t="s">
        <v>40</v>
      </c>
      <c r="AK130" s="85" t="s">
        <v>1231</v>
      </c>
      <c r="AL130" s="27" t="str">
        <f>IF(ISERROR(VLOOKUP((VLOOKUP(AD130,'[1]Risk Rating Scale'!$H$13:$I$21,2,0)),'[1]Risk Rating Scale'!$C$23:$F$28,MATCH(AH130,'[1]Risk Rating Scale'!$C$23:$F$23,0),FALSE)),"", VLOOKUP((VLOOKUP(AD130,'[1]Risk Rating Scale'!$H$13:$I$21,2,0)),'[1]Risk Rating Scale'!$C$23:$F$28,MATCH(AH130,'[1]Risk Rating Scale'!$C$23:$F$23,0),FALSE))</f>
        <v>Low
5</v>
      </c>
      <c r="AM130" s="27" t="str">
        <f>IF(ISERROR(VLOOKUP((VLOOKUP(AD130,'[1]Risk Rating Scale'!$H$13:$I$21,2,0)),'[1]Risk Rating Scale'!$C$14:$F$19,MATCH(AI130,'[1]Risk Rating Scale'!$C$14:$F$14,0),FALSE)),"", VLOOKUP((VLOOKUP(AD130,'[1]Risk Rating Scale'!$H$13:$I$21,2,0)),'[1]Risk Rating Scale'!$C$13:$F$19,MATCH(AI130,'[1]Risk Rating Scale'!$C$14:$F$14,0),FALSE))</f>
        <v>Moderate
6</v>
      </c>
      <c r="AN130" s="85" t="s">
        <v>1495</v>
      </c>
      <c r="AO130" s="85" t="s">
        <v>1496</v>
      </c>
      <c r="AP130" s="85" t="s">
        <v>1497</v>
      </c>
      <c r="AQ130" s="85" t="s">
        <v>1498</v>
      </c>
      <c r="AR130" s="85" t="s">
        <v>1499</v>
      </c>
    </row>
    <row r="131" spans="2:44" thickBot="1">
      <c r="X131" s="1"/>
    </row>
    <row r="133" spans="2:44" ht="12.75"/>
    <row r="134" spans="2:44" ht="12.75"/>
    <row r="135" spans="2:44" ht="12.75"/>
    <row r="136" spans="2:44" ht="12.75"/>
  </sheetData>
  <mergeCells count="4">
    <mergeCell ref="P2:T2"/>
    <mergeCell ref="AB2:AD2"/>
    <mergeCell ref="AL2:AM2"/>
    <mergeCell ref="AN2:AR2"/>
  </mergeCells>
  <dataValidations count="1">
    <dataValidation type="list" allowBlank="1" showInputMessage="1" showErrorMessage="1" sqref="AH1:AI2" xr:uid="{01FFAFA5-2A7F-404E-97C9-462EDB27D055}">
      <formula1>"Effectice, Partially Effective, Needs Improvement"</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735A59D6-35D8-4C87-BC67-C425BD0A9EE4}">
          <x14:formula1>
            <xm:f>'Risk Rating Scale'!$M$5:$M$7</xm:f>
          </x14:formula1>
          <xm:sqref>AH4:AH86</xm:sqref>
        </x14:dataValidation>
        <x14:dataValidation type="list" allowBlank="1" showInputMessage="1" showErrorMessage="1" xr:uid="{302DE22A-4C52-4B0C-AC8C-4586FC26FB42}">
          <x14:formula1>
            <xm:f>'Risk Rating Scale'!$N$5:$N$7</xm:f>
          </x14:formula1>
          <xm:sqref>AI4:AI86</xm:sqref>
        </x14:dataValidation>
        <x14:dataValidation type="list" allowBlank="1" showInputMessage="1" showErrorMessage="1" xr:uid="{9BB0FA08-8283-4D51-99B9-200FD7D7944B}">
          <x14:formula1>
            <xm:f>'Risk Rating Scale'!$J$5:$J$9</xm:f>
          </x14:formula1>
          <xm:sqref>AB4:AB86</xm:sqref>
        </x14:dataValidation>
        <x14:dataValidation type="list" allowBlank="1" showInputMessage="1" showErrorMessage="1" xr:uid="{D726C820-251D-419E-8F22-7279C7C40A9B}">
          <x14:formula1>
            <xm:f>'Risk Rating Scale'!$K$5:$K$9</xm:f>
          </x14:formula1>
          <xm:sqref>AC4:AC86</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96640-B51C-4AD7-A0A4-762ACD51663B}">
  <dimension ref="A1:AQ15"/>
  <sheetViews>
    <sheetView zoomScaleNormal="100" workbookViewId="0">
      <pane xSplit="7" ySplit="3" topLeftCell="H4" activePane="bottomRight" state="frozen"/>
      <selection pane="topRight" activeCell="H1" sqref="H1"/>
      <selection pane="bottomLeft" activeCell="A4" sqref="A4"/>
      <selection pane="bottomRight" activeCell="F4" sqref="F4"/>
    </sheetView>
  </sheetViews>
  <sheetFormatPr defaultColWidth="14.5703125" defaultRowHeight="13.5" thickBottom="1"/>
  <cols>
    <col min="1" max="1" width="1.5703125" style="1" customWidth="1"/>
    <col min="2" max="2" width="3.5703125" style="1" bestFit="1" customWidth="1"/>
    <col min="3" max="3" width="8.140625" style="1" bestFit="1" customWidth="1"/>
    <col min="4" max="4" width="8.7109375" style="1" bestFit="1" customWidth="1"/>
    <col min="5" max="5" width="8.28515625" style="2" bestFit="1" customWidth="1"/>
    <col min="6" max="6" width="12.28515625" style="1" bestFit="1" customWidth="1"/>
    <col min="7" max="7" width="26" style="1" bestFit="1" customWidth="1"/>
    <col min="8" max="8" width="12.28515625" style="1" bestFit="1" customWidth="1"/>
    <col min="9" max="9" width="15" style="3" bestFit="1" customWidth="1"/>
    <col min="10" max="10" width="84.28515625" style="1" customWidth="1"/>
    <col min="11" max="11" width="15.85546875" style="1" bestFit="1" customWidth="1"/>
    <col min="12" max="12" width="34.28515625" style="1" bestFit="1" customWidth="1"/>
    <col min="13" max="13" width="85.7109375" style="1" bestFit="1" customWidth="1"/>
    <col min="14" max="14" width="19.5703125" style="1" bestFit="1" customWidth="1"/>
    <col min="15" max="15" width="14.7109375" style="1" bestFit="1" customWidth="1"/>
    <col min="16" max="16" width="11.140625" style="1" bestFit="1" customWidth="1"/>
    <col min="17" max="17" width="11.28515625" style="1" bestFit="1" customWidth="1"/>
    <col min="18" max="18" width="25" style="1" bestFit="1" customWidth="1"/>
    <col min="19" max="19" width="14.28515625" style="3" bestFit="1" customWidth="1"/>
    <col min="20" max="20" width="19.140625" style="4" bestFit="1" customWidth="1"/>
    <col min="21" max="21" width="12.5703125" style="3" bestFit="1" customWidth="1"/>
    <col min="22" max="22" width="11.5703125" style="3" bestFit="1" customWidth="1"/>
    <col min="23" max="23" width="10.5703125" style="28" bestFit="1" customWidth="1"/>
    <col min="24" max="24" width="13.42578125" style="1" bestFit="1" customWidth="1"/>
    <col min="25" max="25" width="41.140625" style="1" bestFit="1" customWidth="1"/>
    <col min="26" max="27" width="13.5703125" style="3" bestFit="1" customWidth="1"/>
    <col min="28" max="28" width="14.42578125" style="1" bestFit="1" customWidth="1"/>
    <col min="29" max="29" width="18.85546875" style="1" bestFit="1" customWidth="1"/>
    <col min="30" max="31" width="13.5703125" style="27" bestFit="1" customWidth="1"/>
    <col min="32" max="32" width="29.28515625" style="1" bestFit="1" customWidth="1"/>
    <col min="33" max="33" width="29.7109375" style="1" bestFit="1" customWidth="1"/>
    <col min="34" max="34" width="31.42578125" style="1" bestFit="1" customWidth="1"/>
    <col min="35" max="35" width="16.85546875" style="1" bestFit="1" customWidth="1"/>
    <col min="36" max="36" width="15.28515625" style="1" bestFit="1" customWidth="1"/>
    <col min="37" max="37" width="0" style="1" hidden="1" customWidth="1"/>
    <col min="38" max="16384" width="14.5703125" style="1"/>
  </cols>
  <sheetData>
    <row r="1" spans="1:43" thickBot="1">
      <c r="H1" s="3"/>
      <c r="I1" s="1"/>
      <c r="J1" s="3"/>
      <c r="K1" s="3"/>
      <c r="M1" s="3"/>
      <c r="N1" s="3"/>
      <c r="S1" s="1"/>
      <c r="T1" s="1"/>
      <c r="U1" s="1"/>
      <c r="V1" s="1"/>
      <c r="W1" s="1"/>
      <c r="X1" s="3"/>
      <c r="AA1" s="4"/>
      <c r="AB1" s="3"/>
      <c r="AC1" s="3"/>
      <c r="AD1" s="3"/>
      <c r="AE1" s="1"/>
      <c r="AG1" s="3"/>
      <c r="AH1" s="3"/>
      <c r="AK1" s="3"/>
      <c r="AL1" s="3"/>
    </row>
    <row r="2" spans="1:43" s="5" customFormat="1" ht="14.25" thickTop="1" thickBot="1">
      <c r="B2" s="6"/>
      <c r="C2" s="7"/>
      <c r="D2" s="7"/>
      <c r="E2" s="8"/>
      <c r="F2" s="7"/>
      <c r="G2" s="7"/>
      <c r="H2" s="7"/>
      <c r="I2" s="7"/>
      <c r="J2" s="7"/>
      <c r="K2" s="125" t="s">
        <v>0</v>
      </c>
      <c r="L2" s="126"/>
      <c r="M2" s="126"/>
      <c r="N2" s="126"/>
      <c r="O2" s="127"/>
      <c r="U2" s="128" t="s">
        <v>52</v>
      </c>
      <c r="V2" s="129"/>
      <c r="W2" s="130"/>
      <c r="X2" s="7"/>
      <c r="Y2" s="7"/>
      <c r="Z2" s="7"/>
      <c r="AA2" s="9"/>
      <c r="AD2" s="131" t="s">
        <v>53</v>
      </c>
      <c r="AE2" s="132"/>
      <c r="AF2" s="133" t="s">
        <v>83</v>
      </c>
      <c r="AG2" s="133"/>
      <c r="AH2" s="133"/>
      <c r="AI2" s="133"/>
      <c r="AJ2" s="134"/>
      <c r="AK2" s="131"/>
      <c r="AL2" s="132"/>
      <c r="AM2" s="135"/>
      <c r="AN2" s="133"/>
      <c r="AO2" s="133"/>
      <c r="AP2" s="133"/>
      <c r="AQ2" s="134"/>
    </row>
    <row r="3" spans="1:43" s="23" customFormat="1" ht="64.5" thickBot="1">
      <c r="A3" s="10"/>
      <c r="B3" s="11" t="s">
        <v>1</v>
      </c>
      <c r="C3" s="12" t="s">
        <v>2</v>
      </c>
      <c r="D3" s="12" t="s">
        <v>3</v>
      </c>
      <c r="E3" s="13" t="s">
        <v>4</v>
      </c>
      <c r="F3" s="12" t="s">
        <v>5</v>
      </c>
      <c r="G3" s="12" t="s">
        <v>6</v>
      </c>
      <c r="H3" s="12" t="s">
        <v>8</v>
      </c>
      <c r="I3" s="12" t="s">
        <v>80</v>
      </c>
      <c r="J3" s="14" t="s">
        <v>103</v>
      </c>
      <c r="K3" s="11" t="s">
        <v>13</v>
      </c>
      <c r="L3" s="12" t="s">
        <v>14</v>
      </c>
      <c r="M3" s="12" t="s">
        <v>15</v>
      </c>
      <c r="N3" s="12" t="s">
        <v>16</v>
      </c>
      <c r="O3" s="15" t="s">
        <v>1029</v>
      </c>
      <c r="P3" s="16" t="s">
        <v>17</v>
      </c>
      <c r="Q3" s="12" t="s">
        <v>18</v>
      </c>
      <c r="R3" s="12" t="s">
        <v>19</v>
      </c>
      <c r="S3" s="14" t="s">
        <v>20</v>
      </c>
      <c r="T3" s="14" t="s">
        <v>79</v>
      </c>
      <c r="U3" s="17" t="s">
        <v>21</v>
      </c>
      <c r="V3" s="18" t="s">
        <v>22</v>
      </c>
      <c r="W3" s="34" t="s">
        <v>23</v>
      </c>
      <c r="X3" s="16" t="s">
        <v>24</v>
      </c>
      <c r="Y3" s="12" t="s">
        <v>25</v>
      </c>
      <c r="Z3" s="12" t="s">
        <v>26</v>
      </c>
      <c r="AA3" s="12" t="s">
        <v>27</v>
      </c>
      <c r="AB3" s="12" t="s">
        <v>28</v>
      </c>
      <c r="AC3" s="14" t="s">
        <v>29</v>
      </c>
      <c r="AD3" s="19" t="s">
        <v>116</v>
      </c>
      <c r="AE3" s="19" t="s">
        <v>30</v>
      </c>
      <c r="AF3" s="20" t="s">
        <v>31</v>
      </c>
      <c r="AG3" s="21" t="s">
        <v>32</v>
      </c>
      <c r="AH3" s="21" t="s">
        <v>33</v>
      </c>
      <c r="AI3" s="21" t="s">
        <v>34</v>
      </c>
      <c r="AJ3" s="22" t="s">
        <v>35</v>
      </c>
    </row>
    <row r="4" spans="1:43" ht="77.25" thickBot="1">
      <c r="B4" s="24">
        <v>1</v>
      </c>
      <c r="C4" s="25" t="s">
        <v>84</v>
      </c>
      <c r="D4" s="25" t="s">
        <v>85</v>
      </c>
      <c r="E4" s="29" t="s">
        <v>712</v>
      </c>
      <c r="F4" s="25" t="s">
        <v>712</v>
      </c>
      <c r="G4" s="25" t="s">
        <v>700</v>
      </c>
      <c r="H4" s="25" t="s">
        <v>701</v>
      </c>
      <c r="I4" s="25" t="s">
        <v>136</v>
      </c>
      <c r="J4" s="29" t="s">
        <v>702</v>
      </c>
      <c r="K4" s="25" t="s">
        <v>703</v>
      </c>
      <c r="L4" s="25" t="s">
        <v>704</v>
      </c>
      <c r="M4" s="25" t="s">
        <v>702</v>
      </c>
      <c r="N4" s="25" t="s">
        <v>705</v>
      </c>
      <c r="O4" s="25" t="s">
        <v>110</v>
      </c>
      <c r="P4" s="30" t="s">
        <v>713</v>
      </c>
      <c r="Q4" s="36">
        <v>0.8</v>
      </c>
      <c r="R4" s="25" t="s">
        <v>706</v>
      </c>
      <c r="S4" s="26" t="s">
        <v>207</v>
      </c>
      <c r="T4" s="31" t="s">
        <v>715</v>
      </c>
      <c r="U4" s="26" t="s">
        <v>44</v>
      </c>
      <c r="V4" s="26" t="s">
        <v>42</v>
      </c>
      <c r="W4" s="35" t="str">
        <f>IF(ISERROR(VLOOKUP(U4,'[1]Risk Rating Scale'!$C$4:$H$9,MATCH(V4,'[1]Risk Rating Scale'!$C$4:$H$4,0),FALSE)),"",VLOOKUP(U4,'[1]Risk Rating Scale'!$C$4:$H$9,MATCH(V4,'[1]Risk Rating Scale'!$C$4:$H$4,0),FALSE))</f>
        <v>Moderate
6</v>
      </c>
      <c r="X4" s="26" t="s">
        <v>716</v>
      </c>
      <c r="Y4" s="25" t="s">
        <v>707</v>
      </c>
      <c r="Z4" s="25" t="s">
        <v>38</v>
      </c>
      <c r="AA4" s="25" t="s">
        <v>50</v>
      </c>
      <c r="AB4" s="25" t="s">
        <v>40</v>
      </c>
      <c r="AC4" s="26" t="s">
        <v>4</v>
      </c>
      <c r="AD4" s="27" t="str">
        <f>IF(ISERROR(VLOOKUP((VLOOKUP(W4,'[1]Risk Rating Scale'!$H$13:$I$21,2,0)),'[1]Risk Rating Scale'!$C$23:$F$28,MATCH(Z4,'[1]Risk Rating Scale'!$C$23:$F$23,0),FALSE)),"", VLOOKUP((VLOOKUP(W4,'[1]Risk Rating Scale'!$H$13:$I$21,2,0)),'[1]Risk Rating Scale'!$C$23:$F$28,MATCH(Z4,'[1]Risk Rating Scale'!$C$23:$F$23,0),FALSE))</f>
        <v>Very Low
4</v>
      </c>
      <c r="AE4" s="27" t="str">
        <f>IF(ISERROR(VLOOKUP((VLOOKUP(W4,'[1]Risk Rating Scale'!$H$13:$I$21,2,0)),'[1]Risk Rating Scale'!$C$14:$F$19,MATCH(AA4,'[1]Risk Rating Scale'!$C$14:$F$14,0),FALSE)),"", VLOOKUP((VLOOKUP(W4,'[1]Risk Rating Scale'!$H$13:$I$21,2,0)),'[1]Risk Rating Scale'!$C$13:$F$19,MATCH(AA4,'[1]Risk Rating Scale'!$C$14:$F$14,0),FALSE))</f>
        <v>Very Low
4</v>
      </c>
      <c r="AF4" s="32" t="s">
        <v>749</v>
      </c>
      <c r="AG4" s="25" t="s">
        <v>708</v>
      </c>
      <c r="AH4" s="25" t="s">
        <v>709</v>
      </c>
      <c r="AI4" s="25" t="s">
        <v>710</v>
      </c>
      <c r="AJ4" s="33" t="s">
        <v>711</v>
      </c>
    </row>
    <row r="5" spans="1:43" ht="90" thickBot="1">
      <c r="B5" s="24">
        <v>2</v>
      </c>
      <c r="C5" s="25" t="s">
        <v>84</v>
      </c>
      <c r="D5" s="25" t="s">
        <v>85</v>
      </c>
      <c r="E5" s="29" t="s">
        <v>712</v>
      </c>
      <c r="F5" s="25" t="s">
        <v>712</v>
      </c>
      <c r="G5" s="25" t="s">
        <v>717</v>
      </c>
      <c r="H5" s="25" t="s">
        <v>102</v>
      </c>
      <c r="I5" s="25" t="s">
        <v>136</v>
      </c>
      <c r="J5" s="29" t="s">
        <v>718</v>
      </c>
      <c r="K5" s="25" t="s">
        <v>99</v>
      </c>
      <c r="L5" s="25" t="s">
        <v>719</v>
      </c>
      <c r="M5" s="25" t="s">
        <v>727</v>
      </c>
      <c r="N5" s="25" t="s">
        <v>717</v>
      </c>
      <c r="O5" s="25" t="s">
        <v>110</v>
      </c>
      <c r="P5" s="30" t="s">
        <v>107</v>
      </c>
      <c r="Q5" s="36" t="s">
        <v>720</v>
      </c>
      <c r="R5" s="25" t="s">
        <v>721</v>
      </c>
      <c r="S5" s="26" t="s">
        <v>207</v>
      </c>
      <c r="T5" s="31" t="s">
        <v>723</v>
      </c>
      <c r="U5" s="26" t="s">
        <v>44</v>
      </c>
      <c r="V5" s="26" t="s">
        <v>42</v>
      </c>
      <c r="W5" s="35" t="str">
        <f>IF(ISERROR(VLOOKUP(U5,'[1]Risk Rating Scale'!$C$4:$H$9,MATCH(V5,'[1]Risk Rating Scale'!$C$4:$H$4,0),FALSE)),"",VLOOKUP(U5,'[1]Risk Rating Scale'!$C$4:$H$9,MATCH(V5,'[1]Risk Rating Scale'!$C$4:$H$4,0),FALSE))</f>
        <v>Moderate
6</v>
      </c>
      <c r="X5" s="26" t="s">
        <v>717</v>
      </c>
      <c r="Y5" s="25" t="s">
        <v>722</v>
      </c>
      <c r="Z5" s="25" t="s">
        <v>38</v>
      </c>
      <c r="AA5" s="25" t="s">
        <v>43</v>
      </c>
      <c r="AB5" s="25" t="s">
        <v>40</v>
      </c>
      <c r="AC5" s="26" t="s">
        <v>4</v>
      </c>
      <c r="AD5" s="27" t="str">
        <f>IF(ISERROR(VLOOKUP((VLOOKUP(W5,'[1]Risk Rating Scale'!$H$13:$I$21,2,0)),'[1]Risk Rating Scale'!$C$23:$F$28,MATCH(Z5,'[1]Risk Rating Scale'!$C$23:$F$23,0),FALSE)),"", VLOOKUP((VLOOKUP(W5,'[1]Risk Rating Scale'!$H$13:$I$21,2,0)),'[1]Risk Rating Scale'!$C$23:$F$28,MATCH(Z5,'[1]Risk Rating Scale'!$C$23:$F$23,0),FALSE))</f>
        <v>Very Low
4</v>
      </c>
      <c r="AE5" s="27" t="str">
        <f>IF(ISERROR(VLOOKUP((VLOOKUP(W5,'[1]Risk Rating Scale'!$H$13:$I$21,2,0)),'[1]Risk Rating Scale'!$C$14:$F$19,MATCH(AA5,'[1]Risk Rating Scale'!$C$14:$F$14,0),FALSE)),"", VLOOKUP((VLOOKUP(W5,'[1]Risk Rating Scale'!$H$13:$I$21,2,0)),'[1]Risk Rating Scale'!$C$13:$F$19,MATCH(AA5,'[1]Risk Rating Scale'!$C$14:$F$14,0),FALSE))</f>
        <v>Low
5</v>
      </c>
      <c r="AF5" s="32" t="s">
        <v>1030</v>
      </c>
      <c r="AG5" s="25" t="s">
        <v>1031</v>
      </c>
      <c r="AH5" s="25" t="s">
        <v>1032</v>
      </c>
      <c r="AI5" s="25" t="s">
        <v>1048</v>
      </c>
      <c r="AJ5" s="33" t="s">
        <v>711</v>
      </c>
    </row>
    <row r="6" spans="1:43" ht="90" thickBot="1">
      <c r="B6" s="24">
        <v>3</v>
      </c>
      <c r="C6" s="25" t="s">
        <v>84</v>
      </c>
      <c r="D6" s="25" t="s">
        <v>85</v>
      </c>
      <c r="E6" s="29" t="s">
        <v>712</v>
      </c>
      <c r="F6" s="25" t="s">
        <v>712</v>
      </c>
      <c r="G6" s="25" t="s">
        <v>724</v>
      </c>
      <c r="H6" s="25" t="s">
        <v>725</v>
      </c>
      <c r="I6" s="25" t="s">
        <v>136</v>
      </c>
      <c r="J6" s="29" t="s">
        <v>1033</v>
      </c>
      <c r="K6" s="25" t="s">
        <v>99</v>
      </c>
      <c r="L6" s="25" t="s">
        <v>726</v>
      </c>
      <c r="M6" s="25" t="s">
        <v>728</v>
      </c>
      <c r="N6" s="25" t="s">
        <v>732</v>
      </c>
      <c r="O6" s="25" t="s">
        <v>110</v>
      </c>
      <c r="P6" s="30" t="s">
        <v>93</v>
      </c>
      <c r="Q6" s="36" t="s">
        <v>730</v>
      </c>
      <c r="R6" s="25" t="s">
        <v>1058</v>
      </c>
      <c r="S6" s="26" t="s">
        <v>207</v>
      </c>
      <c r="T6" s="31" t="s">
        <v>731</v>
      </c>
      <c r="U6" s="26" t="s">
        <v>44</v>
      </c>
      <c r="V6" s="26" t="s">
        <v>42</v>
      </c>
      <c r="W6" s="35" t="str">
        <f>IF(ISERROR(VLOOKUP(U6,'[1]Risk Rating Scale'!$C$4:$H$9,MATCH(V6,'[1]Risk Rating Scale'!$C$4:$H$4,0),FALSE)),"",VLOOKUP(U6,'[1]Risk Rating Scale'!$C$4:$H$9,MATCH(V6,'[1]Risk Rating Scale'!$C$4:$H$4,0),FALSE))</f>
        <v>Moderate
6</v>
      </c>
      <c r="X6" s="26" t="s">
        <v>729</v>
      </c>
      <c r="Y6" s="25" t="s">
        <v>733</v>
      </c>
      <c r="Z6" s="25" t="s">
        <v>38</v>
      </c>
      <c r="AA6" s="25" t="s">
        <v>43</v>
      </c>
      <c r="AB6" s="25" t="s">
        <v>40</v>
      </c>
      <c r="AC6" s="26" t="s">
        <v>4</v>
      </c>
      <c r="AD6" s="27" t="str">
        <f>IF(ISERROR(VLOOKUP((VLOOKUP(W6,'[1]Risk Rating Scale'!$H$13:$I$21,2,0)),'[1]Risk Rating Scale'!$C$23:$F$28,MATCH(Z6,'[1]Risk Rating Scale'!$C$23:$F$23,0),FALSE)),"", VLOOKUP((VLOOKUP(W6,'[1]Risk Rating Scale'!$H$13:$I$21,2,0)),'[1]Risk Rating Scale'!$C$23:$F$28,MATCH(Z6,'[1]Risk Rating Scale'!$C$23:$F$23,0),FALSE))</f>
        <v>Very Low
4</v>
      </c>
      <c r="AE6" s="27" t="str">
        <f>IF(ISERROR(VLOOKUP((VLOOKUP(W6,'[1]Risk Rating Scale'!$H$13:$I$21,2,0)),'[1]Risk Rating Scale'!$C$14:$F$19,MATCH(AA6,'[1]Risk Rating Scale'!$C$14:$F$14,0),FALSE)),"", VLOOKUP((VLOOKUP(W6,'[1]Risk Rating Scale'!$H$13:$I$21,2,0)),'[1]Risk Rating Scale'!$C$13:$F$19,MATCH(AA6,'[1]Risk Rating Scale'!$C$14:$F$14,0),FALSE))</f>
        <v>Low
5</v>
      </c>
      <c r="AF6" s="32" t="s">
        <v>750</v>
      </c>
      <c r="AG6" s="25" t="s">
        <v>734</v>
      </c>
      <c r="AH6" s="25" t="s">
        <v>735</v>
      </c>
      <c r="AI6" s="25" t="s">
        <v>1049</v>
      </c>
      <c r="AJ6" s="33" t="s">
        <v>711</v>
      </c>
    </row>
    <row r="7" spans="1:43" ht="64.5" thickBot="1">
      <c r="B7" s="24">
        <v>4</v>
      </c>
      <c r="C7" s="25" t="s">
        <v>84</v>
      </c>
      <c r="D7" s="25" t="s">
        <v>85</v>
      </c>
      <c r="E7" s="29" t="s">
        <v>712</v>
      </c>
      <c r="F7" s="25" t="s">
        <v>712</v>
      </c>
      <c r="G7" s="25" t="s">
        <v>1016</v>
      </c>
      <c r="H7" s="25" t="s">
        <v>1019</v>
      </c>
      <c r="I7" s="25" t="s">
        <v>136</v>
      </c>
      <c r="J7" s="29" t="s">
        <v>1020</v>
      </c>
      <c r="K7" s="25" t="s">
        <v>99</v>
      </c>
      <c r="L7" s="25" t="s">
        <v>1021</v>
      </c>
      <c r="M7" s="25" t="s">
        <v>1022</v>
      </c>
      <c r="N7" s="25" t="s">
        <v>1023</v>
      </c>
      <c r="O7" s="25" t="s">
        <v>110</v>
      </c>
      <c r="P7" s="30" t="s">
        <v>93</v>
      </c>
      <c r="Q7" s="36" t="s">
        <v>1024</v>
      </c>
      <c r="R7" s="25" t="s">
        <v>1025</v>
      </c>
      <c r="S7" s="26" t="s">
        <v>128</v>
      </c>
      <c r="T7" s="31" t="s">
        <v>1026</v>
      </c>
      <c r="U7" s="26" t="s">
        <v>44</v>
      </c>
      <c r="V7" s="26" t="s">
        <v>48</v>
      </c>
      <c r="W7" s="35" t="str">
        <f>IF(ISERROR(VLOOKUP(U7,'[1]Risk Rating Scale'!$C$4:$H$9,MATCH(V7,'[1]Risk Rating Scale'!$C$4:$H$4,0),FALSE)),"",VLOOKUP(U7,'[1]Risk Rating Scale'!$C$4:$H$9,MATCH(V7,'[1]Risk Rating Scale'!$C$4:$H$4,0),FALSE))</f>
        <v>Moderate
7</v>
      </c>
      <c r="X7" s="26" t="s">
        <v>1016</v>
      </c>
      <c r="Y7" s="25" t="s">
        <v>1027</v>
      </c>
      <c r="Z7" s="25" t="s">
        <v>38</v>
      </c>
      <c r="AA7" s="25" t="s">
        <v>50</v>
      </c>
      <c r="AB7" s="25" t="s">
        <v>40</v>
      </c>
      <c r="AC7" s="26" t="s">
        <v>4</v>
      </c>
      <c r="AD7" s="27" t="str">
        <f>IF(ISERROR(VLOOKUP((VLOOKUP(W7,'[1]Risk Rating Scale'!$H$13:$I$21,2,0)),'[1]Risk Rating Scale'!$C$23:$F$28,MATCH(Z7,'[1]Risk Rating Scale'!$C$23:$F$23,0),FALSE)),"", VLOOKUP((VLOOKUP(W7,'[1]Risk Rating Scale'!$H$13:$I$21,2,0)),'[1]Risk Rating Scale'!$C$23:$F$28,MATCH(Z7,'[1]Risk Rating Scale'!$C$23:$F$23,0),FALSE))</f>
        <v>Very Low
4</v>
      </c>
      <c r="AE7" s="27" t="str">
        <f>IF(ISERROR(VLOOKUP((VLOOKUP(W7,'[1]Risk Rating Scale'!$H$13:$I$21,2,0)),'[1]Risk Rating Scale'!$C$14:$F$19,MATCH(AA7,'[1]Risk Rating Scale'!$C$14:$F$14,0),FALSE)),"", VLOOKUP((VLOOKUP(W7,'[1]Risk Rating Scale'!$H$13:$I$21,2,0)),'[1]Risk Rating Scale'!$C$13:$F$19,MATCH(AA7,'[1]Risk Rating Scale'!$C$14:$F$14,0),FALSE))</f>
        <v>Very Low
4</v>
      </c>
      <c r="AF7" s="32" t="s">
        <v>1028</v>
      </c>
      <c r="AG7" s="25" t="s">
        <v>1045</v>
      </c>
      <c r="AH7" s="25" t="s">
        <v>1034</v>
      </c>
      <c r="AI7" s="25" t="s">
        <v>1050</v>
      </c>
      <c r="AJ7" s="33" t="s">
        <v>711</v>
      </c>
    </row>
    <row r="8" spans="1:43" ht="77.25" thickBot="1">
      <c r="B8" s="24">
        <v>5</v>
      </c>
      <c r="C8" s="25" t="s">
        <v>84</v>
      </c>
      <c r="D8" s="25" t="s">
        <v>85</v>
      </c>
      <c r="E8" s="29" t="s">
        <v>712</v>
      </c>
      <c r="F8" s="25" t="s">
        <v>712</v>
      </c>
      <c r="G8" s="25" t="s">
        <v>1037</v>
      </c>
      <c r="H8" s="25"/>
      <c r="I8" s="25" t="s">
        <v>1035</v>
      </c>
      <c r="J8" s="29" t="s">
        <v>1036</v>
      </c>
      <c r="K8" s="25" t="s">
        <v>104</v>
      </c>
      <c r="L8" s="25" t="s">
        <v>1038</v>
      </c>
      <c r="M8" s="25" t="s">
        <v>1039</v>
      </c>
      <c r="N8" s="25" t="s">
        <v>1040</v>
      </c>
      <c r="O8" s="25" t="s">
        <v>110</v>
      </c>
      <c r="P8" s="30" t="s">
        <v>713</v>
      </c>
      <c r="Q8" s="36" t="s">
        <v>1041</v>
      </c>
      <c r="R8" s="25" t="s">
        <v>1042</v>
      </c>
      <c r="S8" s="26" t="s">
        <v>207</v>
      </c>
      <c r="T8" s="31" t="s">
        <v>1043</v>
      </c>
      <c r="U8" s="26" t="s">
        <v>44</v>
      </c>
      <c r="V8" s="26" t="s">
        <v>42</v>
      </c>
      <c r="W8" s="35" t="str">
        <f>IF(ISERROR(VLOOKUP(U8,'[1]Risk Rating Scale'!$C$4:$H$9,MATCH(V8,'[1]Risk Rating Scale'!$C$4:$H$4,0),FALSE)),"",VLOOKUP(U8,'[1]Risk Rating Scale'!$C$4:$H$9,MATCH(V8,'[1]Risk Rating Scale'!$C$4:$H$4,0),FALSE))</f>
        <v>Moderate
6</v>
      </c>
      <c r="X8" s="26" t="s">
        <v>1037</v>
      </c>
      <c r="Y8" s="25" t="s">
        <v>1039</v>
      </c>
      <c r="Z8" s="25" t="s">
        <v>38</v>
      </c>
      <c r="AA8" s="25" t="s">
        <v>39</v>
      </c>
      <c r="AB8" s="25" t="s">
        <v>40</v>
      </c>
      <c r="AC8" s="26" t="s">
        <v>4</v>
      </c>
      <c r="AD8" s="27" t="str">
        <f>IF(ISERROR(VLOOKUP((VLOOKUP(W8,'[1]Risk Rating Scale'!$H$13:$I$21,2,0)),'[1]Risk Rating Scale'!$C$23:$F$28,MATCH(Z8,'[1]Risk Rating Scale'!$C$23:$F$23,0),FALSE)),"", VLOOKUP((VLOOKUP(W8,'[1]Risk Rating Scale'!$H$13:$I$21,2,0)),'[1]Risk Rating Scale'!$C$23:$F$28,MATCH(Z8,'[1]Risk Rating Scale'!$C$23:$F$23,0),FALSE))</f>
        <v>Very Low
4</v>
      </c>
      <c r="AE8" s="27" t="str">
        <f>IF(ISERROR(VLOOKUP((VLOOKUP(W8,'[1]Risk Rating Scale'!$H$13:$I$21,2,0)),'[1]Risk Rating Scale'!$C$14:$F$19,MATCH(AA8,'[1]Risk Rating Scale'!$C$14:$F$14,0),FALSE)),"", VLOOKUP((VLOOKUP(W8,'[1]Risk Rating Scale'!$H$13:$I$21,2,0)),'[1]Risk Rating Scale'!$C$13:$F$19,MATCH(AA8,'[1]Risk Rating Scale'!$C$14:$F$14,0),FALSE))</f>
        <v>Moderate
6</v>
      </c>
      <c r="AF8" s="32" t="s">
        <v>1044</v>
      </c>
      <c r="AG8" s="25" t="s">
        <v>1046</v>
      </c>
      <c r="AH8" s="25" t="s">
        <v>1047</v>
      </c>
      <c r="AI8" s="25" t="s">
        <v>1051</v>
      </c>
      <c r="AJ8" s="33" t="s">
        <v>711</v>
      </c>
    </row>
    <row r="9" spans="1:43" ht="90" thickBot="1">
      <c r="B9" s="24">
        <v>6</v>
      </c>
      <c r="C9" s="25" t="s">
        <v>84</v>
      </c>
      <c r="D9" s="25" t="s">
        <v>85</v>
      </c>
      <c r="E9" s="29" t="s">
        <v>712</v>
      </c>
      <c r="F9" s="25" t="s">
        <v>712</v>
      </c>
      <c r="G9" s="25" t="s">
        <v>1017</v>
      </c>
      <c r="H9" s="25"/>
      <c r="I9" s="25" t="s">
        <v>136</v>
      </c>
      <c r="J9" s="29" t="s">
        <v>1052</v>
      </c>
      <c r="K9" s="25" t="s">
        <v>99</v>
      </c>
      <c r="L9" s="25" t="s">
        <v>1053</v>
      </c>
      <c r="M9" s="25" t="s">
        <v>1054</v>
      </c>
      <c r="N9" s="25" t="s">
        <v>1056</v>
      </c>
      <c r="O9" s="25" t="s">
        <v>110</v>
      </c>
      <c r="P9" s="30" t="s">
        <v>93</v>
      </c>
      <c r="Q9" s="36" t="s">
        <v>1057</v>
      </c>
      <c r="R9" s="25" t="s">
        <v>1059</v>
      </c>
      <c r="S9" s="26" t="s">
        <v>207</v>
      </c>
      <c r="T9" s="31" t="s">
        <v>731</v>
      </c>
      <c r="U9" s="26" t="s">
        <v>44</v>
      </c>
      <c r="V9" s="26" t="s">
        <v>42</v>
      </c>
      <c r="W9" s="35" t="str">
        <f>IF(ISERROR(VLOOKUP(U9,'[1]Risk Rating Scale'!$C$4:$H$9,MATCH(V9,'[1]Risk Rating Scale'!$C$4:$H$4,0),FALSE)),"",VLOOKUP(U9,'[1]Risk Rating Scale'!$C$4:$H$9,MATCH(V9,'[1]Risk Rating Scale'!$C$4:$H$4,0),FALSE))</f>
        <v>Moderate
6</v>
      </c>
      <c r="X9" s="26" t="s">
        <v>1055</v>
      </c>
      <c r="Y9" s="25" t="s">
        <v>1060</v>
      </c>
      <c r="Z9" s="25" t="s">
        <v>38</v>
      </c>
      <c r="AA9" s="25" t="s">
        <v>39</v>
      </c>
      <c r="AB9" s="25" t="s">
        <v>40</v>
      </c>
      <c r="AC9" s="26" t="s">
        <v>4</v>
      </c>
      <c r="AD9" s="27" t="str">
        <f>IF(ISERROR(VLOOKUP((VLOOKUP(W9,'[1]Risk Rating Scale'!$H$13:$I$21,2,0)),'[1]Risk Rating Scale'!$C$23:$F$28,MATCH(Z9,'[1]Risk Rating Scale'!$C$23:$F$23,0),FALSE)),"", VLOOKUP((VLOOKUP(W9,'[1]Risk Rating Scale'!$H$13:$I$21,2,0)),'[1]Risk Rating Scale'!$C$23:$F$28,MATCH(Z9,'[1]Risk Rating Scale'!$C$23:$F$23,0),FALSE))</f>
        <v>Very Low
4</v>
      </c>
      <c r="AE9" s="27" t="str">
        <f>IF(ISERROR(VLOOKUP((VLOOKUP(W9,'[1]Risk Rating Scale'!$H$13:$I$21,2,0)),'[1]Risk Rating Scale'!$C$14:$F$19,MATCH(AA9,'[1]Risk Rating Scale'!$C$14:$F$14,0),FALSE)),"", VLOOKUP((VLOOKUP(W9,'[1]Risk Rating Scale'!$H$13:$I$21,2,0)),'[1]Risk Rating Scale'!$C$13:$F$19,MATCH(AA9,'[1]Risk Rating Scale'!$C$14:$F$14,0),FALSE))</f>
        <v>Moderate
6</v>
      </c>
      <c r="AF9" s="32" t="s">
        <v>1073</v>
      </c>
      <c r="AG9" s="25" t="s">
        <v>1061</v>
      </c>
      <c r="AH9" s="25" t="s">
        <v>1062</v>
      </c>
      <c r="AI9" s="25" t="s">
        <v>1063</v>
      </c>
      <c r="AJ9" s="33" t="s">
        <v>711</v>
      </c>
    </row>
    <row r="10" spans="1:43" ht="64.5" thickBot="1">
      <c r="B10" s="24">
        <v>7</v>
      </c>
      <c r="C10" s="25" t="s">
        <v>84</v>
      </c>
      <c r="D10" s="25" t="s">
        <v>85</v>
      </c>
      <c r="E10" s="29" t="s">
        <v>712</v>
      </c>
      <c r="F10" s="25" t="s">
        <v>712</v>
      </c>
      <c r="G10" s="25" t="s">
        <v>1018</v>
      </c>
      <c r="H10" s="25"/>
      <c r="I10" s="25" t="s">
        <v>1064</v>
      </c>
      <c r="J10" s="29" t="s">
        <v>1065</v>
      </c>
      <c r="K10" s="25" t="s">
        <v>703</v>
      </c>
      <c r="L10" s="25" t="s">
        <v>1066</v>
      </c>
      <c r="M10" s="25" t="s">
        <v>1067</v>
      </c>
      <c r="N10" s="25" t="s">
        <v>1068</v>
      </c>
      <c r="O10" s="25" t="s">
        <v>110</v>
      </c>
      <c r="P10" s="30" t="s">
        <v>713</v>
      </c>
      <c r="Q10" s="36" t="s">
        <v>1069</v>
      </c>
      <c r="R10" s="25" t="s">
        <v>1070</v>
      </c>
      <c r="S10" s="26" t="s">
        <v>207</v>
      </c>
      <c r="T10" s="31" t="s">
        <v>1071</v>
      </c>
      <c r="U10" s="26" t="s">
        <v>44</v>
      </c>
      <c r="V10" s="26" t="s">
        <v>42</v>
      </c>
      <c r="W10" s="35" t="str">
        <f>IF(ISERROR(VLOOKUP(U10,'[1]Risk Rating Scale'!$C$4:$H$9,MATCH(V10,'[1]Risk Rating Scale'!$C$4:$H$4,0),FALSE)),"",VLOOKUP(U10,'[1]Risk Rating Scale'!$C$4:$H$9,MATCH(V10,'[1]Risk Rating Scale'!$C$4:$H$4,0),FALSE))</f>
        <v>Moderate
6</v>
      </c>
      <c r="X10" s="26" t="s">
        <v>1018</v>
      </c>
      <c r="Y10" s="25" t="s">
        <v>1072</v>
      </c>
      <c r="Z10" s="25" t="s">
        <v>38</v>
      </c>
      <c r="AA10" s="25" t="s">
        <v>39</v>
      </c>
      <c r="AB10" s="25" t="s">
        <v>40</v>
      </c>
      <c r="AC10" s="26" t="s">
        <v>4</v>
      </c>
      <c r="AD10" s="27" t="str">
        <f>IF(ISERROR(VLOOKUP((VLOOKUP(W10,'[1]Risk Rating Scale'!$H$13:$I$21,2,0)),'[1]Risk Rating Scale'!$C$23:$F$28,MATCH(Z10,'[1]Risk Rating Scale'!$C$23:$F$23,0),FALSE)),"", VLOOKUP((VLOOKUP(W10,'[1]Risk Rating Scale'!$H$13:$I$21,2,0)),'[1]Risk Rating Scale'!$C$23:$F$28,MATCH(Z10,'[1]Risk Rating Scale'!$C$23:$F$23,0),FALSE))</f>
        <v>Very Low
4</v>
      </c>
      <c r="AE10" s="27" t="str">
        <f>IF(ISERROR(VLOOKUP((VLOOKUP(W10,'[1]Risk Rating Scale'!$H$13:$I$21,2,0)),'[1]Risk Rating Scale'!$C$14:$F$19,MATCH(AA10,'[1]Risk Rating Scale'!$C$14:$F$14,0),FALSE)),"", VLOOKUP((VLOOKUP(W10,'[1]Risk Rating Scale'!$H$13:$I$21,2,0)),'[1]Risk Rating Scale'!$C$13:$F$19,MATCH(AA10,'[1]Risk Rating Scale'!$C$14:$F$14,0),FALSE))</f>
        <v>Moderate
6</v>
      </c>
      <c r="AF10" s="32" t="s">
        <v>1074</v>
      </c>
      <c r="AG10" s="25" t="s">
        <v>1075</v>
      </c>
      <c r="AH10" s="25" t="s">
        <v>1076</v>
      </c>
      <c r="AI10" s="25" t="s">
        <v>1077</v>
      </c>
      <c r="AJ10" s="33" t="s">
        <v>711</v>
      </c>
    </row>
    <row r="13" spans="1:43" ht="12.75"/>
    <row r="14" spans="1:43" ht="12.75"/>
    <row r="15" spans="1:43" ht="12.75"/>
  </sheetData>
  <mergeCells count="6">
    <mergeCell ref="AK2:AL2"/>
    <mergeCell ref="AM2:AQ2"/>
    <mergeCell ref="AD2:AE2"/>
    <mergeCell ref="AF2:AJ2"/>
    <mergeCell ref="K2:O2"/>
    <mergeCell ref="U2:W2"/>
  </mergeCells>
  <dataValidations count="1">
    <dataValidation type="list" allowBlank="1" showInputMessage="1" showErrorMessage="1" sqref="AG1:AH1" xr:uid="{8D4D2BF1-AC34-4E6F-B564-028B2EC7A754}">
      <formula1>"Effectice, Partially Effective, Needs Improvement"</formula1>
    </dataValidation>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FC76817E-C617-45D2-8DF4-B7736DD7DFAE}">
          <x14:formula1>
            <xm:f>'Risk Rating Scale'!$K$5:$K$9</xm:f>
          </x14:formula1>
          <xm:sqref>V4:V10</xm:sqref>
        </x14:dataValidation>
        <x14:dataValidation type="list" allowBlank="1" showInputMessage="1" showErrorMessage="1" xr:uid="{4D310AD2-CF0B-4B01-BEF3-74A0C9ADDB6F}">
          <x14:formula1>
            <xm:f>'Risk Rating Scale'!$J$5:$J$9</xm:f>
          </x14:formula1>
          <xm:sqref>U4:U10</xm:sqref>
        </x14:dataValidation>
        <x14:dataValidation type="list" allowBlank="1" showInputMessage="1" showErrorMessage="1" xr:uid="{6D81CCB1-3109-498A-A0A2-C0A3BC761E4F}">
          <x14:formula1>
            <xm:f>'Risk Rating Scale'!$N$5:$N$7</xm:f>
          </x14:formula1>
          <xm:sqref>AA4:AA10</xm:sqref>
        </x14:dataValidation>
        <x14:dataValidation type="list" allowBlank="1" showInputMessage="1" showErrorMessage="1" xr:uid="{2ED5CAEB-E936-4D51-8131-DDA84147DBBB}">
          <x14:formula1>
            <xm:f>'Risk Rating Scale'!$M$5:$M$7</xm:f>
          </x14:formula1>
          <xm:sqref>Z4:Z10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B440A-8981-49BE-8596-3F1A80E70FD2}">
  <dimension ref="A1:AP25"/>
  <sheetViews>
    <sheetView topLeftCell="A23" workbookViewId="0">
      <selection activeCell="D3" sqref="D3"/>
    </sheetView>
  </sheetViews>
  <sheetFormatPr defaultColWidth="14.5703125" defaultRowHeight="12.75"/>
  <cols>
    <col min="1" max="1" width="6.42578125" style="103" bestFit="1" customWidth="1"/>
    <col min="2" max="2" width="8.140625" style="100" bestFit="1" customWidth="1"/>
    <col min="3" max="3" width="8.7109375" style="100" bestFit="1" customWidth="1"/>
    <col min="4" max="4" width="10.42578125" style="100" bestFit="1" customWidth="1"/>
    <col min="5" max="5" width="17.28515625" style="100" bestFit="1" customWidth="1"/>
    <col min="6" max="6" width="39.85546875" style="100" bestFit="1" customWidth="1"/>
    <col min="7" max="7" width="11.7109375" style="100" bestFit="1" customWidth="1"/>
    <col min="8" max="8" width="12.28515625" style="100" bestFit="1" customWidth="1"/>
    <col min="9" max="9" width="8.5703125" style="100" bestFit="1" customWidth="1"/>
    <col min="10" max="10" width="23.5703125" style="100" customWidth="1"/>
    <col min="11" max="11" width="12" style="100" bestFit="1" customWidth="1"/>
    <col min="12" max="12" width="13.7109375" style="100" bestFit="1" customWidth="1"/>
    <col min="13" max="13" width="10.42578125" style="100" bestFit="1" customWidth="1"/>
    <col min="14" max="14" width="46.42578125" style="104" bestFit="1" customWidth="1"/>
    <col min="15" max="15" width="20.42578125" style="100" bestFit="1" customWidth="1"/>
    <col min="16" max="16" width="25" style="100" bestFit="1" customWidth="1"/>
    <col min="17" max="17" width="46.42578125" style="100" customWidth="1"/>
    <col min="18" max="18" width="20.28515625" style="100" bestFit="1" customWidth="1"/>
    <col min="19" max="19" width="16.42578125" style="100" bestFit="1" customWidth="1"/>
    <col min="20" max="20" width="11.140625" style="100" bestFit="1" customWidth="1"/>
    <col min="21" max="21" width="11.28515625" style="100" bestFit="1" customWidth="1"/>
    <col min="22" max="22" width="12.85546875" style="100" bestFit="1" customWidth="1"/>
    <col min="23" max="23" width="14.28515625" style="100" bestFit="1" customWidth="1"/>
    <col min="24" max="24" width="28.28515625" style="104" customWidth="1"/>
    <col min="25" max="25" width="21.42578125" style="100" bestFit="1" customWidth="1"/>
    <col min="26" max="26" width="36.140625" style="104" customWidth="1"/>
    <col min="27" max="27" width="12.5703125" style="100" bestFit="1" customWidth="1"/>
    <col min="28" max="28" width="11.5703125" style="100" bestFit="1" customWidth="1"/>
    <col min="29" max="29" width="10.5703125" style="100" bestFit="1" customWidth="1"/>
    <col min="30" max="30" width="14.28515625" style="100" bestFit="1" customWidth="1"/>
    <col min="31" max="31" width="32.7109375" style="100" customWidth="1"/>
    <col min="32" max="33" width="13.5703125" style="100" bestFit="1" customWidth="1"/>
    <col min="34" max="34" width="14.42578125" style="100" bestFit="1" customWidth="1"/>
    <col min="35" max="35" width="20.7109375" style="100" bestFit="1" customWidth="1"/>
    <col min="36" max="37" width="13.5703125" style="100" bestFit="1" customWidth="1"/>
    <col min="38" max="38" width="52.28515625" style="104" bestFit="1" customWidth="1"/>
    <col min="39" max="39" width="24" style="100" customWidth="1"/>
    <col min="40" max="41" width="47.7109375" style="100" customWidth="1"/>
    <col min="42" max="42" width="46.85546875" style="100" bestFit="1" customWidth="1"/>
    <col min="43" max="16384" width="14.5703125" style="100"/>
  </cols>
  <sheetData>
    <row r="1" spans="1:42" s="113" customFormat="1" ht="14.25" customHeight="1" thickBot="1">
      <c r="B1" s="114"/>
      <c r="C1" s="114"/>
      <c r="D1" s="114"/>
      <c r="E1" s="115"/>
      <c r="F1" s="114"/>
      <c r="G1" s="114"/>
      <c r="H1" s="114"/>
      <c r="I1" s="114"/>
      <c r="J1" s="114"/>
      <c r="L1" s="116"/>
      <c r="M1" s="116"/>
      <c r="N1" s="117"/>
      <c r="O1" s="141" t="s">
        <v>0</v>
      </c>
      <c r="P1" s="142"/>
      <c r="Q1" s="142"/>
      <c r="R1" s="142"/>
      <c r="S1" s="143"/>
      <c r="X1" s="114"/>
      <c r="Y1" s="114"/>
      <c r="Z1" s="114"/>
      <c r="AA1" s="136" t="s">
        <v>52</v>
      </c>
      <c r="AB1" s="137"/>
      <c r="AC1" s="138"/>
      <c r="AJ1" s="139" t="s">
        <v>53</v>
      </c>
      <c r="AK1" s="140"/>
      <c r="AL1" s="144" t="s">
        <v>83</v>
      </c>
      <c r="AM1" s="145"/>
      <c r="AN1" s="145"/>
      <c r="AO1" s="145"/>
      <c r="AP1" s="146"/>
    </row>
    <row r="2" spans="1:42" ht="64.5" thickBot="1">
      <c r="A2" s="11" t="s">
        <v>1</v>
      </c>
      <c r="B2" s="12" t="s">
        <v>2</v>
      </c>
      <c r="C2" s="12" t="s">
        <v>3</v>
      </c>
      <c r="D2" s="13" t="s">
        <v>4</v>
      </c>
      <c r="E2" s="12" t="s">
        <v>5</v>
      </c>
      <c r="F2" s="12" t="s">
        <v>6</v>
      </c>
      <c r="G2" s="12" t="s">
        <v>7</v>
      </c>
      <c r="H2" s="12" t="s">
        <v>8</v>
      </c>
      <c r="I2" s="12" t="s">
        <v>9</v>
      </c>
      <c r="J2" s="12" t="s">
        <v>1525</v>
      </c>
      <c r="K2" s="12" t="s">
        <v>10</v>
      </c>
      <c r="L2" s="12" t="s">
        <v>11</v>
      </c>
      <c r="M2" s="12" t="s">
        <v>12</v>
      </c>
      <c r="N2" s="12" t="s">
        <v>1078</v>
      </c>
      <c r="O2" s="12" t="s">
        <v>13</v>
      </c>
      <c r="P2" s="12" t="s">
        <v>14</v>
      </c>
      <c r="Q2" s="12" t="s">
        <v>15</v>
      </c>
      <c r="R2" s="12" t="s">
        <v>16</v>
      </c>
      <c r="S2" s="12" t="s">
        <v>1526</v>
      </c>
      <c r="T2" s="12" t="s">
        <v>17</v>
      </c>
      <c r="U2" s="12" t="s">
        <v>18</v>
      </c>
      <c r="V2" s="119" t="s">
        <v>1527</v>
      </c>
      <c r="W2" s="12" t="s">
        <v>1528</v>
      </c>
      <c r="X2" s="12" t="s">
        <v>19</v>
      </c>
      <c r="Y2" s="12" t="s">
        <v>20</v>
      </c>
      <c r="Z2" s="12" t="s">
        <v>1529</v>
      </c>
      <c r="AA2" s="12" t="s">
        <v>56</v>
      </c>
      <c r="AB2" s="12" t="s">
        <v>22</v>
      </c>
      <c r="AC2" s="119" t="s">
        <v>23</v>
      </c>
      <c r="AD2" s="120" t="s">
        <v>24</v>
      </c>
      <c r="AE2" s="12" t="s">
        <v>25</v>
      </c>
      <c r="AF2" s="12" t="s">
        <v>26</v>
      </c>
      <c r="AG2" s="12" t="s">
        <v>27</v>
      </c>
      <c r="AH2" s="12" t="s">
        <v>28</v>
      </c>
      <c r="AI2" s="12" t="s">
        <v>29</v>
      </c>
      <c r="AJ2" s="12" t="s">
        <v>116</v>
      </c>
      <c r="AK2" s="12" t="s">
        <v>30</v>
      </c>
      <c r="AL2" s="12" t="s">
        <v>31</v>
      </c>
      <c r="AM2" s="13" t="s">
        <v>32</v>
      </c>
      <c r="AN2" s="12" t="s">
        <v>33</v>
      </c>
      <c r="AO2" s="12" t="s">
        <v>34</v>
      </c>
      <c r="AP2" s="15" t="s">
        <v>35</v>
      </c>
    </row>
    <row r="3" spans="1:42" ht="178.5">
      <c r="A3" s="29">
        <v>1</v>
      </c>
      <c r="B3" s="29" t="s">
        <v>84</v>
      </c>
      <c r="C3" s="29" t="s">
        <v>85</v>
      </c>
      <c r="D3" s="29" t="s">
        <v>1530</v>
      </c>
      <c r="E3" s="29" t="s">
        <v>1531</v>
      </c>
      <c r="F3" s="29" t="s">
        <v>1532</v>
      </c>
      <c r="G3" s="29" t="s">
        <v>90</v>
      </c>
      <c r="H3" s="29" t="s">
        <v>413</v>
      </c>
      <c r="I3" s="29" t="s">
        <v>90</v>
      </c>
      <c r="J3" s="29" t="s">
        <v>1533</v>
      </c>
      <c r="K3" s="29" t="s">
        <v>90</v>
      </c>
      <c r="L3" s="29" t="s">
        <v>90</v>
      </c>
      <c r="M3" s="29" t="s">
        <v>90</v>
      </c>
      <c r="N3" s="118" t="s">
        <v>1534</v>
      </c>
      <c r="O3" s="29" t="s">
        <v>1535</v>
      </c>
      <c r="P3" s="29" t="s">
        <v>1536</v>
      </c>
      <c r="Q3" s="29" t="s">
        <v>1537</v>
      </c>
      <c r="R3" s="29" t="s">
        <v>1538</v>
      </c>
      <c r="S3" s="29" t="s">
        <v>1539</v>
      </c>
      <c r="T3" s="29" t="s">
        <v>1540</v>
      </c>
      <c r="U3" s="29" t="s">
        <v>1541</v>
      </c>
      <c r="V3" s="29" t="s">
        <v>90</v>
      </c>
      <c r="W3" s="29" t="s">
        <v>90</v>
      </c>
      <c r="X3" s="118" t="s">
        <v>1542</v>
      </c>
      <c r="Y3" s="29" t="s">
        <v>1543</v>
      </c>
      <c r="Z3" s="118" t="s">
        <v>1544</v>
      </c>
      <c r="AA3" s="29" t="s">
        <v>64</v>
      </c>
      <c r="AB3" s="29" t="s">
        <v>55</v>
      </c>
      <c r="AC3" s="29" t="str">
        <f>IF(ISERROR(VLOOKUP(AA3,'[2]Risk Rating Scale'!$C$4:$H$9,MATCH(AB3,'[2]Risk Rating Scale'!$C$4:$H$4,0),FALSE)),"",VLOOKUP(AA3,'[2]Risk Rating Scale'!$C$4:$H$9,MATCH(AB3,'[2]Risk Rating Scale'!$C$4:$H$4,0),FALSE))</f>
        <v>Moderate
6</v>
      </c>
      <c r="AD3" s="29" t="s">
        <v>1531</v>
      </c>
      <c r="AE3" s="118" t="s">
        <v>1545</v>
      </c>
      <c r="AF3" s="29" t="s">
        <v>38</v>
      </c>
      <c r="AG3" s="29" t="s">
        <v>39</v>
      </c>
      <c r="AH3" s="29" t="s">
        <v>40</v>
      </c>
      <c r="AI3" s="29" t="s">
        <v>1546</v>
      </c>
      <c r="AJ3" s="29" t="str">
        <f>IF(ISERROR(VLOOKUP((VLOOKUP(AC3,'[2]Risk Rating Scale'!$H$13:$I$21,2,0)),'[2]Risk Rating Scale'!$C$23:$F$28,MATCH(AF3,'[2]Risk Rating Scale'!$C$23:$F$23,0),FALSE)),"", VLOOKUP((VLOOKUP(AC3,'[2]Risk Rating Scale'!$H$13:$I$21,2,0)),'[2]Risk Rating Scale'!$C$23:$F$28,MATCH(AF3,'[2]Risk Rating Scale'!$C$23:$F$23,0),FALSE))</f>
        <v>Very Low
4</v>
      </c>
      <c r="AK3" s="29" t="str">
        <f>IF(ISERROR(VLOOKUP((VLOOKUP(AC3,'[2]Risk Rating Scale'!$H$13:$I$21,2,0)),'[2]Risk Rating Scale'!$C$14:$F$19,MATCH(AG3,'[2]Risk Rating Scale'!$C$14:$F$14,0),FALSE)),"", VLOOKUP((VLOOKUP(AC3,'[2]Risk Rating Scale'!$H$13:$I$21,2,0)),'[2]Risk Rating Scale'!$C$13:$F$19,MATCH(AG3,'[2]Risk Rating Scale'!$C$14:$F$14,0),FALSE))</f>
        <v>Moderate
6</v>
      </c>
      <c r="AL3" s="118" t="s">
        <v>1547</v>
      </c>
      <c r="AM3" s="29" t="s">
        <v>1548</v>
      </c>
      <c r="AN3" s="29" t="s">
        <v>1549</v>
      </c>
      <c r="AO3" s="29" t="s">
        <v>1550</v>
      </c>
      <c r="AP3" s="29" t="s">
        <v>711</v>
      </c>
    </row>
    <row r="4" spans="1:42" ht="204">
      <c r="A4" s="101">
        <v>2</v>
      </c>
      <c r="B4" s="101" t="s">
        <v>84</v>
      </c>
      <c r="C4" s="101" t="s">
        <v>85</v>
      </c>
      <c r="D4" s="101" t="s">
        <v>1530</v>
      </c>
      <c r="E4" s="101" t="s">
        <v>1551</v>
      </c>
      <c r="F4" s="101" t="s">
        <v>1552</v>
      </c>
      <c r="G4" s="101" t="s">
        <v>90</v>
      </c>
      <c r="H4" s="101" t="s">
        <v>1553</v>
      </c>
      <c r="I4" s="101" t="s">
        <v>1554</v>
      </c>
      <c r="J4" s="101" t="s">
        <v>1554</v>
      </c>
      <c r="K4" s="101" t="s">
        <v>90</v>
      </c>
      <c r="L4" s="101" t="s">
        <v>90</v>
      </c>
      <c r="M4" s="101" t="s">
        <v>90</v>
      </c>
      <c r="N4" s="86" t="s">
        <v>1555</v>
      </c>
      <c r="O4" s="101" t="s">
        <v>1535</v>
      </c>
      <c r="P4" s="101" t="s">
        <v>1556</v>
      </c>
      <c r="Q4" s="101" t="s">
        <v>1557</v>
      </c>
      <c r="R4" s="101" t="s">
        <v>1558</v>
      </c>
      <c r="S4" s="101" t="s">
        <v>1539</v>
      </c>
      <c r="T4" s="101" t="s">
        <v>1541</v>
      </c>
      <c r="U4" s="101" t="s">
        <v>1541</v>
      </c>
      <c r="V4" s="101" t="s">
        <v>90</v>
      </c>
      <c r="W4" s="101" t="s">
        <v>90</v>
      </c>
      <c r="X4" s="86" t="s">
        <v>1559</v>
      </c>
      <c r="Y4" s="101" t="s">
        <v>1560</v>
      </c>
      <c r="Z4" s="86" t="s">
        <v>1561</v>
      </c>
      <c r="AA4" s="101" t="s">
        <v>36</v>
      </c>
      <c r="AB4" s="101" t="s">
        <v>48</v>
      </c>
      <c r="AC4" s="101" t="str">
        <f>IF(ISERROR(VLOOKUP(AA4,'[2]Risk Rating Scale'!$C$4:$H$9,MATCH(AB4,'[2]Risk Rating Scale'!$C$4:$H$4,0),FALSE)),"",VLOOKUP(AA4,'[2]Risk Rating Scale'!$C$4:$H$9,MATCH(AB4,'[2]Risk Rating Scale'!$C$4:$H$4,0),FALSE))</f>
        <v>Moderate
6</v>
      </c>
      <c r="AD4" s="101" t="s">
        <v>1551</v>
      </c>
      <c r="AE4" s="101" t="s">
        <v>1562</v>
      </c>
      <c r="AF4" s="101" t="s">
        <v>38</v>
      </c>
      <c r="AG4" s="101" t="s">
        <v>39</v>
      </c>
      <c r="AH4" s="101" t="s">
        <v>40</v>
      </c>
      <c r="AI4" s="101" t="s">
        <v>1546</v>
      </c>
      <c r="AJ4" s="101" t="str">
        <f>IF(ISERROR(VLOOKUP((VLOOKUP(AC4,'[2]Risk Rating Scale'!$H$13:$I$21,2,0)),'[2]Risk Rating Scale'!$C$23:$F$28,MATCH(AF4,'[2]Risk Rating Scale'!$C$23:$F$23,0),FALSE)),"", VLOOKUP((VLOOKUP(AC4,'[2]Risk Rating Scale'!$H$13:$I$21,2,0)),'[2]Risk Rating Scale'!$C$23:$F$28,MATCH(AF4,'[2]Risk Rating Scale'!$C$23:$F$23,0),FALSE))</f>
        <v>Very Low
4</v>
      </c>
      <c r="AK4" s="101" t="str">
        <f>IF(ISERROR(VLOOKUP((VLOOKUP(AC4,'[2]Risk Rating Scale'!$H$13:$I$21,2,0)),'[2]Risk Rating Scale'!$C$14:$F$19,MATCH(AG4,'[2]Risk Rating Scale'!$C$14:$F$14,0),FALSE)),"", VLOOKUP((VLOOKUP(AC4,'[2]Risk Rating Scale'!$H$13:$I$21,2,0)),'[2]Risk Rating Scale'!$C$13:$F$19,MATCH(AG4,'[2]Risk Rating Scale'!$C$14:$F$14,0),FALSE))</f>
        <v>Moderate
6</v>
      </c>
      <c r="AL4" s="86" t="s">
        <v>1563</v>
      </c>
      <c r="AM4" s="101" t="s">
        <v>1564</v>
      </c>
      <c r="AN4" s="101" t="s">
        <v>1565</v>
      </c>
      <c r="AO4" s="101" t="s">
        <v>1566</v>
      </c>
      <c r="AP4" s="101" t="s">
        <v>1567</v>
      </c>
    </row>
    <row r="5" spans="1:42" ht="102">
      <c r="A5" s="101">
        <v>3</v>
      </c>
      <c r="B5" s="101" t="s">
        <v>84</v>
      </c>
      <c r="C5" s="101" t="s">
        <v>85</v>
      </c>
      <c r="D5" s="101" t="s">
        <v>1530</v>
      </c>
      <c r="E5" s="101" t="s">
        <v>1568</v>
      </c>
      <c r="F5" s="101" t="s">
        <v>1569</v>
      </c>
      <c r="G5" s="101" t="s">
        <v>90</v>
      </c>
      <c r="H5" s="101" t="s">
        <v>413</v>
      </c>
      <c r="I5" s="101" t="s">
        <v>1570</v>
      </c>
      <c r="J5" s="101" t="s">
        <v>423</v>
      </c>
      <c r="K5" s="101" t="s">
        <v>90</v>
      </c>
      <c r="L5" s="101" t="s">
        <v>90</v>
      </c>
      <c r="M5" s="101" t="s">
        <v>90</v>
      </c>
      <c r="N5" s="86" t="s">
        <v>1571</v>
      </c>
      <c r="O5" s="101" t="s">
        <v>1153</v>
      </c>
      <c r="P5" s="101" t="s">
        <v>1572</v>
      </c>
      <c r="Q5" s="101" t="s">
        <v>1573</v>
      </c>
      <c r="R5" s="101" t="s">
        <v>1574</v>
      </c>
      <c r="S5" s="101" t="s">
        <v>1575</v>
      </c>
      <c r="T5" s="101" t="s">
        <v>1576</v>
      </c>
      <c r="U5" s="101" t="s">
        <v>90</v>
      </c>
      <c r="V5" s="101" t="s">
        <v>90</v>
      </c>
      <c r="W5" s="101" t="s">
        <v>90</v>
      </c>
      <c r="X5" s="86" t="s">
        <v>1577</v>
      </c>
      <c r="Y5" s="101" t="s">
        <v>1560</v>
      </c>
      <c r="Z5" s="86" t="s">
        <v>1578</v>
      </c>
      <c r="AA5" s="101" t="s">
        <v>44</v>
      </c>
      <c r="AB5" s="101" t="s">
        <v>42</v>
      </c>
      <c r="AC5" s="101" t="str">
        <f>IF(ISERROR(VLOOKUP(AA5,'[2]Risk Rating Scale'!$C$4:$H$9,MATCH(AB5,'[2]Risk Rating Scale'!$C$4:$H$4,0),FALSE)),"",VLOOKUP(AA5,'[2]Risk Rating Scale'!$C$4:$H$9,MATCH(AB5,'[2]Risk Rating Scale'!$C$4:$H$4,0),FALSE))</f>
        <v>Moderate
6</v>
      </c>
      <c r="AD5" s="101" t="s">
        <v>1579</v>
      </c>
      <c r="AE5" s="101" t="s">
        <v>1580</v>
      </c>
      <c r="AF5" s="101" t="s">
        <v>38</v>
      </c>
      <c r="AG5" s="101" t="s">
        <v>39</v>
      </c>
      <c r="AH5" s="101" t="s">
        <v>40</v>
      </c>
      <c r="AI5" s="101" t="s">
        <v>1546</v>
      </c>
      <c r="AJ5" s="101" t="str">
        <f>IF(ISERROR(VLOOKUP((VLOOKUP(AC5,'[2]Risk Rating Scale'!$H$13:$I$21,2,0)),'[2]Risk Rating Scale'!$C$23:$F$28,MATCH(AF5,'[2]Risk Rating Scale'!$C$23:$F$23,0),FALSE)),"", VLOOKUP((VLOOKUP(AC5,'[2]Risk Rating Scale'!$H$13:$I$21,2,0)),'[2]Risk Rating Scale'!$C$23:$F$28,MATCH(AF5,'[2]Risk Rating Scale'!$C$23:$F$23,0),FALSE))</f>
        <v>Very Low
4</v>
      </c>
      <c r="AK5" s="101" t="str">
        <f>IF(ISERROR(VLOOKUP((VLOOKUP(AC5,'[2]Risk Rating Scale'!$H$13:$I$21,2,0)),'[2]Risk Rating Scale'!$C$14:$F$19,MATCH(AG5,'[2]Risk Rating Scale'!$C$14:$F$14,0),FALSE)),"", VLOOKUP((VLOOKUP(AC5,'[2]Risk Rating Scale'!$H$13:$I$21,2,0)),'[2]Risk Rating Scale'!$C$13:$F$19,MATCH(AG5,'[2]Risk Rating Scale'!$C$14:$F$14,0),FALSE))</f>
        <v>Moderate
6</v>
      </c>
      <c r="AL5" s="86" t="s">
        <v>1581</v>
      </c>
      <c r="AM5" s="101" t="s">
        <v>1582</v>
      </c>
      <c r="AN5" s="101" t="s">
        <v>1583</v>
      </c>
      <c r="AO5" s="101" t="s">
        <v>1584</v>
      </c>
      <c r="AP5" s="101" t="s">
        <v>711</v>
      </c>
    </row>
    <row r="6" spans="1:42" ht="63.75">
      <c r="A6" s="101">
        <v>4</v>
      </c>
      <c r="B6" s="101" t="s">
        <v>84</v>
      </c>
      <c r="C6" s="101" t="s">
        <v>85</v>
      </c>
      <c r="D6" s="101" t="s">
        <v>1530</v>
      </c>
      <c r="E6" s="101" t="s">
        <v>1585</v>
      </c>
      <c r="F6" s="101" t="s">
        <v>1586</v>
      </c>
      <c r="G6" s="101" t="s">
        <v>90</v>
      </c>
      <c r="H6" s="101" t="s">
        <v>90</v>
      </c>
      <c r="I6" s="101" t="s">
        <v>90</v>
      </c>
      <c r="J6" s="101" t="s">
        <v>423</v>
      </c>
      <c r="K6" s="101" t="s">
        <v>90</v>
      </c>
      <c r="L6" s="101" t="s">
        <v>90</v>
      </c>
      <c r="M6" s="101" t="s">
        <v>90</v>
      </c>
      <c r="N6" s="86" t="s">
        <v>1587</v>
      </c>
      <c r="O6" s="101" t="s">
        <v>1153</v>
      </c>
      <c r="P6" s="101" t="s">
        <v>1588</v>
      </c>
      <c r="Q6" s="101" t="s">
        <v>1589</v>
      </c>
      <c r="R6" s="101" t="s">
        <v>1590</v>
      </c>
      <c r="S6" s="101" t="s">
        <v>1153</v>
      </c>
      <c r="T6" s="101" t="s">
        <v>423</v>
      </c>
      <c r="U6" s="101" t="s">
        <v>90</v>
      </c>
      <c r="V6" s="101" t="s">
        <v>90</v>
      </c>
      <c r="W6" s="101" t="s">
        <v>90</v>
      </c>
      <c r="X6" s="86" t="s">
        <v>1591</v>
      </c>
      <c r="Y6" s="101" t="s">
        <v>1592</v>
      </c>
      <c r="Z6" s="86" t="s">
        <v>1593</v>
      </c>
      <c r="AA6" s="101" t="s">
        <v>44</v>
      </c>
      <c r="AB6" s="101" t="s">
        <v>55</v>
      </c>
      <c r="AC6" s="101" t="str">
        <f>IF(ISERROR(VLOOKUP(AA6,'[2]Risk Rating Scale'!$C$4:$H$9,MATCH(AB6,'[2]Risk Rating Scale'!$C$4:$H$4,0),FALSE)),"",VLOOKUP(AA6,'[2]Risk Rating Scale'!$C$4:$H$9,MATCH(AB6,'[2]Risk Rating Scale'!$C$4:$H$4,0),FALSE))</f>
        <v>High
8</v>
      </c>
      <c r="AD6" s="101" t="s">
        <v>1594</v>
      </c>
      <c r="AE6" s="101" t="s">
        <v>1595</v>
      </c>
      <c r="AF6" s="101" t="s">
        <v>38</v>
      </c>
      <c r="AG6" s="101" t="s">
        <v>39</v>
      </c>
      <c r="AH6" s="101" t="s">
        <v>40</v>
      </c>
      <c r="AI6" s="101" t="s">
        <v>1546</v>
      </c>
      <c r="AJ6" s="101" t="str">
        <f>IF(ISERROR(VLOOKUP((VLOOKUP(AC6,'[2]Risk Rating Scale'!$H$13:$I$21,2,0)),'[2]Risk Rating Scale'!$C$23:$F$28,MATCH(AF6,'[2]Risk Rating Scale'!$C$23:$F$23,0),FALSE)),"", VLOOKUP((VLOOKUP(AC6,'[2]Risk Rating Scale'!$H$13:$I$21,2,0)),'[2]Risk Rating Scale'!$C$23:$F$28,MATCH(AF6,'[2]Risk Rating Scale'!$C$23:$F$23,0),FALSE))</f>
        <v>Low
5</v>
      </c>
      <c r="AK6" s="101" t="str">
        <f>IF(ISERROR(VLOOKUP((VLOOKUP(AC6,'[2]Risk Rating Scale'!$H$13:$I$21,2,0)),'[2]Risk Rating Scale'!$C$14:$F$19,MATCH(AG6,'[2]Risk Rating Scale'!$C$14:$F$14,0),FALSE)),"", VLOOKUP((VLOOKUP(AC6,'[2]Risk Rating Scale'!$H$13:$I$21,2,0)),'[2]Risk Rating Scale'!$C$13:$F$19,MATCH(AG6,'[2]Risk Rating Scale'!$C$14:$F$14,0),FALSE))</f>
        <v>High
7</v>
      </c>
      <c r="AL6" s="86" t="s">
        <v>1596</v>
      </c>
      <c r="AM6" s="101" t="s">
        <v>1597</v>
      </c>
      <c r="AN6" s="101" t="s">
        <v>1598</v>
      </c>
      <c r="AO6" s="101" t="s">
        <v>1599</v>
      </c>
      <c r="AP6" s="101" t="s">
        <v>711</v>
      </c>
    </row>
    <row r="7" spans="1:42" ht="76.5">
      <c r="A7" s="101">
        <v>5</v>
      </c>
      <c r="B7" s="101" t="s">
        <v>84</v>
      </c>
      <c r="C7" s="101" t="s">
        <v>85</v>
      </c>
      <c r="D7" s="101" t="s">
        <v>1600</v>
      </c>
      <c r="E7" s="101" t="s">
        <v>1601</v>
      </c>
      <c r="F7" s="101" t="s">
        <v>1602</v>
      </c>
      <c r="G7" s="101" t="s">
        <v>90</v>
      </c>
      <c r="H7" s="101" t="s">
        <v>90</v>
      </c>
      <c r="I7" s="101" t="s">
        <v>90</v>
      </c>
      <c r="J7" s="101" t="s">
        <v>423</v>
      </c>
      <c r="K7" s="101" t="s">
        <v>90</v>
      </c>
      <c r="L7" s="101" t="s">
        <v>90</v>
      </c>
      <c r="M7" s="101" t="s">
        <v>90</v>
      </c>
      <c r="N7" s="86" t="s">
        <v>1603</v>
      </c>
      <c r="O7" s="101" t="s">
        <v>1153</v>
      </c>
      <c r="P7" s="101" t="s">
        <v>1604</v>
      </c>
      <c r="Q7" s="101" t="s">
        <v>1605</v>
      </c>
      <c r="R7" s="101" t="s">
        <v>1606</v>
      </c>
      <c r="S7" s="101" t="s">
        <v>1607</v>
      </c>
      <c r="T7" s="101" t="s">
        <v>1608</v>
      </c>
      <c r="U7" s="101" t="s">
        <v>90</v>
      </c>
      <c r="V7" s="101" t="s">
        <v>90</v>
      </c>
      <c r="W7" s="101" t="s">
        <v>90</v>
      </c>
      <c r="X7" s="86" t="s">
        <v>1609</v>
      </c>
      <c r="Y7" s="101" t="s">
        <v>128</v>
      </c>
      <c r="Z7" s="86" t="s">
        <v>1610</v>
      </c>
      <c r="AA7" s="101" t="s">
        <v>36</v>
      </c>
      <c r="AB7" s="101" t="s">
        <v>48</v>
      </c>
      <c r="AC7" s="101" t="str">
        <f>IF(ISERROR(VLOOKUP(AA7,'[2]Risk Rating Scale'!$C$4:$H$9,MATCH(AB7,'[2]Risk Rating Scale'!$C$4:$H$4,0),FALSE)),"",VLOOKUP(AA7,'[2]Risk Rating Scale'!$C$4:$H$9,MATCH(AB7,'[2]Risk Rating Scale'!$C$4:$H$4,0),FALSE))</f>
        <v>Moderate
6</v>
      </c>
      <c r="AD7" s="101" t="s">
        <v>1601</v>
      </c>
      <c r="AE7" s="101" t="s">
        <v>1611</v>
      </c>
      <c r="AF7" s="101" t="s">
        <v>38</v>
      </c>
      <c r="AG7" s="101" t="s">
        <v>39</v>
      </c>
      <c r="AH7" s="101" t="s">
        <v>40</v>
      </c>
      <c r="AI7" s="101" t="s">
        <v>1546</v>
      </c>
      <c r="AJ7" s="101" t="str">
        <f>IF(ISERROR(VLOOKUP((VLOOKUP(AC7,'[2]Risk Rating Scale'!$H$13:$I$21,2,0)),'[2]Risk Rating Scale'!$C$23:$F$28,MATCH(AF7,'[2]Risk Rating Scale'!$C$23:$F$23,0),FALSE)),"", VLOOKUP((VLOOKUP(AC7,'[2]Risk Rating Scale'!$H$13:$I$21,2,0)),'[2]Risk Rating Scale'!$C$23:$F$28,MATCH(AF7,'[2]Risk Rating Scale'!$C$23:$F$23,0),FALSE))</f>
        <v>Very Low
4</v>
      </c>
      <c r="AK7" s="101" t="str">
        <f>IF(ISERROR(VLOOKUP((VLOOKUP(AC7,'[2]Risk Rating Scale'!$H$13:$I$21,2,0)),'[2]Risk Rating Scale'!$C$14:$F$19,MATCH(AG7,'[2]Risk Rating Scale'!$C$14:$F$14,0),FALSE)),"", VLOOKUP((VLOOKUP(AC7,'[2]Risk Rating Scale'!$H$13:$I$21,2,0)),'[2]Risk Rating Scale'!$C$13:$F$19,MATCH(AG7,'[2]Risk Rating Scale'!$C$14:$F$14,0),FALSE))</f>
        <v>Moderate
6</v>
      </c>
      <c r="AL7" s="86" t="s">
        <v>1612</v>
      </c>
      <c r="AM7" s="101" t="s">
        <v>1613</v>
      </c>
      <c r="AN7" s="101" t="s">
        <v>1614</v>
      </c>
      <c r="AO7" s="101" t="s">
        <v>1615</v>
      </c>
      <c r="AP7" s="101" t="s">
        <v>1616</v>
      </c>
    </row>
    <row r="8" spans="1:42" ht="114.75">
      <c r="A8" s="101">
        <v>6</v>
      </c>
      <c r="B8" s="101" t="s">
        <v>84</v>
      </c>
      <c r="C8" s="101" t="s">
        <v>85</v>
      </c>
      <c r="D8" s="101" t="s">
        <v>1600</v>
      </c>
      <c r="E8" s="101" t="s">
        <v>1617</v>
      </c>
      <c r="F8" s="101" t="s">
        <v>1618</v>
      </c>
      <c r="G8" s="101" t="s">
        <v>90</v>
      </c>
      <c r="H8" s="101" t="s">
        <v>90</v>
      </c>
      <c r="I8" s="101" t="s">
        <v>90</v>
      </c>
      <c r="J8" s="101" t="s">
        <v>423</v>
      </c>
      <c r="K8" s="101" t="s">
        <v>90</v>
      </c>
      <c r="L8" s="101" t="s">
        <v>90</v>
      </c>
      <c r="M8" s="101" t="s">
        <v>90</v>
      </c>
      <c r="N8" s="86" t="s">
        <v>1619</v>
      </c>
      <c r="O8" s="101" t="s">
        <v>1153</v>
      </c>
      <c r="P8" s="101" t="s">
        <v>1620</v>
      </c>
      <c r="Q8" s="101" t="s">
        <v>1621</v>
      </c>
      <c r="R8" s="101" t="s">
        <v>1622</v>
      </c>
      <c r="S8" s="101" t="s">
        <v>1623</v>
      </c>
      <c r="T8" s="101" t="s">
        <v>1608</v>
      </c>
      <c r="U8" s="101" t="s">
        <v>90</v>
      </c>
      <c r="V8" s="101" t="s">
        <v>90</v>
      </c>
      <c r="W8" s="101" t="s">
        <v>90</v>
      </c>
      <c r="X8" s="86" t="s">
        <v>1624</v>
      </c>
      <c r="Y8" s="101" t="s">
        <v>128</v>
      </c>
      <c r="Z8" s="86" t="s">
        <v>1625</v>
      </c>
      <c r="AA8" s="101" t="s">
        <v>44</v>
      </c>
      <c r="AB8" s="101" t="s">
        <v>55</v>
      </c>
      <c r="AC8" s="101" t="str">
        <f>IF(ISERROR(VLOOKUP(AA8,'[2]Risk Rating Scale'!$C$4:$H$9,MATCH(AB8,'[2]Risk Rating Scale'!$C$4:$H$4,0),FALSE)),"",VLOOKUP(AA8,'[2]Risk Rating Scale'!$C$4:$H$9,MATCH(AB8,'[2]Risk Rating Scale'!$C$4:$H$4,0),FALSE))</f>
        <v>High
8</v>
      </c>
      <c r="AD8" s="101" t="s">
        <v>1626</v>
      </c>
      <c r="AE8" s="101" t="s">
        <v>1627</v>
      </c>
      <c r="AF8" s="101" t="s">
        <v>38</v>
      </c>
      <c r="AG8" s="101" t="s">
        <v>39</v>
      </c>
      <c r="AH8" s="101" t="s">
        <v>40</v>
      </c>
      <c r="AI8" s="101" t="s">
        <v>1546</v>
      </c>
      <c r="AJ8" s="101" t="str">
        <f>IF(ISERROR(VLOOKUP((VLOOKUP(AC8,'[2]Risk Rating Scale'!$H$13:$I$21,2,0)),'[2]Risk Rating Scale'!$C$23:$F$28,MATCH(AF8,'[2]Risk Rating Scale'!$C$23:$F$23,0),FALSE)),"", VLOOKUP((VLOOKUP(AC8,'[2]Risk Rating Scale'!$H$13:$I$21,2,0)),'[2]Risk Rating Scale'!$C$23:$F$28,MATCH(AF8,'[2]Risk Rating Scale'!$C$23:$F$23,0),FALSE))</f>
        <v>Low
5</v>
      </c>
      <c r="AK8" s="101" t="str">
        <f>IF(ISERROR(VLOOKUP((VLOOKUP(AC8,'[2]Risk Rating Scale'!$H$13:$I$21,2,0)),'[2]Risk Rating Scale'!$C$14:$F$19,MATCH(AG8,'[2]Risk Rating Scale'!$C$14:$F$14,0),FALSE)),"", VLOOKUP((VLOOKUP(AC8,'[2]Risk Rating Scale'!$H$13:$I$21,2,0)),'[2]Risk Rating Scale'!$C$13:$F$19,MATCH(AG8,'[2]Risk Rating Scale'!$C$14:$F$14,0),FALSE))</f>
        <v>High
7</v>
      </c>
      <c r="AL8" s="86" t="s">
        <v>1628</v>
      </c>
      <c r="AM8" s="101" t="s">
        <v>1629</v>
      </c>
      <c r="AN8" s="101" t="s">
        <v>1630</v>
      </c>
      <c r="AO8" s="101" t="s">
        <v>1631</v>
      </c>
      <c r="AP8" s="101" t="s">
        <v>1632</v>
      </c>
    </row>
    <row r="9" spans="1:42" ht="63.75">
      <c r="A9" s="101">
        <v>7</v>
      </c>
      <c r="B9" s="101" t="s">
        <v>84</v>
      </c>
      <c r="C9" s="101" t="s">
        <v>85</v>
      </c>
      <c r="D9" s="101" t="s">
        <v>1600</v>
      </c>
      <c r="E9" s="101" t="s">
        <v>1633</v>
      </c>
      <c r="F9" s="101" t="s">
        <v>1634</v>
      </c>
      <c r="G9" s="101" t="s">
        <v>90</v>
      </c>
      <c r="H9" s="101" t="s">
        <v>90</v>
      </c>
      <c r="I9" s="101" t="s">
        <v>90</v>
      </c>
      <c r="J9" s="101" t="s">
        <v>423</v>
      </c>
      <c r="K9" s="101" t="s">
        <v>90</v>
      </c>
      <c r="L9" s="101" t="s">
        <v>90</v>
      </c>
      <c r="M9" s="101" t="s">
        <v>90</v>
      </c>
      <c r="N9" s="86" t="s">
        <v>1635</v>
      </c>
      <c r="O9" s="101" t="s">
        <v>1153</v>
      </c>
      <c r="P9" s="101" t="s">
        <v>1636</v>
      </c>
      <c r="Q9" s="101" t="s">
        <v>1637</v>
      </c>
      <c r="R9" s="101" t="s">
        <v>1638</v>
      </c>
      <c r="S9" s="101" t="s">
        <v>1153</v>
      </c>
      <c r="T9" s="101" t="s">
        <v>90</v>
      </c>
      <c r="U9" s="101" t="s">
        <v>90</v>
      </c>
      <c r="V9" s="101" t="s">
        <v>90</v>
      </c>
      <c r="W9" s="101" t="s">
        <v>90</v>
      </c>
      <c r="X9" s="86" t="s">
        <v>1639</v>
      </c>
      <c r="Y9" s="101" t="s">
        <v>1560</v>
      </c>
      <c r="Z9" s="86" t="s">
        <v>1640</v>
      </c>
      <c r="AA9" s="101" t="s">
        <v>44</v>
      </c>
      <c r="AB9" s="101" t="s">
        <v>55</v>
      </c>
      <c r="AC9" s="101" t="str">
        <f>IF(ISERROR(VLOOKUP(AA9,'[2]Risk Rating Scale'!$C$4:$H$9,MATCH(AB9,'[2]Risk Rating Scale'!$C$4:$H$4,0),FALSE)),"",VLOOKUP(AA9,'[2]Risk Rating Scale'!$C$4:$H$9,MATCH(AB9,'[2]Risk Rating Scale'!$C$4:$H$4,0),FALSE))</f>
        <v>High
8</v>
      </c>
      <c r="AD9" s="101" t="s">
        <v>1641</v>
      </c>
      <c r="AE9" s="101" t="s">
        <v>1642</v>
      </c>
      <c r="AF9" s="101" t="s">
        <v>45</v>
      </c>
      <c r="AG9" s="101" t="s">
        <v>43</v>
      </c>
      <c r="AH9" s="101" t="s">
        <v>40</v>
      </c>
      <c r="AI9" s="101" t="s">
        <v>1546</v>
      </c>
      <c r="AJ9" s="101" t="str">
        <f>IF(ISERROR(VLOOKUP((VLOOKUP(AC9,'[2]Risk Rating Scale'!$H$13:$I$21,2,0)),'[2]Risk Rating Scale'!$C$23:$F$28,MATCH(AF9,'[2]Risk Rating Scale'!$C$23:$F$23,0),FALSE)),"", VLOOKUP((VLOOKUP(AC9,'[2]Risk Rating Scale'!$H$13:$I$21,2,0)),'[2]Risk Rating Scale'!$C$23:$F$28,MATCH(AF9,'[2]Risk Rating Scale'!$C$23:$F$23,0),FALSE))</f>
        <v>Moderate
6</v>
      </c>
      <c r="AK9" s="101" t="str">
        <f>IF(ISERROR(VLOOKUP((VLOOKUP(AC9,'[2]Risk Rating Scale'!$H$13:$I$21,2,0)),'[2]Risk Rating Scale'!$C$14:$F$19,MATCH(AG9,'[2]Risk Rating Scale'!$C$14:$F$14,0),FALSE)),"", VLOOKUP((VLOOKUP(AC9,'[2]Risk Rating Scale'!$H$13:$I$21,2,0)),'[2]Risk Rating Scale'!$C$13:$F$19,MATCH(AG9,'[2]Risk Rating Scale'!$C$14:$F$14,0),FALSE))</f>
        <v>Moderate
6</v>
      </c>
      <c r="AL9" s="86" t="s">
        <v>1643</v>
      </c>
      <c r="AM9" s="101" t="s">
        <v>1644</v>
      </c>
      <c r="AN9" s="101" t="s">
        <v>1645</v>
      </c>
      <c r="AO9" s="101" t="s">
        <v>1646</v>
      </c>
      <c r="AP9" s="101" t="s">
        <v>711</v>
      </c>
    </row>
    <row r="10" spans="1:42" ht="89.25">
      <c r="A10" s="101">
        <v>8</v>
      </c>
      <c r="B10" s="101" t="s">
        <v>84</v>
      </c>
      <c r="C10" s="101" t="s">
        <v>85</v>
      </c>
      <c r="D10" s="101" t="s">
        <v>1600</v>
      </c>
      <c r="E10" s="101" t="s">
        <v>1647</v>
      </c>
      <c r="F10" s="101" t="s">
        <v>1648</v>
      </c>
      <c r="G10" s="101" t="s">
        <v>90</v>
      </c>
      <c r="H10" s="101" t="s">
        <v>90</v>
      </c>
      <c r="I10" s="101" t="s">
        <v>90</v>
      </c>
      <c r="J10" s="101" t="s">
        <v>423</v>
      </c>
      <c r="K10" s="101" t="s">
        <v>90</v>
      </c>
      <c r="L10" s="101" t="s">
        <v>90</v>
      </c>
      <c r="M10" s="101" t="s">
        <v>90</v>
      </c>
      <c r="N10" s="86" t="s">
        <v>1649</v>
      </c>
      <c r="O10" s="101" t="s">
        <v>1650</v>
      </c>
      <c r="P10" s="101" t="s">
        <v>1651</v>
      </c>
      <c r="Q10" s="101" t="s">
        <v>1652</v>
      </c>
      <c r="R10" s="101" t="s">
        <v>1653</v>
      </c>
      <c r="S10" s="101" t="s">
        <v>1654</v>
      </c>
      <c r="T10" s="101" t="s">
        <v>90</v>
      </c>
      <c r="U10" s="101" t="s">
        <v>90</v>
      </c>
      <c r="V10" s="101" t="s">
        <v>90</v>
      </c>
      <c r="W10" s="101" t="s">
        <v>90</v>
      </c>
      <c r="X10" s="86" t="s">
        <v>1655</v>
      </c>
      <c r="Y10" s="101" t="s">
        <v>1560</v>
      </c>
      <c r="Z10" s="86" t="s">
        <v>1656</v>
      </c>
      <c r="AA10" s="101" t="s">
        <v>44</v>
      </c>
      <c r="AB10" s="101" t="s">
        <v>55</v>
      </c>
      <c r="AC10" s="101" t="str">
        <f>IF(ISERROR(VLOOKUP(AA10,'[2]Risk Rating Scale'!$C$4:$H$9,MATCH(AB10,'[2]Risk Rating Scale'!$C$4:$H$4,0),FALSE)),"",VLOOKUP(AA10,'[2]Risk Rating Scale'!$C$4:$H$9,MATCH(AB10,'[2]Risk Rating Scale'!$C$4:$H$4,0),FALSE))</f>
        <v>High
8</v>
      </c>
      <c r="AD10" s="101" t="s">
        <v>1657</v>
      </c>
      <c r="AE10" s="101" t="s">
        <v>1658</v>
      </c>
      <c r="AF10" s="101" t="s">
        <v>45</v>
      </c>
      <c r="AG10" s="101" t="s">
        <v>43</v>
      </c>
      <c r="AH10" s="101" t="s">
        <v>1659</v>
      </c>
      <c r="AI10" s="101" t="s">
        <v>1546</v>
      </c>
      <c r="AJ10" s="101" t="str">
        <f>IF(ISERROR(VLOOKUP((VLOOKUP(AC10,'[2]Risk Rating Scale'!$H$13:$I$21,2,0)),'[2]Risk Rating Scale'!$C$23:$F$28,MATCH(AF10,'[2]Risk Rating Scale'!$C$23:$F$23,0),FALSE)),"", VLOOKUP((VLOOKUP(AC10,'[2]Risk Rating Scale'!$H$13:$I$21,2,0)),'[2]Risk Rating Scale'!$C$23:$F$28,MATCH(AF10,'[2]Risk Rating Scale'!$C$23:$F$23,0),FALSE))</f>
        <v>Moderate
6</v>
      </c>
      <c r="AK10" s="101" t="str">
        <f>IF(ISERROR(VLOOKUP((VLOOKUP(AC10,'[2]Risk Rating Scale'!$H$13:$I$21,2,0)),'[2]Risk Rating Scale'!$C$14:$F$19,MATCH(AG10,'[2]Risk Rating Scale'!$C$14:$F$14,0),FALSE)),"", VLOOKUP((VLOOKUP(AC10,'[2]Risk Rating Scale'!$H$13:$I$21,2,0)),'[2]Risk Rating Scale'!$C$13:$F$19,MATCH(AG10,'[2]Risk Rating Scale'!$C$14:$F$14,0),FALSE))</f>
        <v>Moderate
6</v>
      </c>
      <c r="AL10" s="86" t="s">
        <v>1660</v>
      </c>
      <c r="AM10" s="101" t="s">
        <v>1661</v>
      </c>
      <c r="AN10" s="101" t="s">
        <v>1662</v>
      </c>
      <c r="AO10" s="101" t="s">
        <v>1663</v>
      </c>
      <c r="AP10" s="101" t="s">
        <v>711</v>
      </c>
    </row>
    <row r="11" spans="1:42" ht="127.5">
      <c r="A11" s="101">
        <v>9</v>
      </c>
      <c r="B11" s="101" t="s">
        <v>84</v>
      </c>
      <c r="C11" s="101" t="s">
        <v>85</v>
      </c>
      <c r="D11" s="101" t="s">
        <v>1600</v>
      </c>
      <c r="E11" s="101" t="s">
        <v>1664</v>
      </c>
      <c r="F11" s="101" t="s">
        <v>1665</v>
      </c>
      <c r="G11" s="101" t="s">
        <v>90</v>
      </c>
      <c r="H11" s="101" t="s">
        <v>90</v>
      </c>
      <c r="I11" s="101" t="s">
        <v>90</v>
      </c>
      <c r="J11" s="101" t="s">
        <v>423</v>
      </c>
      <c r="K11" s="101" t="s">
        <v>90</v>
      </c>
      <c r="L11" s="101" t="s">
        <v>90</v>
      </c>
      <c r="M11" s="101" t="s">
        <v>90</v>
      </c>
      <c r="N11" s="86" t="s">
        <v>1666</v>
      </c>
      <c r="O11" s="101" t="s">
        <v>1667</v>
      </c>
      <c r="P11" s="101" t="s">
        <v>1668</v>
      </c>
      <c r="Q11" s="101" t="s">
        <v>1669</v>
      </c>
      <c r="R11" s="101" t="s">
        <v>1653</v>
      </c>
      <c r="S11" s="101" t="s">
        <v>1654</v>
      </c>
      <c r="T11" s="101" t="s">
        <v>423</v>
      </c>
      <c r="U11" s="101" t="s">
        <v>90</v>
      </c>
      <c r="V11" s="101" t="s">
        <v>90</v>
      </c>
      <c r="W11" s="101" t="s">
        <v>90</v>
      </c>
      <c r="X11" s="86" t="s">
        <v>1670</v>
      </c>
      <c r="Y11" s="101" t="s">
        <v>1543</v>
      </c>
      <c r="Z11" s="86" t="s">
        <v>1671</v>
      </c>
      <c r="AA11" s="101" t="s">
        <v>44</v>
      </c>
      <c r="AB11" s="101" t="s">
        <v>55</v>
      </c>
      <c r="AC11" s="101" t="str">
        <f>IF(ISERROR(VLOOKUP(AA11,'[2]Risk Rating Scale'!$C$4:$H$9,MATCH(AB11,'[2]Risk Rating Scale'!$C$4:$H$4,0),FALSE)),"",VLOOKUP(AA11,'[2]Risk Rating Scale'!$C$4:$H$9,MATCH(AB11,'[2]Risk Rating Scale'!$C$4:$H$4,0),FALSE))</f>
        <v>High
8</v>
      </c>
      <c r="AD11" s="101" t="s">
        <v>1664</v>
      </c>
      <c r="AE11" s="101" t="s">
        <v>1672</v>
      </c>
      <c r="AF11" s="101" t="s">
        <v>38</v>
      </c>
      <c r="AG11" s="101" t="s">
        <v>43</v>
      </c>
      <c r="AH11" s="101" t="s">
        <v>1659</v>
      </c>
      <c r="AI11" s="101" t="s">
        <v>1546</v>
      </c>
      <c r="AJ11" s="101" t="str">
        <f>IF(ISERROR(VLOOKUP((VLOOKUP(AC11,'[2]Risk Rating Scale'!$H$13:$I$21,2,0)),'[2]Risk Rating Scale'!$C$23:$F$28,MATCH(AF11,'[2]Risk Rating Scale'!$C$23:$F$23,0),FALSE)),"", VLOOKUP((VLOOKUP(AC11,'[2]Risk Rating Scale'!$H$13:$I$21,2,0)),'[2]Risk Rating Scale'!$C$23:$F$28,MATCH(AF11,'[2]Risk Rating Scale'!$C$23:$F$23,0),FALSE))</f>
        <v>Low
5</v>
      </c>
      <c r="AK11" s="101" t="str">
        <f>IF(ISERROR(VLOOKUP((VLOOKUP(AC11,'[2]Risk Rating Scale'!$H$13:$I$21,2,0)),'[2]Risk Rating Scale'!$C$14:$F$19,MATCH(AG11,'[2]Risk Rating Scale'!$C$14:$F$14,0),FALSE)),"", VLOOKUP((VLOOKUP(AC11,'[2]Risk Rating Scale'!$H$13:$I$21,2,0)),'[2]Risk Rating Scale'!$C$13:$F$19,MATCH(AG11,'[2]Risk Rating Scale'!$C$14:$F$14,0),FALSE))</f>
        <v>Moderate
6</v>
      </c>
      <c r="AL11" s="101" t="s">
        <v>1673</v>
      </c>
      <c r="AM11" s="101" t="s">
        <v>1674</v>
      </c>
      <c r="AN11" s="101" t="s">
        <v>1675</v>
      </c>
      <c r="AO11" s="101" t="s">
        <v>1676</v>
      </c>
      <c r="AP11" s="101" t="s">
        <v>1677</v>
      </c>
    </row>
    <row r="12" spans="1:42" ht="89.25">
      <c r="A12" s="101">
        <v>10</v>
      </c>
      <c r="B12" s="101" t="s">
        <v>84</v>
      </c>
      <c r="C12" s="101" t="s">
        <v>85</v>
      </c>
      <c r="D12" s="101" t="s">
        <v>1600</v>
      </c>
      <c r="E12" s="101" t="s">
        <v>1678</v>
      </c>
      <c r="F12" s="101" t="s">
        <v>1679</v>
      </c>
      <c r="G12" s="101" t="s">
        <v>90</v>
      </c>
      <c r="H12" s="101" t="s">
        <v>90</v>
      </c>
      <c r="I12" s="101" t="s">
        <v>90</v>
      </c>
      <c r="J12" s="101" t="s">
        <v>423</v>
      </c>
      <c r="K12" s="101" t="s">
        <v>90</v>
      </c>
      <c r="L12" s="101" t="s">
        <v>90</v>
      </c>
      <c r="M12" s="101" t="s">
        <v>90</v>
      </c>
      <c r="N12" s="86" t="s">
        <v>1680</v>
      </c>
      <c r="O12" s="101" t="s">
        <v>1667</v>
      </c>
      <c r="P12" s="101" t="s">
        <v>1681</v>
      </c>
      <c r="Q12" s="101" t="s">
        <v>1682</v>
      </c>
      <c r="R12" s="101" t="s">
        <v>1683</v>
      </c>
      <c r="S12" s="101" t="s">
        <v>133</v>
      </c>
      <c r="T12" s="101" t="s">
        <v>90</v>
      </c>
      <c r="U12" s="101" t="s">
        <v>90</v>
      </c>
      <c r="V12" s="101" t="s">
        <v>90</v>
      </c>
      <c r="W12" s="101" t="s">
        <v>90</v>
      </c>
      <c r="X12" s="86" t="s">
        <v>1684</v>
      </c>
      <c r="Y12" s="101" t="s">
        <v>1685</v>
      </c>
      <c r="Z12" s="86" t="s">
        <v>1686</v>
      </c>
      <c r="AA12" s="101" t="s">
        <v>47</v>
      </c>
      <c r="AB12" s="101" t="s">
        <v>55</v>
      </c>
      <c r="AC12" s="101" t="str">
        <f>IF(ISERROR(VLOOKUP(AA12,'[2]Risk Rating Scale'!$C$4:$H$9,MATCH(AB12,'[2]Risk Rating Scale'!$C$4:$H$4,0),FALSE)),"",VLOOKUP(AA12,'[2]Risk Rating Scale'!$C$4:$H$9,MATCH(AB12,'[2]Risk Rating Scale'!$C$4:$H$4,0),FALSE))</f>
        <v>Critical
9</v>
      </c>
      <c r="AD12" s="101" t="s">
        <v>1678</v>
      </c>
      <c r="AE12" s="101" t="s">
        <v>1658</v>
      </c>
      <c r="AF12" s="101" t="s">
        <v>38</v>
      </c>
      <c r="AG12" s="101" t="s">
        <v>39</v>
      </c>
      <c r="AH12" s="101" t="s">
        <v>1153</v>
      </c>
      <c r="AI12" s="101" t="s">
        <v>1546</v>
      </c>
      <c r="AJ12" s="101" t="str">
        <f>IF(ISERROR(VLOOKUP((VLOOKUP(AC12,'[2]Risk Rating Scale'!$H$13:$I$21,2,0)),'[2]Risk Rating Scale'!$C$23:$F$28,MATCH(AF12,'[2]Risk Rating Scale'!$C$23:$F$23,0),FALSE)),"", VLOOKUP((VLOOKUP(AC12,'[2]Risk Rating Scale'!$H$13:$I$21,2,0)),'[2]Risk Rating Scale'!$C$23:$F$28,MATCH(AF12,'[2]Risk Rating Scale'!$C$23:$F$23,0),FALSE))</f>
        <v>Moderate
6</v>
      </c>
      <c r="AK12" s="101" t="str">
        <f>IF(ISERROR(VLOOKUP((VLOOKUP(AC12,'[2]Risk Rating Scale'!$H$13:$I$21,2,0)),'[2]Risk Rating Scale'!$C$14:$F$19,MATCH(AG12,'[2]Risk Rating Scale'!$C$14:$F$14,0),FALSE)),"", VLOOKUP((VLOOKUP(AC12,'[2]Risk Rating Scale'!$H$13:$I$21,2,0)),'[2]Risk Rating Scale'!$C$13:$F$19,MATCH(AG12,'[2]Risk Rating Scale'!$C$14:$F$14,0),FALSE))</f>
        <v>Critical
8</v>
      </c>
      <c r="AL12" s="86" t="s">
        <v>1687</v>
      </c>
      <c r="AM12" s="101" t="s">
        <v>1688</v>
      </c>
      <c r="AN12" s="101" t="s">
        <v>1689</v>
      </c>
      <c r="AO12" s="101" t="s">
        <v>1690</v>
      </c>
      <c r="AP12" s="101" t="s">
        <v>1690</v>
      </c>
    </row>
    <row r="13" spans="1:42" ht="89.25">
      <c r="A13" s="101">
        <v>11</v>
      </c>
      <c r="B13" s="101" t="s">
        <v>84</v>
      </c>
      <c r="C13" s="101" t="s">
        <v>85</v>
      </c>
      <c r="D13" s="101" t="s">
        <v>1600</v>
      </c>
      <c r="E13" s="101" t="s">
        <v>1691</v>
      </c>
      <c r="F13" s="101" t="s">
        <v>1692</v>
      </c>
      <c r="G13" s="101" t="s">
        <v>90</v>
      </c>
      <c r="H13" s="101" t="s">
        <v>90</v>
      </c>
      <c r="I13" s="101" t="s">
        <v>90</v>
      </c>
      <c r="J13" s="101" t="s">
        <v>423</v>
      </c>
      <c r="K13" s="101" t="s">
        <v>90</v>
      </c>
      <c r="L13" s="101" t="s">
        <v>90</v>
      </c>
      <c r="M13" s="101" t="s">
        <v>90</v>
      </c>
      <c r="N13" s="86" t="s">
        <v>1693</v>
      </c>
      <c r="O13" s="101" t="s">
        <v>1694</v>
      </c>
      <c r="P13" s="101" t="s">
        <v>1695</v>
      </c>
      <c r="Q13" s="101" t="s">
        <v>1696</v>
      </c>
      <c r="R13" s="101" t="s">
        <v>1697</v>
      </c>
      <c r="S13" s="101" t="s">
        <v>1539</v>
      </c>
      <c r="T13" s="101" t="s">
        <v>90</v>
      </c>
      <c r="U13" s="101" t="s">
        <v>90</v>
      </c>
      <c r="V13" s="101" t="s">
        <v>90</v>
      </c>
      <c r="W13" s="101" t="s">
        <v>90</v>
      </c>
      <c r="X13" s="86" t="s">
        <v>1698</v>
      </c>
      <c r="Y13" s="101" t="s">
        <v>1699</v>
      </c>
      <c r="Z13" s="86" t="s">
        <v>1700</v>
      </c>
      <c r="AA13" s="101" t="s">
        <v>47</v>
      </c>
      <c r="AB13" s="101" t="s">
        <v>55</v>
      </c>
      <c r="AC13" s="101" t="str">
        <f>IF(ISERROR(VLOOKUP(AA13,'[2]Risk Rating Scale'!$C$4:$H$9,MATCH(AB13,'[2]Risk Rating Scale'!$C$4:$H$4,0),FALSE)),"",VLOOKUP(AA13,'[2]Risk Rating Scale'!$C$4:$H$9,MATCH(AB13,'[2]Risk Rating Scale'!$C$4:$H$4,0),FALSE))</f>
        <v>Critical
9</v>
      </c>
      <c r="AD13" s="101" t="s">
        <v>1701</v>
      </c>
      <c r="AE13" s="101" t="s">
        <v>1658</v>
      </c>
      <c r="AF13" s="101" t="s">
        <v>45</v>
      </c>
      <c r="AG13" s="101" t="s">
        <v>39</v>
      </c>
      <c r="AH13" s="101" t="s">
        <v>1153</v>
      </c>
      <c r="AI13" s="101" t="s">
        <v>1546</v>
      </c>
      <c r="AJ13" s="101" t="str">
        <f>IF(ISERROR(VLOOKUP((VLOOKUP(AC13,'[2]Risk Rating Scale'!$H$13:$I$21,2,0)),'[2]Risk Rating Scale'!$C$23:$F$28,MATCH(AF13,'[2]Risk Rating Scale'!$C$23:$F$23,0),FALSE)),"", VLOOKUP((VLOOKUP(AC13,'[2]Risk Rating Scale'!$H$13:$I$21,2,0)),'[2]Risk Rating Scale'!$C$23:$F$28,MATCH(AF13,'[2]Risk Rating Scale'!$C$23:$F$23,0),FALSE))</f>
        <v>High
7</v>
      </c>
      <c r="AK13" s="101" t="str">
        <f>IF(ISERROR(VLOOKUP((VLOOKUP(AC13,'[2]Risk Rating Scale'!$H$13:$I$21,2,0)),'[2]Risk Rating Scale'!$C$14:$F$19,MATCH(AG13,'[2]Risk Rating Scale'!$C$14:$F$14,0),FALSE)),"", VLOOKUP((VLOOKUP(AC13,'[2]Risk Rating Scale'!$H$13:$I$21,2,0)),'[2]Risk Rating Scale'!$C$13:$F$19,MATCH(AG13,'[2]Risk Rating Scale'!$C$14:$F$14,0),FALSE))</f>
        <v>Critical
8</v>
      </c>
      <c r="AL13" s="86" t="s">
        <v>1702</v>
      </c>
      <c r="AM13" s="101" t="s">
        <v>1703</v>
      </c>
      <c r="AN13" s="101" t="s">
        <v>1704</v>
      </c>
      <c r="AO13" s="101" t="s">
        <v>1705</v>
      </c>
      <c r="AP13" s="101" t="s">
        <v>1706</v>
      </c>
    </row>
    <row r="14" spans="1:42" ht="89.25">
      <c r="A14" s="101">
        <v>12</v>
      </c>
      <c r="B14" s="101" t="s">
        <v>84</v>
      </c>
      <c r="C14" s="101" t="s">
        <v>85</v>
      </c>
      <c r="D14" s="101" t="s">
        <v>1600</v>
      </c>
      <c r="E14" s="101" t="s">
        <v>1707</v>
      </c>
      <c r="F14" s="101" t="s">
        <v>1708</v>
      </c>
      <c r="G14" s="101" t="s">
        <v>90</v>
      </c>
      <c r="H14" s="101" t="s">
        <v>90</v>
      </c>
      <c r="I14" s="101" t="s">
        <v>90</v>
      </c>
      <c r="J14" s="101" t="s">
        <v>423</v>
      </c>
      <c r="K14" s="101" t="s">
        <v>90</v>
      </c>
      <c r="L14" s="101" t="s">
        <v>90</v>
      </c>
      <c r="M14" s="101" t="s">
        <v>90</v>
      </c>
      <c r="N14" s="86" t="s">
        <v>1709</v>
      </c>
      <c r="O14" s="101" t="s">
        <v>1153</v>
      </c>
      <c r="P14" s="101" t="s">
        <v>1710</v>
      </c>
      <c r="Q14" s="101" t="s">
        <v>1711</v>
      </c>
      <c r="R14" s="101" t="s">
        <v>1712</v>
      </c>
      <c r="S14" s="101" t="s">
        <v>110</v>
      </c>
      <c r="T14" s="101" t="s">
        <v>90</v>
      </c>
      <c r="U14" s="101" t="s">
        <v>90</v>
      </c>
      <c r="V14" s="101" t="s">
        <v>90</v>
      </c>
      <c r="W14" s="101" t="s">
        <v>90</v>
      </c>
      <c r="X14" s="86" t="s">
        <v>1713</v>
      </c>
      <c r="Y14" s="101" t="s">
        <v>1560</v>
      </c>
      <c r="Z14" s="86" t="s">
        <v>1714</v>
      </c>
      <c r="AA14" s="101" t="s">
        <v>47</v>
      </c>
      <c r="AB14" s="101" t="s">
        <v>48</v>
      </c>
      <c r="AC14" s="101" t="str">
        <f>IF(ISERROR(VLOOKUP(AA14,'[2]Risk Rating Scale'!$C$4:$H$9,MATCH(AB14,'[2]Risk Rating Scale'!$C$4:$H$4,0),FALSE)),"",VLOOKUP(AA14,'[2]Risk Rating Scale'!$C$4:$H$9,MATCH(AB14,'[2]Risk Rating Scale'!$C$4:$H$4,0),FALSE))</f>
        <v>High
8</v>
      </c>
      <c r="AD14" s="101" t="s">
        <v>1707</v>
      </c>
      <c r="AE14" s="101" t="s">
        <v>1658</v>
      </c>
      <c r="AF14" s="101" t="s">
        <v>38</v>
      </c>
      <c r="AG14" s="101" t="s">
        <v>39</v>
      </c>
      <c r="AH14" s="101" t="s">
        <v>1153</v>
      </c>
      <c r="AI14" s="101" t="s">
        <v>1546</v>
      </c>
      <c r="AJ14" s="101" t="str">
        <f>IF(ISERROR(VLOOKUP((VLOOKUP(AC14,'[2]Risk Rating Scale'!$H$13:$I$21,2,0)),'[2]Risk Rating Scale'!$C$23:$F$28,MATCH(AF14,'[2]Risk Rating Scale'!$C$23:$F$23,0),FALSE)),"", VLOOKUP((VLOOKUP(AC14,'[2]Risk Rating Scale'!$H$13:$I$21,2,0)),'[2]Risk Rating Scale'!$C$23:$F$28,MATCH(AF14,'[2]Risk Rating Scale'!$C$23:$F$23,0),FALSE))</f>
        <v>Low
5</v>
      </c>
      <c r="AK14" s="101" t="str">
        <f>IF(ISERROR(VLOOKUP((VLOOKUP(AC14,'[2]Risk Rating Scale'!$H$13:$I$21,2,0)),'[2]Risk Rating Scale'!$C$14:$F$19,MATCH(AG14,'[2]Risk Rating Scale'!$C$14:$F$14,0),FALSE)),"", VLOOKUP((VLOOKUP(AC14,'[2]Risk Rating Scale'!$H$13:$I$21,2,0)),'[2]Risk Rating Scale'!$C$13:$F$19,MATCH(AG14,'[2]Risk Rating Scale'!$C$14:$F$14,0),FALSE))</f>
        <v>High
7</v>
      </c>
      <c r="AL14" s="86" t="s">
        <v>1715</v>
      </c>
      <c r="AM14" s="101" t="s">
        <v>1716</v>
      </c>
      <c r="AN14" s="101" t="s">
        <v>1717</v>
      </c>
      <c r="AO14" s="101" t="s">
        <v>1718</v>
      </c>
      <c r="AP14" s="101" t="s">
        <v>1719</v>
      </c>
    </row>
    <row r="15" spans="1:42" ht="89.25">
      <c r="A15" s="101">
        <v>13</v>
      </c>
      <c r="B15" s="101" t="s">
        <v>84</v>
      </c>
      <c r="C15" s="101" t="s">
        <v>85</v>
      </c>
      <c r="D15" s="101" t="s">
        <v>1600</v>
      </c>
      <c r="E15" s="101" t="s">
        <v>1720</v>
      </c>
      <c r="F15" s="101" t="s">
        <v>1721</v>
      </c>
      <c r="G15" s="101" t="s">
        <v>90</v>
      </c>
      <c r="H15" s="101" t="s">
        <v>90</v>
      </c>
      <c r="I15" s="101" t="s">
        <v>90</v>
      </c>
      <c r="J15" s="101" t="s">
        <v>423</v>
      </c>
      <c r="K15" s="101" t="s">
        <v>90</v>
      </c>
      <c r="L15" s="101" t="s">
        <v>90</v>
      </c>
      <c r="M15" s="101" t="s">
        <v>90</v>
      </c>
      <c r="N15" s="86" t="s">
        <v>1722</v>
      </c>
      <c r="O15" s="101" t="s">
        <v>1667</v>
      </c>
      <c r="P15" s="101" t="s">
        <v>1723</v>
      </c>
      <c r="Q15" s="101" t="s">
        <v>1724</v>
      </c>
      <c r="R15" s="101" t="s">
        <v>1725</v>
      </c>
      <c r="S15" s="101" t="s">
        <v>110</v>
      </c>
      <c r="T15" s="101" t="s">
        <v>90</v>
      </c>
      <c r="U15" s="101" t="s">
        <v>90</v>
      </c>
      <c r="V15" s="101" t="s">
        <v>90</v>
      </c>
      <c r="W15" s="101" t="s">
        <v>90</v>
      </c>
      <c r="X15" s="86" t="s">
        <v>1726</v>
      </c>
      <c r="Y15" s="101" t="s">
        <v>1560</v>
      </c>
      <c r="Z15" s="86" t="s">
        <v>1727</v>
      </c>
      <c r="AA15" s="101" t="s">
        <v>44</v>
      </c>
      <c r="AB15" s="101" t="s">
        <v>48</v>
      </c>
      <c r="AC15" s="101" t="str">
        <f>IF(ISERROR(VLOOKUP(AA15,'[2]Risk Rating Scale'!$C$4:$H$9,MATCH(AB15,'[2]Risk Rating Scale'!$C$4:$H$4,0),FALSE)),"",VLOOKUP(AA15,'[2]Risk Rating Scale'!$C$4:$H$9,MATCH(AB15,'[2]Risk Rating Scale'!$C$4:$H$4,0),FALSE))</f>
        <v>Moderate
7</v>
      </c>
      <c r="AD15" s="101" t="s">
        <v>1720</v>
      </c>
      <c r="AE15" s="101" t="s">
        <v>1728</v>
      </c>
      <c r="AF15" s="101" t="s">
        <v>38</v>
      </c>
      <c r="AG15" s="101" t="s">
        <v>39</v>
      </c>
      <c r="AH15" s="101" t="s">
        <v>1153</v>
      </c>
      <c r="AI15" s="101" t="s">
        <v>1546</v>
      </c>
      <c r="AJ15" s="101" t="str">
        <f>IF(ISERROR(VLOOKUP((VLOOKUP(AC15,'[2]Risk Rating Scale'!$H$13:$I$21,2,0)),'[2]Risk Rating Scale'!$C$23:$F$28,MATCH(AF15,'[2]Risk Rating Scale'!$C$23:$F$23,0),FALSE)),"", VLOOKUP((VLOOKUP(AC15,'[2]Risk Rating Scale'!$H$13:$I$21,2,0)),'[2]Risk Rating Scale'!$C$23:$F$28,MATCH(AF15,'[2]Risk Rating Scale'!$C$23:$F$23,0),FALSE))</f>
        <v>Very Low
4</v>
      </c>
      <c r="AK15" s="101" t="str">
        <f>IF(ISERROR(VLOOKUP((VLOOKUP(AC15,'[2]Risk Rating Scale'!$H$13:$I$21,2,0)),'[2]Risk Rating Scale'!$C$14:$F$19,MATCH(AG15,'[2]Risk Rating Scale'!$C$14:$F$14,0),FALSE)),"", VLOOKUP((VLOOKUP(AC15,'[2]Risk Rating Scale'!$H$13:$I$21,2,0)),'[2]Risk Rating Scale'!$C$13:$F$19,MATCH(AG15,'[2]Risk Rating Scale'!$C$14:$F$14,0),FALSE))</f>
        <v>Moderate
6</v>
      </c>
      <c r="AL15" s="101" t="s">
        <v>1722</v>
      </c>
      <c r="AM15" s="101" t="s">
        <v>1729</v>
      </c>
      <c r="AN15" s="101" t="s">
        <v>1730</v>
      </c>
      <c r="AO15" s="101" t="s">
        <v>1731</v>
      </c>
      <c r="AP15" s="101" t="s">
        <v>1732</v>
      </c>
    </row>
    <row r="16" spans="1:42" ht="63.75">
      <c r="A16" s="101">
        <v>14</v>
      </c>
      <c r="B16" s="101" t="s">
        <v>84</v>
      </c>
      <c r="C16" s="101" t="s">
        <v>85</v>
      </c>
      <c r="D16" s="101" t="s">
        <v>1600</v>
      </c>
      <c r="E16" s="101" t="s">
        <v>1733</v>
      </c>
      <c r="F16" s="101" t="s">
        <v>1734</v>
      </c>
      <c r="G16" s="101" t="s">
        <v>90</v>
      </c>
      <c r="H16" s="101" t="s">
        <v>90</v>
      </c>
      <c r="I16" s="101" t="s">
        <v>90</v>
      </c>
      <c r="J16" s="101" t="s">
        <v>423</v>
      </c>
      <c r="K16" s="101" t="s">
        <v>90</v>
      </c>
      <c r="L16" s="101" t="s">
        <v>90</v>
      </c>
      <c r="M16" s="101" t="s">
        <v>90</v>
      </c>
      <c r="N16" s="86" t="s">
        <v>1735</v>
      </c>
      <c r="O16" s="101" t="s">
        <v>1667</v>
      </c>
      <c r="P16" s="101" t="s">
        <v>1736</v>
      </c>
      <c r="Q16" s="101" t="s">
        <v>1737</v>
      </c>
      <c r="R16" s="101" t="s">
        <v>1738</v>
      </c>
      <c r="S16" s="101" t="s">
        <v>110</v>
      </c>
      <c r="T16" s="101" t="s">
        <v>90</v>
      </c>
      <c r="U16" s="101" t="s">
        <v>90</v>
      </c>
      <c r="V16" s="101" t="s">
        <v>90</v>
      </c>
      <c r="W16" s="101" t="s">
        <v>90</v>
      </c>
      <c r="X16" s="86" t="s">
        <v>1739</v>
      </c>
      <c r="Y16" s="101" t="s">
        <v>128</v>
      </c>
      <c r="Z16" s="86" t="s">
        <v>1740</v>
      </c>
      <c r="AA16" s="101" t="s">
        <v>44</v>
      </c>
      <c r="AB16" s="101" t="s">
        <v>48</v>
      </c>
      <c r="AC16" s="101" t="str">
        <f>IF(ISERROR(VLOOKUP(AA16,'[2]Risk Rating Scale'!$C$4:$H$9,MATCH(AB16,'[2]Risk Rating Scale'!$C$4:$H$4,0),FALSE)),"",VLOOKUP(AA16,'[2]Risk Rating Scale'!$C$4:$H$9,MATCH(AB16,'[2]Risk Rating Scale'!$C$4:$H$4,0),FALSE))</f>
        <v>Moderate
7</v>
      </c>
      <c r="AD16" s="101" t="s">
        <v>1733</v>
      </c>
      <c r="AE16" s="101" t="s">
        <v>1741</v>
      </c>
      <c r="AF16" s="101" t="s">
        <v>38</v>
      </c>
      <c r="AG16" s="101" t="s">
        <v>39</v>
      </c>
      <c r="AH16" s="101" t="s">
        <v>1153</v>
      </c>
      <c r="AI16" s="101" t="s">
        <v>1546</v>
      </c>
      <c r="AJ16" s="101" t="str">
        <f>IF(ISERROR(VLOOKUP((VLOOKUP(AC16,'[2]Risk Rating Scale'!$H$13:$I$21,2,0)),'[2]Risk Rating Scale'!$C$23:$F$28,MATCH(AF16,'[2]Risk Rating Scale'!$C$23:$F$23,0),FALSE)),"", VLOOKUP((VLOOKUP(AC16,'[2]Risk Rating Scale'!$H$13:$I$21,2,0)),'[2]Risk Rating Scale'!$C$23:$F$28,MATCH(AF16,'[2]Risk Rating Scale'!$C$23:$F$23,0),FALSE))</f>
        <v>Very Low
4</v>
      </c>
      <c r="AK16" s="101" t="str">
        <f>IF(ISERROR(VLOOKUP((VLOOKUP(AC16,'[2]Risk Rating Scale'!$H$13:$I$21,2,0)),'[2]Risk Rating Scale'!$C$14:$F$19,MATCH(AG16,'[2]Risk Rating Scale'!$C$14:$F$14,0),FALSE)),"", VLOOKUP((VLOOKUP(AC16,'[2]Risk Rating Scale'!$H$13:$I$21,2,0)),'[2]Risk Rating Scale'!$C$13:$F$19,MATCH(AG16,'[2]Risk Rating Scale'!$C$14:$F$14,0),FALSE))</f>
        <v>Moderate
6</v>
      </c>
      <c r="AL16" s="86" t="s">
        <v>1742</v>
      </c>
      <c r="AM16" s="101" t="s">
        <v>1743</v>
      </c>
      <c r="AN16" s="101" t="s">
        <v>1744</v>
      </c>
      <c r="AO16" s="101" t="s">
        <v>1745</v>
      </c>
      <c r="AP16" s="101" t="s">
        <v>1746</v>
      </c>
    </row>
    <row r="17" spans="1:42" ht="89.25">
      <c r="A17" s="101">
        <v>15</v>
      </c>
      <c r="B17" s="101" t="s">
        <v>84</v>
      </c>
      <c r="C17" s="101" t="s">
        <v>85</v>
      </c>
      <c r="D17" s="101" t="s">
        <v>1600</v>
      </c>
      <c r="E17" s="101" t="s">
        <v>1747</v>
      </c>
      <c r="F17" s="101" t="s">
        <v>1748</v>
      </c>
      <c r="G17" s="101" t="s">
        <v>90</v>
      </c>
      <c r="H17" s="101" t="s">
        <v>90</v>
      </c>
      <c r="I17" s="101" t="s">
        <v>90</v>
      </c>
      <c r="J17" s="101" t="s">
        <v>423</v>
      </c>
      <c r="K17" s="101" t="s">
        <v>90</v>
      </c>
      <c r="L17" s="101" t="s">
        <v>90</v>
      </c>
      <c r="M17" s="101" t="s">
        <v>90</v>
      </c>
      <c r="N17" s="86" t="s">
        <v>1749</v>
      </c>
      <c r="O17" s="101" t="s">
        <v>1659</v>
      </c>
      <c r="P17" s="101" t="s">
        <v>1750</v>
      </c>
      <c r="Q17" s="101" t="s">
        <v>1751</v>
      </c>
      <c r="R17" s="101" t="s">
        <v>1752</v>
      </c>
      <c r="S17" s="101" t="s">
        <v>1659</v>
      </c>
      <c r="T17" s="101" t="s">
        <v>90</v>
      </c>
      <c r="U17" s="101" t="s">
        <v>90</v>
      </c>
      <c r="V17" s="101" t="s">
        <v>90</v>
      </c>
      <c r="W17" s="101" t="s">
        <v>90</v>
      </c>
      <c r="X17" s="86" t="s">
        <v>1753</v>
      </c>
      <c r="Y17" s="101" t="s">
        <v>1560</v>
      </c>
      <c r="Z17" s="86" t="s">
        <v>1754</v>
      </c>
      <c r="AA17" s="101" t="s">
        <v>47</v>
      </c>
      <c r="AB17" s="101" t="s">
        <v>48</v>
      </c>
      <c r="AC17" s="101" t="str">
        <f>IF(ISERROR(VLOOKUP(AA17,'[2]Risk Rating Scale'!$C$4:$H$9,MATCH(AB17,'[2]Risk Rating Scale'!$C$4:$H$4,0),FALSE)),"",VLOOKUP(AA17,'[2]Risk Rating Scale'!$C$4:$H$9,MATCH(AB17,'[2]Risk Rating Scale'!$C$4:$H$4,0),FALSE))</f>
        <v>High
8</v>
      </c>
      <c r="AD17" s="101" t="s">
        <v>1755</v>
      </c>
      <c r="AE17" s="101" t="s">
        <v>1756</v>
      </c>
      <c r="AF17" s="101" t="s">
        <v>38</v>
      </c>
      <c r="AG17" s="101" t="s">
        <v>43</v>
      </c>
      <c r="AH17" s="101" t="s">
        <v>1153</v>
      </c>
      <c r="AI17" s="101" t="s">
        <v>1546</v>
      </c>
      <c r="AJ17" s="101" t="str">
        <f>IF(ISERROR(VLOOKUP((VLOOKUP(AC17,'[2]Risk Rating Scale'!$H$13:$I$21,2,0)),'[2]Risk Rating Scale'!$C$23:$F$28,MATCH(AF17,'[2]Risk Rating Scale'!$C$23:$F$23,0),FALSE)),"", VLOOKUP((VLOOKUP(AC17,'[2]Risk Rating Scale'!$H$13:$I$21,2,0)),'[2]Risk Rating Scale'!$C$23:$F$28,MATCH(AF17,'[2]Risk Rating Scale'!$C$23:$F$23,0),FALSE))</f>
        <v>Low
5</v>
      </c>
      <c r="AK17" s="101" t="str">
        <f>IF(ISERROR(VLOOKUP((VLOOKUP(AC17,'[2]Risk Rating Scale'!$H$13:$I$21,2,0)),'[2]Risk Rating Scale'!$C$14:$F$19,MATCH(AG17,'[2]Risk Rating Scale'!$C$14:$F$14,0),FALSE)),"", VLOOKUP((VLOOKUP(AC17,'[2]Risk Rating Scale'!$H$13:$I$21,2,0)),'[2]Risk Rating Scale'!$C$13:$F$19,MATCH(AG17,'[2]Risk Rating Scale'!$C$14:$F$14,0),FALSE))</f>
        <v>Moderate
6</v>
      </c>
      <c r="AL17" s="86" t="s">
        <v>1757</v>
      </c>
      <c r="AM17" s="101" t="s">
        <v>1758</v>
      </c>
      <c r="AN17" s="101" t="s">
        <v>1759</v>
      </c>
      <c r="AO17" s="101" t="s">
        <v>1760</v>
      </c>
      <c r="AP17" s="101" t="s">
        <v>1761</v>
      </c>
    </row>
    <row r="18" spans="1:42" ht="63.75">
      <c r="A18" s="101">
        <v>16</v>
      </c>
      <c r="B18" s="101" t="s">
        <v>84</v>
      </c>
      <c r="C18" s="101" t="s">
        <v>85</v>
      </c>
      <c r="D18" s="101" t="s">
        <v>1600</v>
      </c>
      <c r="E18" s="101" t="s">
        <v>1762</v>
      </c>
      <c r="F18" s="101" t="s">
        <v>1763</v>
      </c>
      <c r="G18" s="101" t="s">
        <v>90</v>
      </c>
      <c r="H18" s="101" t="s">
        <v>90</v>
      </c>
      <c r="I18" s="101" t="s">
        <v>90</v>
      </c>
      <c r="J18" s="101" t="s">
        <v>423</v>
      </c>
      <c r="K18" s="101" t="s">
        <v>90</v>
      </c>
      <c r="L18" s="101" t="s">
        <v>90</v>
      </c>
      <c r="M18" s="101" t="s">
        <v>90</v>
      </c>
      <c r="N18" s="86" t="s">
        <v>1764</v>
      </c>
      <c r="O18" s="101" t="s">
        <v>1667</v>
      </c>
      <c r="P18" s="101" t="s">
        <v>1695</v>
      </c>
      <c r="Q18" s="101" t="s">
        <v>1765</v>
      </c>
      <c r="R18" s="101" t="s">
        <v>1766</v>
      </c>
      <c r="S18" s="101" t="s">
        <v>1767</v>
      </c>
      <c r="T18" s="101" t="s">
        <v>90</v>
      </c>
      <c r="U18" s="101" t="s">
        <v>90</v>
      </c>
      <c r="V18" s="101" t="s">
        <v>90</v>
      </c>
      <c r="W18" s="101" t="s">
        <v>90</v>
      </c>
      <c r="X18" s="86" t="s">
        <v>1768</v>
      </c>
      <c r="Y18" s="101" t="s">
        <v>1560</v>
      </c>
      <c r="Z18" s="86" t="s">
        <v>1769</v>
      </c>
      <c r="AA18" s="101" t="s">
        <v>47</v>
      </c>
      <c r="AB18" s="101" t="s">
        <v>48</v>
      </c>
      <c r="AC18" s="101" t="str">
        <f>IF(ISERROR(VLOOKUP(AA18,'[2]Risk Rating Scale'!$C$4:$H$9,MATCH(AB18,'[2]Risk Rating Scale'!$C$4:$H$4,0),FALSE)),"",VLOOKUP(AA18,'[2]Risk Rating Scale'!$C$4:$H$9,MATCH(AB18,'[2]Risk Rating Scale'!$C$4:$H$4,0),FALSE))</f>
        <v>High
8</v>
      </c>
      <c r="AD18" s="101" t="s">
        <v>1762</v>
      </c>
      <c r="AE18" s="101" t="s">
        <v>1770</v>
      </c>
      <c r="AF18" s="101" t="s">
        <v>38</v>
      </c>
      <c r="AG18" s="101" t="s">
        <v>39</v>
      </c>
      <c r="AH18" s="101" t="s">
        <v>1659</v>
      </c>
      <c r="AI18" s="101" t="s">
        <v>1546</v>
      </c>
      <c r="AJ18" s="101" t="str">
        <f>IF(ISERROR(VLOOKUP((VLOOKUP(AC18,'[2]Risk Rating Scale'!$H$13:$I$21,2,0)),'[2]Risk Rating Scale'!$C$23:$F$28,MATCH(AF18,'[2]Risk Rating Scale'!$C$23:$F$23,0),FALSE)),"", VLOOKUP((VLOOKUP(AC18,'[2]Risk Rating Scale'!$H$13:$I$21,2,0)),'[2]Risk Rating Scale'!$C$23:$F$28,MATCH(AF18,'[2]Risk Rating Scale'!$C$23:$F$23,0),FALSE))</f>
        <v>Low
5</v>
      </c>
      <c r="AK18" s="101" t="str">
        <f>IF(ISERROR(VLOOKUP((VLOOKUP(AC18,'[2]Risk Rating Scale'!$H$13:$I$21,2,0)),'[2]Risk Rating Scale'!$C$14:$F$19,MATCH(AG18,'[2]Risk Rating Scale'!$C$14:$F$14,0),FALSE)),"", VLOOKUP((VLOOKUP(AC18,'[2]Risk Rating Scale'!$H$13:$I$21,2,0)),'[2]Risk Rating Scale'!$C$13:$F$19,MATCH(AG18,'[2]Risk Rating Scale'!$C$14:$F$14,0),FALSE))</f>
        <v>High
7</v>
      </c>
      <c r="AL18" s="86" t="s">
        <v>1771</v>
      </c>
      <c r="AM18" s="101" t="s">
        <v>1772</v>
      </c>
      <c r="AN18" s="101" t="s">
        <v>1773</v>
      </c>
      <c r="AO18" s="101" t="s">
        <v>1774</v>
      </c>
      <c r="AP18" s="101" t="s">
        <v>1775</v>
      </c>
    </row>
    <row r="19" spans="1:42" ht="165.75">
      <c r="A19" s="101">
        <v>17</v>
      </c>
      <c r="B19" s="101" t="s">
        <v>84</v>
      </c>
      <c r="C19" s="101" t="s">
        <v>85</v>
      </c>
      <c r="D19" s="101" t="s">
        <v>1600</v>
      </c>
      <c r="E19" s="101" t="s">
        <v>1776</v>
      </c>
      <c r="F19" s="101" t="s">
        <v>1777</v>
      </c>
      <c r="G19" s="101" t="s">
        <v>90</v>
      </c>
      <c r="H19" s="101" t="s">
        <v>90</v>
      </c>
      <c r="I19" s="101" t="s">
        <v>90</v>
      </c>
      <c r="J19" s="101" t="s">
        <v>423</v>
      </c>
      <c r="K19" s="101" t="s">
        <v>90</v>
      </c>
      <c r="L19" s="101" t="s">
        <v>90</v>
      </c>
      <c r="M19" s="101" t="s">
        <v>90</v>
      </c>
      <c r="N19" s="86" t="s">
        <v>1778</v>
      </c>
      <c r="O19" s="101" t="s">
        <v>1667</v>
      </c>
      <c r="P19" s="101" t="s">
        <v>1779</v>
      </c>
      <c r="Q19" s="101" t="s">
        <v>1780</v>
      </c>
      <c r="R19" s="101" t="s">
        <v>1781</v>
      </c>
      <c r="S19" s="101" t="s">
        <v>1782</v>
      </c>
      <c r="T19" s="101" t="s">
        <v>90</v>
      </c>
      <c r="U19" s="101" t="s">
        <v>90</v>
      </c>
      <c r="V19" s="101" t="s">
        <v>90</v>
      </c>
      <c r="W19" s="101" t="s">
        <v>90</v>
      </c>
      <c r="X19" s="86" t="s">
        <v>1783</v>
      </c>
      <c r="Y19" s="101" t="s">
        <v>1685</v>
      </c>
      <c r="Z19" s="86" t="s">
        <v>1784</v>
      </c>
      <c r="AA19" s="101" t="s">
        <v>47</v>
      </c>
      <c r="AB19" s="101" t="s">
        <v>55</v>
      </c>
      <c r="AC19" s="101" t="str">
        <f>IF(ISERROR(VLOOKUP(AA19,'[2]Risk Rating Scale'!$C$4:$H$9,MATCH(AB19,'[2]Risk Rating Scale'!$C$4:$H$4,0),FALSE)),"",VLOOKUP(AA19,'[2]Risk Rating Scale'!$C$4:$H$9,MATCH(AB19,'[2]Risk Rating Scale'!$C$4:$H$4,0),FALSE))</f>
        <v>Critical
9</v>
      </c>
      <c r="AD19" s="101" t="s">
        <v>1776</v>
      </c>
      <c r="AE19" s="86" t="s">
        <v>1785</v>
      </c>
      <c r="AF19" s="101" t="s">
        <v>38</v>
      </c>
      <c r="AG19" s="101" t="s">
        <v>43</v>
      </c>
      <c r="AH19" s="101" t="s">
        <v>1659</v>
      </c>
      <c r="AI19" s="101" t="s">
        <v>1546</v>
      </c>
      <c r="AJ19" s="101" t="str">
        <f>IF(ISERROR(VLOOKUP((VLOOKUP(AC19,'[2]Risk Rating Scale'!$H$13:$I$21,2,0)),'[2]Risk Rating Scale'!$C$23:$F$28,MATCH(AF19,'[2]Risk Rating Scale'!$C$23:$F$23,0),FALSE)),"", VLOOKUP((VLOOKUP(AC19,'[2]Risk Rating Scale'!$H$13:$I$21,2,0)),'[2]Risk Rating Scale'!$C$23:$F$28,MATCH(AF19,'[2]Risk Rating Scale'!$C$23:$F$23,0),FALSE))</f>
        <v>Moderate
6</v>
      </c>
      <c r="AK19" s="101" t="str">
        <f>IF(ISERROR(VLOOKUP((VLOOKUP(AC19,'[2]Risk Rating Scale'!$H$13:$I$21,2,0)),'[2]Risk Rating Scale'!$C$14:$F$19,MATCH(AG19,'[2]Risk Rating Scale'!$C$14:$F$14,0),FALSE)),"", VLOOKUP((VLOOKUP(AC19,'[2]Risk Rating Scale'!$H$13:$I$21,2,0)),'[2]Risk Rating Scale'!$C$13:$F$19,MATCH(AG19,'[2]Risk Rating Scale'!$C$14:$F$14,0),FALSE))</f>
        <v>High
7</v>
      </c>
      <c r="AL19" s="86" t="s">
        <v>1786</v>
      </c>
      <c r="AM19" s="101" t="s">
        <v>1787</v>
      </c>
      <c r="AN19" s="101" t="s">
        <v>1788</v>
      </c>
      <c r="AO19" s="101" t="s">
        <v>1789</v>
      </c>
      <c r="AP19" s="101" t="s">
        <v>1790</v>
      </c>
    </row>
    <row r="20" spans="1:42" ht="76.5">
      <c r="A20" s="101">
        <v>18</v>
      </c>
      <c r="B20" s="101" t="s">
        <v>84</v>
      </c>
      <c r="C20" s="101" t="s">
        <v>85</v>
      </c>
      <c r="D20" s="101" t="s">
        <v>1600</v>
      </c>
      <c r="E20" s="101" t="s">
        <v>1791</v>
      </c>
      <c r="F20" s="101" t="s">
        <v>1792</v>
      </c>
      <c r="G20" s="101" t="s">
        <v>90</v>
      </c>
      <c r="H20" s="101" t="s">
        <v>90</v>
      </c>
      <c r="I20" s="101" t="s">
        <v>90</v>
      </c>
      <c r="J20" s="101" t="s">
        <v>423</v>
      </c>
      <c r="K20" s="101" t="s">
        <v>90</v>
      </c>
      <c r="L20" s="101" t="s">
        <v>90</v>
      </c>
      <c r="M20" s="101" t="s">
        <v>90</v>
      </c>
      <c r="N20" s="86" t="s">
        <v>1793</v>
      </c>
      <c r="O20" s="101" t="s">
        <v>1667</v>
      </c>
      <c r="P20" s="101" t="s">
        <v>1794</v>
      </c>
      <c r="Q20" s="101" t="s">
        <v>1795</v>
      </c>
      <c r="R20" s="101" t="s">
        <v>1796</v>
      </c>
      <c r="S20" s="101" t="s">
        <v>110</v>
      </c>
      <c r="T20" s="101" t="s">
        <v>90</v>
      </c>
      <c r="U20" s="101" t="s">
        <v>90</v>
      </c>
      <c r="V20" s="101" t="s">
        <v>90</v>
      </c>
      <c r="W20" s="101" t="s">
        <v>90</v>
      </c>
      <c r="X20" s="86" t="s">
        <v>1797</v>
      </c>
      <c r="Y20" s="101" t="s">
        <v>1560</v>
      </c>
      <c r="Z20" s="86" t="s">
        <v>1798</v>
      </c>
      <c r="AA20" s="101" t="s">
        <v>47</v>
      </c>
      <c r="AB20" s="101" t="s">
        <v>55</v>
      </c>
      <c r="AC20" s="101" t="str">
        <f>IF(ISERROR(VLOOKUP(AA20,'[2]Risk Rating Scale'!$C$4:$H$9,MATCH(AB20,'[2]Risk Rating Scale'!$C$4:$H$4,0),FALSE)),"",VLOOKUP(AA20,'[2]Risk Rating Scale'!$C$4:$H$9,MATCH(AB20,'[2]Risk Rating Scale'!$C$4:$H$4,0),FALSE))</f>
        <v>Critical
9</v>
      </c>
      <c r="AD20" s="101" t="s">
        <v>1791</v>
      </c>
      <c r="AE20" s="101" t="s">
        <v>1799</v>
      </c>
      <c r="AF20" s="101" t="s">
        <v>38</v>
      </c>
      <c r="AG20" s="101" t="s">
        <v>39</v>
      </c>
      <c r="AH20" s="101" t="s">
        <v>1153</v>
      </c>
      <c r="AI20" s="101" t="s">
        <v>1546</v>
      </c>
      <c r="AJ20" s="101" t="str">
        <f>IF(ISERROR(VLOOKUP((VLOOKUP(AC20,'[2]Risk Rating Scale'!$H$13:$I$21,2,0)),'[2]Risk Rating Scale'!$C$23:$F$28,MATCH(AF20,'[2]Risk Rating Scale'!$C$23:$F$23,0),FALSE)),"", VLOOKUP((VLOOKUP(AC20,'[2]Risk Rating Scale'!$H$13:$I$21,2,0)),'[2]Risk Rating Scale'!$C$23:$F$28,MATCH(AF20,'[2]Risk Rating Scale'!$C$23:$F$23,0),FALSE))</f>
        <v>Moderate
6</v>
      </c>
      <c r="AK20" s="101" t="str">
        <f>IF(ISERROR(VLOOKUP((VLOOKUP(AC20,'[2]Risk Rating Scale'!$H$13:$I$21,2,0)),'[2]Risk Rating Scale'!$C$14:$F$19,MATCH(AG20,'[2]Risk Rating Scale'!$C$14:$F$14,0),FALSE)),"", VLOOKUP((VLOOKUP(AC20,'[2]Risk Rating Scale'!$H$13:$I$21,2,0)),'[2]Risk Rating Scale'!$C$13:$F$19,MATCH(AG20,'[2]Risk Rating Scale'!$C$14:$F$14,0),FALSE))</f>
        <v>Critical
8</v>
      </c>
      <c r="AL20" s="86" t="s">
        <v>1793</v>
      </c>
      <c r="AM20" s="101" t="s">
        <v>1800</v>
      </c>
      <c r="AN20" s="101" t="s">
        <v>1801</v>
      </c>
      <c r="AO20" s="101" t="s">
        <v>1802</v>
      </c>
      <c r="AP20" s="101" t="s">
        <v>1803</v>
      </c>
    </row>
    <row r="21" spans="1:42" ht="63.75">
      <c r="A21" s="101">
        <v>19</v>
      </c>
      <c r="B21" s="101" t="s">
        <v>84</v>
      </c>
      <c r="C21" s="101" t="s">
        <v>85</v>
      </c>
      <c r="D21" s="101" t="s">
        <v>1600</v>
      </c>
      <c r="E21" s="101" t="s">
        <v>1804</v>
      </c>
      <c r="F21" s="101" t="s">
        <v>1805</v>
      </c>
      <c r="G21" s="101" t="s">
        <v>90</v>
      </c>
      <c r="H21" s="101" t="s">
        <v>90</v>
      </c>
      <c r="I21" s="101" t="s">
        <v>90</v>
      </c>
      <c r="J21" s="101" t="s">
        <v>423</v>
      </c>
      <c r="K21" s="101" t="s">
        <v>90</v>
      </c>
      <c r="L21" s="101" t="s">
        <v>90</v>
      </c>
      <c r="M21" s="101" t="s">
        <v>90</v>
      </c>
      <c r="N21" s="86" t="s">
        <v>1806</v>
      </c>
      <c r="O21" s="101" t="s">
        <v>1667</v>
      </c>
      <c r="P21" s="101" t="s">
        <v>1807</v>
      </c>
      <c r="Q21" s="101" t="s">
        <v>1808</v>
      </c>
      <c r="R21" s="101" t="s">
        <v>1809</v>
      </c>
      <c r="S21" s="101" t="s">
        <v>1659</v>
      </c>
      <c r="T21" s="101" t="s">
        <v>90</v>
      </c>
      <c r="U21" s="101" t="s">
        <v>90</v>
      </c>
      <c r="V21" s="101" t="s">
        <v>90</v>
      </c>
      <c r="W21" s="101" t="s">
        <v>90</v>
      </c>
      <c r="X21" s="86" t="s">
        <v>1810</v>
      </c>
      <c r="Y21" s="101" t="s">
        <v>128</v>
      </c>
      <c r="Z21" s="86" t="s">
        <v>1811</v>
      </c>
      <c r="AA21" s="101" t="s">
        <v>44</v>
      </c>
      <c r="AB21" s="101" t="s">
        <v>55</v>
      </c>
      <c r="AC21" s="101" t="str">
        <f>IF(ISERROR(VLOOKUP(AA21,'[2]Risk Rating Scale'!$C$4:$H$9,MATCH(AB21,'[2]Risk Rating Scale'!$C$4:$H$4,0),FALSE)),"",VLOOKUP(AA21,'[2]Risk Rating Scale'!$C$4:$H$9,MATCH(AB21,'[2]Risk Rating Scale'!$C$4:$H$4,0),FALSE))</f>
        <v>High
8</v>
      </c>
      <c r="AD21" s="101" t="s">
        <v>1804</v>
      </c>
      <c r="AE21" s="101" t="s">
        <v>1812</v>
      </c>
      <c r="AF21" s="101" t="s">
        <v>38</v>
      </c>
      <c r="AG21" s="101" t="s">
        <v>43</v>
      </c>
      <c r="AH21" s="101" t="s">
        <v>1659</v>
      </c>
      <c r="AI21" s="101" t="s">
        <v>1546</v>
      </c>
      <c r="AJ21" s="101" t="str">
        <f>IF(ISERROR(VLOOKUP((VLOOKUP(AC21,'[2]Risk Rating Scale'!$H$13:$I$21,2,0)),'[2]Risk Rating Scale'!$C$23:$F$28,MATCH(AF21,'[2]Risk Rating Scale'!$C$23:$F$23,0),FALSE)),"", VLOOKUP((VLOOKUP(AC21,'[2]Risk Rating Scale'!$H$13:$I$21,2,0)),'[2]Risk Rating Scale'!$C$23:$F$28,MATCH(AF21,'[2]Risk Rating Scale'!$C$23:$F$23,0),FALSE))</f>
        <v>Low
5</v>
      </c>
      <c r="AK21" s="101" t="str">
        <f>IF(ISERROR(VLOOKUP((VLOOKUP(AC21,'[2]Risk Rating Scale'!$H$13:$I$21,2,0)),'[2]Risk Rating Scale'!$C$14:$F$19,MATCH(AG21,'[2]Risk Rating Scale'!$C$14:$F$14,0),FALSE)),"", VLOOKUP((VLOOKUP(AC21,'[2]Risk Rating Scale'!$H$13:$I$21,2,0)),'[2]Risk Rating Scale'!$C$13:$F$19,MATCH(AG21,'[2]Risk Rating Scale'!$C$14:$F$14,0),FALSE))</f>
        <v>Moderate
6</v>
      </c>
      <c r="AL21" s="101" t="s">
        <v>1808</v>
      </c>
      <c r="AM21" s="101" t="s">
        <v>1813</v>
      </c>
      <c r="AN21" s="101" t="s">
        <v>1814</v>
      </c>
      <c r="AO21" s="101" t="s">
        <v>1815</v>
      </c>
      <c r="AP21" s="101" t="s">
        <v>1816</v>
      </c>
    </row>
    <row r="22" spans="1:42" ht="76.5">
      <c r="A22" s="101">
        <v>20</v>
      </c>
      <c r="B22" s="101" t="s">
        <v>84</v>
      </c>
      <c r="C22" s="101" t="s">
        <v>85</v>
      </c>
      <c r="D22" s="101" t="s">
        <v>1600</v>
      </c>
      <c r="E22" s="101" t="s">
        <v>1817</v>
      </c>
      <c r="F22" s="101" t="s">
        <v>1818</v>
      </c>
      <c r="G22" s="101" t="s">
        <v>90</v>
      </c>
      <c r="H22" s="101" t="s">
        <v>90</v>
      </c>
      <c r="I22" s="101" t="s">
        <v>90</v>
      </c>
      <c r="J22" s="101" t="s">
        <v>423</v>
      </c>
      <c r="K22" s="101" t="s">
        <v>90</v>
      </c>
      <c r="L22" s="101" t="s">
        <v>90</v>
      </c>
      <c r="M22" s="101" t="s">
        <v>90</v>
      </c>
      <c r="N22" s="86" t="s">
        <v>1819</v>
      </c>
      <c r="O22" s="101" t="s">
        <v>1153</v>
      </c>
      <c r="P22" s="101" t="s">
        <v>1820</v>
      </c>
      <c r="Q22" s="101" t="s">
        <v>1821</v>
      </c>
      <c r="R22" s="101" t="s">
        <v>1822</v>
      </c>
      <c r="S22" s="101" t="s">
        <v>1153</v>
      </c>
      <c r="T22" s="101" t="s">
        <v>90</v>
      </c>
      <c r="U22" s="101" t="s">
        <v>90</v>
      </c>
      <c r="V22" s="101" t="s">
        <v>90</v>
      </c>
      <c r="W22" s="101" t="s">
        <v>90</v>
      </c>
      <c r="X22" s="86" t="s">
        <v>1823</v>
      </c>
      <c r="Y22" s="101" t="s">
        <v>1685</v>
      </c>
      <c r="Z22" s="86" t="s">
        <v>1824</v>
      </c>
      <c r="AA22" s="101" t="s">
        <v>36</v>
      </c>
      <c r="AB22" s="101" t="s">
        <v>55</v>
      </c>
      <c r="AC22" s="101" t="str">
        <f>IF(ISERROR(VLOOKUP(AA22,'[3]Risk Rating Scale'!$C$4:$H$9,MATCH(AB22,'[3]Risk Rating Scale'!$C$4:$H$4,0),FALSE)),"",VLOOKUP(AA22,'[3]Risk Rating Scale'!$C$4:$H$9,MATCH(AB22,'[3]Risk Rating Scale'!$C$4:$H$4,0),FALSE))</f>
        <v>Moderate
7</v>
      </c>
      <c r="AD22" s="101" t="s">
        <v>1817</v>
      </c>
      <c r="AE22" s="101" t="s">
        <v>1825</v>
      </c>
      <c r="AF22" s="101" t="s">
        <v>38</v>
      </c>
      <c r="AG22" s="101" t="s">
        <v>39</v>
      </c>
      <c r="AH22" s="101" t="s">
        <v>1153</v>
      </c>
      <c r="AI22" s="101" t="s">
        <v>1546</v>
      </c>
      <c r="AJ22" s="101" t="str">
        <f>IF(ISERROR(VLOOKUP((VLOOKUP(AC22,'[3]Risk Rating Scale'!$H$13:$I$21,2,0)),'[3]Risk Rating Scale'!$C$23:$F$28,MATCH(AF22,'[3]Risk Rating Scale'!$C$23:$F$23,0),FALSE)),"", VLOOKUP((VLOOKUP(AC22,'[3]Risk Rating Scale'!$H$13:$I$21,2,0)),'[3]Risk Rating Scale'!$C$23:$F$28,MATCH(AF22,'[3]Risk Rating Scale'!$C$23:$F$23,0),FALSE))</f>
        <v>Very Low
4</v>
      </c>
      <c r="AK22" s="101" t="str">
        <f>IF(ISERROR(VLOOKUP((VLOOKUP(AC22,'[3]Risk Rating Scale'!$H$13:$I$21,2,0)),'[3]Risk Rating Scale'!$C$14:$F$19,MATCH(AG22,'[3]Risk Rating Scale'!$C$14:$F$14,0),FALSE)),"", VLOOKUP((VLOOKUP(AC22,'[3]Risk Rating Scale'!$H$13:$I$21,2,0)),'[3]Risk Rating Scale'!$C$13:$F$19,MATCH(AG22,'[3]Risk Rating Scale'!$C$14:$F$14,0),FALSE))</f>
        <v>Moderate
6</v>
      </c>
      <c r="AL22" s="101" t="s">
        <v>1821</v>
      </c>
      <c r="AM22" s="101" t="s">
        <v>1826</v>
      </c>
      <c r="AN22" s="101" t="s">
        <v>1827</v>
      </c>
      <c r="AO22" s="101" t="s">
        <v>1828</v>
      </c>
      <c r="AP22" s="101" t="s">
        <v>711</v>
      </c>
    </row>
    <row r="23" spans="1:42" ht="89.25">
      <c r="A23" s="101">
        <v>21</v>
      </c>
      <c r="B23" s="101" t="s">
        <v>84</v>
      </c>
      <c r="C23" s="101" t="s">
        <v>85</v>
      </c>
      <c r="D23" s="101" t="s">
        <v>1600</v>
      </c>
      <c r="E23" s="101" t="s">
        <v>1829</v>
      </c>
      <c r="F23" s="101" t="s">
        <v>1830</v>
      </c>
      <c r="G23" s="101" t="s">
        <v>90</v>
      </c>
      <c r="H23" s="101" t="s">
        <v>90</v>
      </c>
      <c r="I23" s="101" t="s">
        <v>90</v>
      </c>
      <c r="J23" s="101" t="s">
        <v>423</v>
      </c>
      <c r="K23" s="101" t="s">
        <v>90</v>
      </c>
      <c r="L23" s="101" t="s">
        <v>90</v>
      </c>
      <c r="M23" s="101" t="s">
        <v>90</v>
      </c>
      <c r="N23" s="86" t="s">
        <v>1831</v>
      </c>
      <c r="O23" s="101" t="s">
        <v>1667</v>
      </c>
      <c r="P23" s="101" t="s">
        <v>1832</v>
      </c>
      <c r="Q23" s="101" t="s">
        <v>1833</v>
      </c>
      <c r="R23" s="101" t="s">
        <v>1834</v>
      </c>
      <c r="S23" s="101" t="s">
        <v>1659</v>
      </c>
      <c r="T23" s="101" t="s">
        <v>90</v>
      </c>
      <c r="U23" s="101" t="s">
        <v>90</v>
      </c>
      <c r="V23" s="101" t="s">
        <v>90</v>
      </c>
      <c r="W23" s="101" t="s">
        <v>90</v>
      </c>
      <c r="X23" s="86" t="s">
        <v>1835</v>
      </c>
      <c r="Y23" s="101" t="s">
        <v>1685</v>
      </c>
      <c r="Z23" s="86" t="s">
        <v>1836</v>
      </c>
      <c r="AA23" s="101" t="s">
        <v>47</v>
      </c>
      <c r="AB23" s="101" t="s">
        <v>55</v>
      </c>
      <c r="AC23" s="101" t="str">
        <f>IF(ISERROR(VLOOKUP(AA23,'[2]Risk Rating Scale'!$C$4:$H$9,MATCH(AB23,'[2]Risk Rating Scale'!$C$4:$H$4,0),FALSE)),"",VLOOKUP(AA23,'[2]Risk Rating Scale'!$C$4:$H$9,MATCH(AB23,'[2]Risk Rating Scale'!$C$4:$H$4,0),FALSE))</f>
        <v>Critical
9</v>
      </c>
      <c r="AD23" s="101" t="s">
        <v>1829</v>
      </c>
      <c r="AE23" s="101" t="s">
        <v>1837</v>
      </c>
      <c r="AF23" s="101" t="s">
        <v>38</v>
      </c>
      <c r="AG23" s="101" t="s">
        <v>39</v>
      </c>
      <c r="AH23" s="101" t="s">
        <v>1659</v>
      </c>
      <c r="AI23" s="101" t="s">
        <v>1546</v>
      </c>
      <c r="AJ23" s="101" t="str">
        <f>IF(ISERROR(VLOOKUP((VLOOKUP(AC23,'[2]Risk Rating Scale'!$H$13:$I$21,2,0)),'[2]Risk Rating Scale'!$C$23:$F$28,MATCH(AF23,'[2]Risk Rating Scale'!$C$23:$F$23,0),FALSE)),"", VLOOKUP((VLOOKUP(AC23,'[2]Risk Rating Scale'!$H$13:$I$21,2,0)),'[2]Risk Rating Scale'!$C$23:$F$28,MATCH(AF23,'[2]Risk Rating Scale'!$C$23:$F$23,0),FALSE))</f>
        <v>Moderate
6</v>
      </c>
      <c r="AK23" s="101" t="str">
        <f>IF(ISERROR(VLOOKUP((VLOOKUP(AC23,'[2]Risk Rating Scale'!$H$13:$I$21,2,0)),'[2]Risk Rating Scale'!$C$14:$F$19,MATCH(AG23,'[2]Risk Rating Scale'!$C$14:$F$14,0),FALSE)),"", VLOOKUP((VLOOKUP(AC23,'[2]Risk Rating Scale'!$H$13:$I$21,2,0)),'[2]Risk Rating Scale'!$C$13:$F$19,MATCH(AG23,'[2]Risk Rating Scale'!$C$14:$F$14,0),FALSE))</f>
        <v>Critical
8</v>
      </c>
      <c r="AL23" s="101" t="s">
        <v>1833</v>
      </c>
      <c r="AM23" s="101" t="s">
        <v>1838</v>
      </c>
      <c r="AN23" s="101" t="s">
        <v>1839</v>
      </c>
      <c r="AO23" s="101" t="s">
        <v>1840</v>
      </c>
      <c r="AP23" s="101" t="s">
        <v>1841</v>
      </c>
    </row>
    <row r="24" spans="1:42" ht="64.5" thickBot="1">
      <c r="A24" s="101">
        <v>22</v>
      </c>
      <c r="B24" s="101" t="s">
        <v>84</v>
      </c>
      <c r="C24" s="101" t="s">
        <v>85</v>
      </c>
      <c r="D24" s="101" t="s">
        <v>1600</v>
      </c>
      <c r="E24" s="101" t="s">
        <v>1842</v>
      </c>
      <c r="F24" s="101" t="s">
        <v>1843</v>
      </c>
      <c r="G24" s="101" t="s">
        <v>90</v>
      </c>
      <c r="H24" s="101" t="s">
        <v>90</v>
      </c>
      <c r="I24" s="101" t="s">
        <v>90</v>
      </c>
      <c r="J24" s="101" t="s">
        <v>423</v>
      </c>
      <c r="K24" s="101" t="s">
        <v>90</v>
      </c>
      <c r="L24" s="101" t="s">
        <v>90</v>
      </c>
      <c r="M24" s="101" t="s">
        <v>90</v>
      </c>
      <c r="N24" s="86" t="s">
        <v>1844</v>
      </c>
      <c r="O24" s="101" t="s">
        <v>1667</v>
      </c>
      <c r="P24" s="101" t="s">
        <v>1845</v>
      </c>
      <c r="Q24" s="101" t="s">
        <v>1846</v>
      </c>
      <c r="R24" s="101" t="s">
        <v>1847</v>
      </c>
      <c r="S24" s="101" t="s">
        <v>1659</v>
      </c>
      <c r="T24" s="101" t="s">
        <v>90</v>
      </c>
      <c r="U24" s="101" t="s">
        <v>90</v>
      </c>
      <c r="V24" s="101" t="s">
        <v>90</v>
      </c>
      <c r="W24" s="101" t="s">
        <v>90</v>
      </c>
      <c r="X24" s="86" t="s">
        <v>1848</v>
      </c>
      <c r="Y24" s="101" t="s">
        <v>1560</v>
      </c>
      <c r="Z24" s="86" t="s">
        <v>1849</v>
      </c>
      <c r="AA24" s="101" t="s">
        <v>47</v>
      </c>
      <c r="AB24" s="101" t="s">
        <v>55</v>
      </c>
      <c r="AC24" s="101" t="str">
        <f>IF(ISERROR(VLOOKUP(AA24,'[2]Risk Rating Scale'!$C$4:$H$9,MATCH(AB24,'[2]Risk Rating Scale'!$C$4:$H$4,0),FALSE)),"",VLOOKUP(AA24,'[2]Risk Rating Scale'!$C$4:$H$9,MATCH(AB24,'[2]Risk Rating Scale'!$C$4:$H$4,0),FALSE))</f>
        <v>Critical
9</v>
      </c>
      <c r="AD24" s="101" t="s">
        <v>1842</v>
      </c>
      <c r="AE24" s="101" t="s">
        <v>1850</v>
      </c>
      <c r="AF24" s="101" t="s">
        <v>38</v>
      </c>
      <c r="AG24" s="101" t="s">
        <v>39</v>
      </c>
      <c r="AH24" s="101" t="s">
        <v>1659</v>
      </c>
      <c r="AI24" s="101" t="s">
        <v>1546</v>
      </c>
      <c r="AJ24" s="101" t="str">
        <f>IF(ISERROR(VLOOKUP((VLOOKUP(AC24,'[2]Risk Rating Scale'!$H$13:$I$21,2,0)),'[2]Risk Rating Scale'!$C$23:$F$28,MATCH(AF24,'[2]Risk Rating Scale'!$C$23:$F$23,0),FALSE)),"", VLOOKUP((VLOOKUP(AC24,'[2]Risk Rating Scale'!$H$13:$I$21,2,0)),'[2]Risk Rating Scale'!$C$23:$F$28,MATCH(AF24,'[2]Risk Rating Scale'!$C$23:$F$23,0),FALSE))</f>
        <v>Moderate
6</v>
      </c>
      <c r="AK24" s="101" t="str">
        <f>IF(ISERROR(VLOOKUP((VLOOKUP(AC24,'[2]Risk Rating Scale'!$H$13:$I$21,2,0)),'[2]Risk Rating Scale'!$C$14:$F$19,MATCH(AG24,'[2]Risk Rating Scale'!$C$14:$F$14,0),FALSE)),"", VLOOKUP((VLOOKUP(AC24,'[2]Risk Rating Scale'!$H$13:$I$21,2,0)),'[2]Risk Rating Scale'!$C$13:$F$19,MATCH(AG24,'[2]Risk Rating Scale'!$C$14:$F$14,0),FALSE))</f>
        <v>Critical
8</v>
      </c>
      <c r="AL24" s="101" t="s">
        <v>1846</v>
      </c>
      <c r="AM24" s="101" t="s">
        <v>1851</v>
      </c>
      <c r="AN24" s="102" t="s">
        <v>1852</v>
      </c>
      <c r="AO24" s="102" t="s">
        <v>1853</v>
      </c>
      <c r="AP24" s="102" t="s">
        <v>1854</v>
      </c>
    </row>
    <row r="25" spans="1:42" ht="165.75">
      <c r="A25" s="101">
        <v>23</v>
      </c>
      <c r="B25" s="101" t="s">
        <v>84</v>
      </c>
      <c r="C25" s="101" t="s">
        <v>85</v>
      </c>
      <c r="D25" s="101" t="s">
        <v>1855</v>
      </c>
      <c r="E25" s="101" t="s">
        <v>1856</v>
      </c>
      <c r="F25" s="101" t="s">
        <v>1857</v>
      </c>
      <c r="G25" s="101" t="s">
        <v>90</v>
      </c>
      <c r="H25" s="101" t="s">
        <v>90</v>
      </c>
      <c r="I25" s="101" t="s">
        <v>90</v>
      </c>
      <c r="J25" s="101" t="s">
        <v>423</v>
      </c>
      <c r="K25" s="101" t="s">
        <v>90</v>
      </c>
      <c r="L25" s="101" t="s">
        <v>90</v>
      </c>
      <c r="M25" s="101" t="s">
        <v>90</v>
      </c>
      <c r="N25" s="86" t="s">
        <v>1858</v>
      </c>
      <c r="O25" s="101" t="s">
        <v>1667</v>
      </c>
      <c r="P25" s="101" t="s">
        <v>1859</v>
      </c>
      <c r="Q25" s="101" t="s">
        <v>1860</v>
      </c>
      <c r="R25" s="101" t="s">
        <v>1861</v>
      </c>
      <c r="S25" s="101" t="s">
        <v>1659</v>
      </c>
      <c r="T25" s="101" t="s">
        <v>90</v>
      </c>
      <c r="U25" s="101" t="s">
        <v>90</v>
      </c>
      <c r="V25" s="101" t="s">
        <v>90</v>
      </c>
      <c r="W25" s="101" t="s">
        <v>90</v>
      </c>
      <c r="X25" s="86" t="s">
        <v>1862</v>
      </c>
      <c r="Y25" s="101" t="s">
        <v>1685</v>
      </c>
      <c r="Z25" s="86" t="s">
        <v>1863</v>
      </c>
      <c r="AA25" s="101" t="s">
        <v>47</v>
      </c>
      <c r="AB25" s="101" t="s">
        <v>55</v>
      </c>
      <c r="AC25" s="101" t="str">
        <f>IF(ISERROR(VLOOKUP(AA25,'[2]Risk Rating Scale'!$C$4:$H$9,MATCH(AB25,'[2]Risk Rating Scale'!$C$4:$H$4,0),FALSE)),"",VLOOKUP(AA25,'[2]Risk Rating Scale'!$C$4:$H$9,MATCH(AB25,'[2]Risk Rating Scale'!$C$4:$H$4,0),FALSE))</f>
        <v>Critical
9</v>
      </c>
      <c r="AD25" s="101" t="s">
        <v>1864</v>
      </c>
      <c r="AE25" s="101" t="s">
        <v>1865</v>
      </c>
      <c r="AF25" s="101" t="s">
        <v>45</v>
      </c>
      <c r="AG25" s="101" t="s">
        <v>43</v>
      </c>
      <c r="AH25" s="101" t="s">
        <v>1659</v>
      </c>
      <c r="AI25" s="101" t="s">
        <v>1546</v>
      </c>
      <c r="AJ25" s="101" t="str">
        <f>IF(ISERROR(VLOOKUP((VLOOKUP(AC25,'[2]Risk Rating Scale'!$H$13:$I$21,2,0)),'[2]Risk Rating Scale'!$C$23:$F$28,MATCH(AF25,'[2]Risk Rating Scale'!$C$23:$F$23,0),FALSE)),"", VLOOKUP((VLOOKUP(AC25,'[2]Risk Rating Scale'!$H$13:$I$21,2,0)),'[2]Risk Rating Scale'!$C$23:$F$28,MATCH(AF25,'[2]Risk Rating Scale'!$C$23:$F$23,0),FALSE))</f>
        <v>High
7</v>
      </c>
      <c r="AK25" s="101" t="str">
        <f>IF(ISERROR(VLOOKUP((VLOOKUP(AC25,'[2]Risk Rating Scale'!$H$13:$I$21,2,0)),'[2]Risk Rating Scale'!$C$14:$F$19,MATCH(AG25,'[2]Risk Rating Scale'!$C$14:$F$14,0),FALSE)),"", VLOOKUP((VLOOKUP(AC25,'[2]Risk Rating Scale'!$H$13:$I$21,2,0)),'[2]Risk Rating Scale'!$C$13:$F$19,MATCH(AG25,'[2]Risk Rating Scale'!$C$14:$F$14,0),FALSE))</f>
        <v>High
7</v>
      </c>
      <c r="AL25" s="101" t="s">
        <v>1866</v>
      </c>
      <c r="AM25" s="101" t="s">
        <v>1867</v>
      </c>
      <c r="AN25" s="101" t="s">
        <v>1868</v>
      </c>
      <c r="AO25" s="101" t="s">
        <v>1869</v>
      </c>
      <c r="AP25" s="101" t="s">
        <v>1870</v>
      </c>
    </row>
  </sheetData>
  <mergeCells count="4">
    <mergeCell ref="AA1:AC1"/>
    <mergeCell ref="AJ1:AK1"/>
    <mergeCell ref="O1:S1"/>
    <mergeCell ref="AL1:AP1"/>
  </mergeCells>
  <dataValidations count="1">
    <dataValidation type="list" allowBlank="1" showInputMessage="1" showErrorMessage="1" sqref="AF89:AG1048576" xr:uid="{0316D557-F3CC-4D56-9ABA-104713DBB70C}">
      <formula1>"Effectice, Partially Effective, Needs Improvement"</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A968-8FC3-41F7-830F-A9424C313E93}">
  <dimension ref="B1:N28"/>
  <sheetViews>
    <sheetView topLeftCell="E1" workbookViewId="0">
      <selection activeCell="F5" sqref="F5"/>
    </sheetView>
  </sheetViews>
  <sheetFormatPr defaultColWidth="9.140625" defaultRowHeight="12.75"/>
  <cols>
    <col min="1" max="1" width="9.140625" style="47"/>
    <col min="2" max="2" width="3.28515625" style="47" bestFit="1" customWidth="1"/>
    <col min="3" max="3" width="16.140625" style="47" bestFit="1" customWidth="1"/>
    <col min="4" max="4" width="14.7109375" style="47" bestFit="1" customWidth="1"/>
    <col min="5" max="5" width="22.28515625" style="47" bestFit="1" customWidth="1"/>
    <col min="6" max="6" width="23.140625" style="47" bestFit="1" customWidth="1"/>
    <col min="7" max="7" width="8.7109375" style="47" bestFit="1" customWidth="1"/>
    <col min="8" max="8" width="17" style="47" bestFit="1" customWidth="1"/>
    <col min="9" max="9" width="19.85546875" style="47" bestFit="1" customWidth="1"/>
    <col min="10" max="10" width="14.42578125" style="47" bestFit="1" customWidth="1"/>
    <col min="11" max="11" width="11.5703125" style="47" bestFit="1" customWidth="1"/>
    <col min="12" max="12" width="9.140625" style="47"/>
    <col min="13" max="13" width="21" style="47" bestFit="1" customWidth="1"/>
    <col min="14" max="14" width="20.5703125" style="47" bestFit="1" customWidth="1"/>
    <col min="15" max="16384" width="9.140625" style="47"/>
  </cols>
  <sheetData>
    <row r="1" spans="2:14" ht="13.5" thickBot="1"/>
    <row r="2" spans="2:14" ht="13.5" thickBot="1">
      <c r="B2" s="160" t="s">
        <v>51</v>
      </c>
      <c r="C2" s="161"/>
      <c r="D2" s="161"/>
      <c r="E2" s="161"/>
      <c r="F2" s="161"/>
      <c r="G2" s="161"/>
      <c r="H2" s="162"/>
    </row>
    <row r="3" spans="2:14" ht="13.5" thickBot="1">
      <c r="B3" s="48"/>
      <c r="C3" s="49"/>
      <c r="D3" s="163" t="s">
        <v>22</v>
      </c>
      <c r="E3" s="164"/>
      <c r="F3" s="164"/>
      <c r="G3" s="164"/>
      <c r="H3" s="165"/>
      <c r="J3" s="147" t="s">
        <v>52</v>
      </c>
      <c r="K3" s="147"/>
      <c r="M3" s="147" t="s">
        <v>53</v>
      </c>
      <c r="N3" s="147"/>
    </row>
    <row r="4" spans="2:14" ht="13.5" thickBot="1">
      <c r="B4" s="50"/>
      <c r="C4" s="51"/>
      <c r="D4" s="52" t="s">
        <v>54</v>
      </c>
      <c r="E4" s="52" t="s">
        <v>37</v>
      </c>
      <c r="F4" s="52" t="s">
        <v>42</v>
      </c>
      <c r="G4" s="52" t="s">
        <v>48</v>
      </c>
      <c r="H4" s="52" t="s">
        <v>55</v>
      </c>
      <c r="J4" s="53" t="s">
        <v>56</v>
      </c>
      <c r="K4" s="53" t="s">
        <v>22</v>
      </c>
      <c r="M4" s="53" t="s">
        <v>26</v>
      </c>
      <c r="N4" s="53" t="s">
        <v>57</v>
      </c>
    </row>
    <row r="5" spans="2:14" ht="26.25" thickBot="1">
      <c r="B5" s="148" t="s">
        <v>56</v>
      </c>
      <c r="C5" s="54" t="s">
        <v>58</v>
      </c>
      <c r="D5" s="55" t="s">
        <v>59</v>
      </c>
      <c r="E5" s="55" t="s">
        <v>60</v>
      </c>
      <c r="F5" s="55" t="s">
        <v>61</v>
      </c>
      <c r="G5" s="55" t="s">
        <v>62</v>
      </c>
      <c r="H5" s="55" t="s">
        <v>63</v>
      </c>
      <c r="J5" s="56" t="s">
        <v>64</v>
      </c>
      <c r="K5" s="56" t="s">
        <v>54</v>
      </c>
      <c r="M5" s="56" t="s">
        <v>38</v>
      </c>
      <c r="N5" s="56" t="s">
        <v>50</v>
      </c>
    </row>
    <row r="6" spans="2:14" ht="26.25" thickBot="1">
      <c r="B6" s="149"/>
      <c r="C6" s="54" t="s">
        <v>47</v>
      </c>
      <c r="D6" s="55" t="s">
        <v>65</v>
      </c>
      <c r="E6" s="55" t="s">
        <v>59</v>
      </c>
      <c r="F6" s="55" t="s">
        <v>60</v>
      </c>
      <c r="G6" s="55" t="s">
        <v>61</v>
      </c>
      <c r="H6" s="55" t="s">
        <v>62</v>
      </c>
      <c r="J6" s="56" t="s">
        <v>36</v>
      </c>
      <c r="K6" s="56" t="s">
        <v>37</v>
      </c>
      <c r="M6" s="56" t="s">
        <v>45</v>
      </c>
      <c r="N6" s="56" t="s">
        <v>43</v>
      </c>
    </row>
    <row r="7" spans="2:14" ht="26.25" thickBot="1">
      <c r="B7" s="149"/>
      <c r="C7" s="57" t="s">
        <v>44</v>
      </c>
      <c r="D7" s="55" t="s">
        <v>66</v>
      </c>
      <c r="E7" s="55" t="s">
        <v>65</v>
      </c>
      <c r="F7" s="55" t="s">
        <v>59</v>
      </c>
      <c r="G7" s="55" t="s">
        <v>60</v>
      </c>
      <c r="H7" s="55" t="s">
        <v>61</v>
      </c>
      <c r="J7" s="58" t="s">
        <v>44</v>
      </c>
      <c r="K7" s="56" t="s">
        <v>42</v>
      </c>
      <c r="M7" s="56" t="s">
        <v>49</v>
      </c>
      <c r="N7" s="56" t="s">
        <v>39</v>
      </c>
    </row>
    <row r="8" spans="2:14" ht="26.25" thickBot="1">
      <c r="B8" s="149"/>
      <c r="C8" s="54" t="s">
        <v>36</v>
      </c>
      <c r="D8" s="55" t="s">
        <v>67</v>
      </c>
      <c r="E8" s="55" t="s">
        <v>66</v>
      </c>
      <c r="F8" s="55" t="s">
        <v>65</v>
      </c>
      <c r="G8" s="55" t="s">
        <v>59</v>
      </c>
      <c r="H8" s="55" t="s">
        <v>60</v>
      </c>
      <c r="J8" s="56" t="s">
        <v>47</v>
      </c>
      <c r="K8" s="56" t="s">
        <v>48</v>
      </c>
    </row>
    <row r="9" spans="2:14" ht="26.25" thickBot="1">
      <c r="B9" s="150"/>
      <c r="C9" s="54" t="s">
        <v>64</v>
      </c>
      <c r="D9" s="55" t="s">
        <v>68</v>
      </c>
      <c r="E9" s="55" t="s">
        <v>67</v>
      </c>
      <c r="F9" s="55" t="s">
        <v>66</v>
      </c>
      <c r="G9" s="55" t="s">
        <v>65</v>
      </c>
      <c r="H9" s="55" t="s">
        <v>59</v>
      </c>
      <c r="J9" s="56" t="s">
        <v>58</v>
      </c>
      <c r="K9" s="56" t="s">
        <v>55</v>
      </c>
    </row>
    <row r="12" spans="2:14" ht="13.5" thickBot="1">
      <c r="H12" s="53" t="s">
        <v>69</v>
      </c>
      <c r="I12" s="53" t="s">
        <v>70</v>
      </c>
    </row>
    <row r="13" spans="2:14" ht="13.5" thickBot="1">
      <c r="B13" s="157" t="s">
        <v>71</v>
      </c>
      <c r="C13" s="158"/>
      <c r="D13" s="158"/>
      <c r="E13" s="158"/>
      <c r="F13" s="159"/>
      <c r="H13" s="59" t="s">
        <v>68</v>
      </c>
      <c r="I13" s="59" t="s">
        <v>72</v>
      </c>
    </row>
    <row r="14" spans="2:14" ht="13.5" thickBot="1">
      <c r="B14" s="60"/>
      <c r="C14" s="61"/>
      <c r="D14" s="62" t="s">
        <v>50</v>
      </c>
      <c r="E14" s="62" t="s">
        <v>43</v>
      </c>
      <c r="F14" s="62" t="s">
        <v>39</v>
      </c>
      <c r="H14" s="59" t="s">
        <v>67</v>
      </c>
      <c r="I14" s="59" t="s">
        <v>72</v>
      </c>
    </row>
    <row r="15" spans="2:14" ht="26.25" thickBot="1">
      <c r="B15" s="154" t="s">
        <v>52</v>
      </c>
      <c r="C15" s="17" t="s">
        <v>73</v>
      </c>
      <c r="D15" s="63" t="s">
        <v>59</v>
      </c>
      <c r="E15" s="63" t="s">
        <v>74</v>
      </c>
      <c r="F15" s="63" t="s">
        <v>75</v>
      </c>
      <c r="H15" s="59" t="s">
        <v>66</v>
      </c>
      <c r="I15" s="59" t="s">
        <v>37</v>
      </c>
    </row>
    <row r="16" spans="2:14" ht="26.25" thickBot="1">
      <c r="B16" s="155"/>
      <c r="C16" s="64" t="s">
        <v>48</v>
      </c>
      <c r="D16" s="63" t="s">
        <v>65</v>
      </c>
      <c r="E16" s="63" t="s">
        <v>59</v>
      </c>
      <c r="F16" s="63" t="s">
        <v>74</v>
      </c>
      <c r="H16" s="59" t="s">
        <v>65</v>
      </c>
      <c r="I16" s="59" t="s">
        <v>37</v>
      </c>
    </row>
    <row r="17" spans="2:9" ht="26.25" thickBot="1">
      <c r="B17" s="155"/>
      <c r="C17" s="64" t="s">
        <v>77</v>
      </c>
      <c r="D17" s="63" t="s">
        <v>76</v>
      </c>
      <c r="E17" s="63" t="s">
        <v>65</v>
      </c>
      <c r="F17" s="63" t="s">
        <v>59</v>
      </c>
      <c r="H17" s="65" t="s">
        <v>59</v>
      </c>
      <c r="I17" s="59" t="s">
        <v>77</v>
      </c>
    </row>
    <row r="18" spans="2:9" ht="26.25" thickBot="1">
      <c r="B18" s="155"/>
      <c r="C18" s="64" t="s">
        <v>37</v>
      </c>
      <c r="D18" s="63" t="s">
        <v>67</v>
      </c>
      <c r="E18" s="63" t="s">
        <v>76</v>
      </c>
      <c r="F18" s="63" t="s">
        <v>65</v>
      </c>
      <c r="H18" s="59" t="s">
        <v>60</v>
      </c>
      <c r="I18" s="59" t="s">
        <v>77</v>
      </c>
    </row>
    <row r="19" spans="2:9" ht="26.25" thickBot="1">
      <c r="B19" s="156"/>
      <c r="C19" s="64" t="s">
        <v>72</v>
      </c>
      <c r="D19" s="63" t="s">
        <v>68</v>
      </c>
      <c r="E19" s="63" t="s">
        <v>67</v>
      </c>
      <c r="F19" s="63" t="s">
        <v>76</v>
      </c>
      <c r="H19" s="59" t="s">
        <v>61</v>
      </c>
      <c r="I19" s="59" t="s">
        <v>48</v>
      </c>
    </row>
    <row r="20" spans="2:9" ht="25.5">
      <c r="H20" s="59" t="s">
        <v>63</v>
      </c>
      <c r="I20" s="65" t="s">
        <v>73</v>
      </c>
    </row>
    <row r="21" spans="2:9" ht="26.25" thickBot="1">
      <c r="H21" s="59" t="s">
        <v>62</v>
      </c>
      <c r="I21" s="65" t="s">
        <v>73</v>
      </c>
    </row>
    <row r="22" spans="2:9" ht="13.5" thickBot="1">
      <c r="B22" s="151" t="s">
        <v>78</v>
      </c>
      <c r="C22" s="152"/>
      <c r="D22" s="152"/>
      <c r="E22" s="152"/>
      <c r="F22" s="153"/>
    </row>
    <row r="23" spans="2:9" ht="13.5" thickBot="1">
      <c r="B23" s="66"/>
      <c r="C23" s="67"/>
      <c r="D23" s="52" t="s">
        <v>38</v>
      </c>
      <c r="E23" s="52" t="s">
        <v>45</v>
      </c>
      <c r="F23" s="52" t="s">
        <v>49</v>
      </c>
    </row>
    <row r="24" spans="2:9" ht="26.25" thickBot="1">
      <c r="B24" s="148" t="s">
        <v>52</v>
      </c>
      <c r="C24" s="68" t="s">
        <v>73</v>
      </c>
      <c r="D24" s="55" t="s">
        <v>59</v>
      </c>
      <c r="E24" s="55" t="s">
        <v>74</v>
      </c>
      <c r="F24" s="55" t="s">
        <v>75</v>
      </c>
    </row>
    <row r="25" spans="2:9" ht="26.25" thickBot="1">
      <c r="B25" s="149"/>
      <c r="C25" s="52" t="s">
        <v>48</v>
      </c>
      <c r="D25" s="55" t="s">
        <v>65</v>
      </c>
      <c r="E25" s="55" t="s">
        <v>59</v>
      </c>
      <c r="F25" s="55" t="s">
        <v>74</v>
      </c>
    </row>
    <row r="26" spans="2:9" ht="26.25" thickBot="1">
      <c r="B26" s="149"/>
      <c r="C26" s="52" t="s">
        <v>77</v>
      </c>
      <c r="D26" s="55" t="s">
        <v>76</v>
      </c>
      <c r="E26" s="55" t="s">
        <v>65</v>
      </c>
      <c r="F26" s="55" t="s">
        <v>59</v>
      </c>
    </row>
    <row r="27" spans="2:9" ht="26.25" thickBot="1">
      <c r="B27" s="149"/>
      <c r="C27" s="52" t="s">
        <v>37</v>
      </c>
      <c r="D27" s="55" t="s">
        <v>67</v>
      </c>
      <c r="E27" s="55" t="s">
        <v>76</v>
      </c>
      <c r="F27" s="55" t="s">
        <v>65</v>
      </c>
    </row>
    <row r="28" spans="2:9" ht="26.25" thickBot="1">
      <c r="B28" s="150"/>
      <c r="C28" s="52" t="s">
        <v>72</v>
      </c>
      <c r="D28" s="55" t="s">
        <v>68</v>
      </c>
      <c r="E28" s="55" t="s">
        <v>67</v>
      </c>
      <c r="F28" s="55" t="s">
        <v>76</v>
      </c>
    </row>
  </sheetData>
  <sortState xmlns:xlrd2="http://schemas.microsoft.com/office/spreadsheetml/2017/richdata2" ref="J5:J9">
    <sortCondition ref="J5:J9"/>
  </sortState>
  <mergeCells count="9">
    <mergeCell ref="B2:H2"/>
    <mergeCell ref="D3:H3"/>
    <mergeCell ref="B5:B9"/>
    <mergeCell ref="J3:K3"/>
    <mergeCell ref="M3:N3"/>
    <mergeCell ref="B24:B28"/>
    <mergeCell ref="B22:F22"/>
    <mergeCell ref="B15:B19"/>
    <mergeCell ref="B13:F1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B6C9-0C8A-4AC7-8766-86B4450DD05F}">
  <dimension ref="C2:G31"/>
  <sheetViews>
    <sheetView showGridLines="0" tabSelected="1" workbookViewId="0">
      <selection activeCell="D10" sqref="D10"/>
    </sheetView>
  </sheetViews>
  <sheetFormatPr defaultColWidth="9.140625" defaultRowHeight="12.75"/>
  <cols>
    <col min="1" max="2" width="9.140625" style="69"/>
    <col min="3" max="3" width="19.5703125" style="69" bestFit="1" customWidth="1"/>
    <col min="4" max="4" width="6.42578125" style="69" bestFit="1" customWidth="1"/>
    <col min="5" max="5" width="35.85546875" style="69" bestFit="1" customWidth="1"/>
    <col min="6" max="6" width="6.42578125" style="69" bestFit="1" customWidth="1"/>
    <col min="7" max="16384" width="9.140625" style="69"/>
  </cols>
  <sheetData>
    <row r="2" spans="3:7" ht="13.5" thickBot="1"/>
    <row r="3" spans="3:7" ht="13.5" thickBot="1">
      <c r="C3" s="166" t="s">
        <v>1510</v>
      </c>
      <c r="D3" s="167"/>
      <c r="E3" s="167"/>
      <c r="F3" s="168"/>
    </row>
    <row r="4" spans="3:7" ht="13.5" thickBot="1">
      <c r="C4" s="110" t="s">
        <v>1504</v>
      </c>
      <c r="D4" s="110" t="s">
        <v>1873</v>
      </c>
      <c r="E4" s="111" t="s">
        <v>1512</v>
      </c>
      <c r="F4" s="110" t="s">
        <v>1873</v>
      </c>
    </row>
    <row r="5" spans="3:7">
      <c r="C5" s="91" t="s">
        <v>1505</v>
      </c>
      <c r="D5" s="92">
        <v>0</v>
      </c>
      <c r="E5" s="93" t="s">
        <v>1505</v>
      </c>
      <c r="F5" s="94">
        <v>0</v>
      </c>
    </row>
    <row r="6" spans="3:7">
      <c r="C6" s="91" t="s">
        <v>1506</v>
      </c>
      <c r="D6" s="92">
        <v>21</v>
      </c>
      <c r="E6" s="91" t="s">
        <v>1506</v>
      </c>
      <c r="F6" s="92">
        <v>0</v>
      </c>
    </row>
    <row r="7" spans="3:7">
      <c r="C7" s="95" t="s">
        <v>1507</v>
      </c>
      <c r="D7" s="92">
        <v>106</v>
      </c>
      <c r="E7" s="95" t="s">
        <v>1507</v>
      </c>
      <c r="F7" s="92">
        <v>9</v>
      </c>
      <c r="G7" s="112"/>
    </row>
    <row r="8" spans="3:7">
      <c r="C8" s="95" t="s">
        <v>1508</v>
      </c>
      <c r="D8" s="92">
        <v>0</v>
      </c>
      <c r="E8" s="95" t="s">
        <v>1508</v>
      </c>
      <c r="F8" s="92">
        <v>19</v>
      </c>
      <c r="G8" s="112"/>
    </row>
    <row r="9" spans="3:7" ht="13.5" thickBot="1">
      <c r="C9" s="96" t="s">
        <v>1509</v>
      </c>
      <c r="D9" s="97">
        <v>0</v>
      </c>
      <c r="E9" s="96" t="s">
        <v>1509</v>
      </c>
      <c r="F9" s="97">
        <v>99</v>
      </c>
      <c r="G9" s="112"/>
    </row>
    <row r="10" spans="3:7" ht="13.5" thickBot="1">
      <c r="C10" s="98" t="s">
        <v>1511</v>
      </c>
      <c r="D10" s="99">
        <f>SUM(D5:D9)</f>
        <v>127</v>
      </c>
      <c r="E10" s="98" t="s">
        <v>1511</v>
      </c>
      <c r="F10" s="99">
        <f>SUM(F5:F9)</f>
        <v>127</v>
      </c>
    </row>
    <row r="14" spans="3:7" ht="15">
      <c r="C14"/>
      <c r="D14"/>
      <c r="E14"/>
      <c r="F14"/>
    </row>
    <row r="15" spans="3:7" ht="15">
      <c r="C15"/>
      <c r="D15"/>
      <c r="E15"/>
      <c r="F15"/>
    </row>
    <row r="16" spans="3:7" ht="15">
      <c r="C16"/>
      <c r="D16"/>
      <c r="E16"/>
      <c r="F16"/>
    </row>
    <row r="17" spans="3:6" ht="15">
      <c r="C17"/>
      <c r="D17"/>
      <c r="E17"/>
      <c r="F17"/>
    </row>
    <row r="18" spans="3:6" ht="15">
      <c r="C18"/>
      <c r="D18"/>
      <c r="E18"/>
      <c r="F18"/>
    </row>
    <row r="19" spans="3:6" ht="15">
      <c r="C19"/>
      <c r="D19"/>
      <c r="E19"/>
      <c r="F19"/>
    </row>
    <row r="20" spans="3:6" ht="15">
      <c r="C20"/>
      <c r="D20"/>
      <c r="E20"/>
    </row>
    <row r="21" spans="3:6" ht="15">
      <c r="C21"/>
      <c r="D21"/>
      <c r="E21"/>
    </row>
    <row r="22" spans="3:6" ht="15">
      <c r="C22"/>
      <c r="D22"/>
      <c r="E22"/>
    </row>
    <row r="23" spans="3:6" ht="15">
      <c r="C23"/>
      <c r="D23"/>
      <c r="E23"/>
    </row>
    <row r="24" spans="3:6" ht="15">
      <c r="C24"/>
      <c r="D24"/>
      <c r="E24"/>
    </row>
    <row r="25" spans="3:6" ht="15">
      <c r="C25"/>
      <c r="D25"/>
      <c r="E25"/>
    </row>
    <row r="26" spans="3:6" ht="15">
      <c r="C26"/>
      <c r="D26"/>
      <c r="E26"/>
    </row>
    <row r="27" spans="3:6" ht="15">
      <c r="C27"/>
      <c r="D27"/>
      <c r="E27"/>
    </row>
    <row r="28" spans="3:6" ht="15">
      <c r="C28"/>
      <c r="D28"/>
      <c r="E28"/>
    </row>
    <row r="29" spans="3:6" ht="15">
      <c r="C29"/>
      <c r="D29"/>
      <c r="E29"/>
    </row>
    <row r="30" spans="3:6" ht="15">
      <c r="C30"/>
      <c r="D30"/>
      <c r="E30"/>
    </row>
    <row r="31" spans="3:6" ht="15">
      <c r="C31"/>
      <c r="D31"/>
      <c r="E31"/>
    </row>
  </sheetData>
  <mergeCells count="1">
    <mergeCell ref="C3:F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4E003-E2BC-4D71-BA0B-B432C7811DD3}">
  <dimension ref="B2:D5"/>
  <sheetViews>
    <sheetView workbookViewId="0"/>
  </sheetViews>
  <sheetFormatPr defaultRowHeight="15"/>
  <cols>
    <col min="2" max="2" width="15.7109375" bestFit="1" customWidth="1"/>
    <col min="3" max="3" width="4.42578125" bestFit="1" customWidth="1"/>
  </cols>
  <sheetData>
    <row r="2" spans="2:4" ht="16.5" thickBot="1">
      <c r="B2" s="105" t="s">
        <v>1507</v>
      </c>
      <c r="C2" s="106">
        <v>9</v>
      </c>
      <c r="D2" s="109">
        <f>C2/$C$5</f>
        <v>6.8181818181818177E-2</v>
      </c>
    </row>
    <row r="3" spans="2:4" ht="16.5" thickBot="1">
      <c r="B3" s="105" t="s">
        <v>1508</v>
      </c>
      <c r="C3" s="106">
        <v>19</v>
      </c>
      <c r="D3" s="109">
        <f>C3/$C$5</f>
        <v>0.14393939393939395</v>
      </c>
    </row>
    <row r="4" spans="2:4" ht="16.5" thickBot="1">
      <c r="B4" s="105" t="s">
        <v>1509</v>
      </c>
      <c r="C4" s="106">
        <v>104</v>
      </c>
      <c r="D4" s="109">
        <f>C4/$C$5</f>
        <v>0.78787878787878785</v>
      </c>
    </row>
    <row r="5" spans="2:4" ht="16.5" thickBot="1">
      <c r="B5" s="107" t="s">
        <v>1511</v>
      </c>
      <c r="C5" s="108">
        <v>132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C9073-847A-464E-A3A4-1E0364AE35E5}">
  <sheetPr>
    <tabColor theme="7" tint="0.39997558519241921"/>
  </sheetPr>
  <dimension ref="B2:T8"/>
  <sheetViews>
    <sheetView topLeftCell="L1" workbookViewId="0">
      <selection activeCell="S3" sqref="S3"/>
    </sheetView>
  </sheetViews>
  <sheetFormatPr defaultColWidth="8.7109375" defaultRowHeight="12.75"/>
  <cols>
    <col min="1" max="1" width="8.7109375" style="69"/>
    <col min="2" max="2" width="14.42578125" style="69" customWidth="1"/>
    <col min="3" max="3" width="11" style="69" bestFit="1" customWidth="1"/>
    <col min="4" max="4" width="16.42578125" style="69" customWidth="1"/>
    <col min="5" max="5" width="16.140625" style="69" customWidth="1"/>
    <col min="6" max="6" width="84.42578125" style="69" customWidth="1"/>
    <col min="7" max="7" width="35.85546875" style="69" customWidth="1"/>
    <col min="8" max="8" width="16" style="69" customWidth="1"/>
    <col min="9" max="9" width="11" style="69" customWidth="1"/>
    <col min="10" max="10" width="13.5703125" style="69" customWidth="1"/>
    <col min="11" max="11" width="21.42578125" style="69" customWidth="1"/>
    <col min="12" max="12" width="47.140625" style="69" customWidth="1"/>
    <col min="13" max="13" width="25.85546875" style="69" bestFit="1" customWidth="1"/>
    <col min="14" max="14" width="16.140625" style="69" bestFit="1" customWidth="1"/>
    <col min="15" max="15" width="16.85546875" style="69" customWidth="1"/>
    <col min="16" max="16" width="16.5703125" style="69" customWidth="1"/>
    <col min="17" max="17" width="40.42578125" style="69" customWidth="1"/>
    <col min="18" max="19" width="12.85546875" style="69" customWidth="1"/>
    <col min="20" max="20" width="12.140625" style="69" customWidth="1"/>
    <col min="21" max="16384" width="8.7109375" style="69"/>
  </cols>
  <sheetData>
    <row r="2" spans="2:20" ht="51">
      <c r="B2" s="75" t="s">
        <v>2</v>
      </c>
      <c r="C2" s="75" t="s">
        <v>3</v>
      </c>
      <c r="D2" s="75" t="s">
        <v>4</v>
      </c>
      <c r="E2" s="75" t="s">
        <v>5</v>
      </c>
      <c r="F2" s="75" t="s">
        <v>1078</v>
      </c>
      <c r="G2" s="74" t="s">
        <v>79</v>
      </c>
      <c r="H2" s="75" t="s">
        <v>21</v>
      </c>
      <c r="I2" s="75" t="s">
        <v>22</v>
      </c>
      <c r="J2" s="75" t="s">
        <v>23</v>
      </c>
      <c r="K2" s="75" t="s">
        <v>24</v>
      </c>
      <c r="L2" s="75" t="s">
        <v>25</v>
      </c>
      <c r="M2" s="76" t="s">
        <v>26</v>
      </c>
      <c r="N2" s="76" t="s">
        <v>27</v>
      </c>
      <c r="O2" s="75" t="s">
        <v>1079</v>
      </c>
      <c r="P2" s="75" t="s">
        <v>30</v>
      </c>
      <c r="Q2" s="77" t="s">
        <v>1080</v>
      </c>
      <c r="R2" s="78" t="s">
        <v>1081</v>
      </c>
      <c r="S2" s="79" t="s">
        <v>1082</v>
      </c>
      <c r="T2" s="80" t="s">
        <v>1083</v>
      </c>
    </row>
    <row r="3" spans="2:20" ht="38.25">
      <c r="B3" s="71" t="s">
        <v>84</v>
      </c>
      <c r="C3" s="71" t="s">
        <v>85</v>
      </c>
      <c r="D3" s="72" t="s">
        <v>716</v>
      </c>
      <c r="E3" s="82" t="s">
        <v>714</v>
      </c>
      <c r="F3" s="71" t="s">
        <v>1103</v>
      </c>
      <c r="G3" s="73" t="s">
        <v>1104</v>
      </c>
      <c r="H3" s="70" t="s">
        <v>44</v>
      </c>
      <c r="I3" s="70" t="s">
        <v>42</v>
      </c>
      <c r="J3" s="70" t="str">
        <f>IF(ISERROR(VLOOKUP(H3,'[4]Risk Rating Scale'!$C$4:$H$9,MATCH(I3,'[4]Risk Rating Scale'!$C$4:$H$4,0),FALSE)),"",VLOOKUP(H3,'[4]Risk Rating Scale'!$C$4:$H$9,MATCH(I3,'[4]Risk Rating Scale'!$C$4:$H$4,0),FALSE))</f>
        <v>Moderate
6</v>
      </c>
      <c r="K3" s="71" t="s">
        <v>716</v>
      </c>
      <c r="L3" s="71" t="s">
        <v>707</v>
      </c>
      <c r="M3" s="70" t="s">
        <v>38</v>
      </c>
      <c r="N3" s="70" t="s">
        <v>50</v>
      </c>
      <c r="O3" s="70" t="s">
        <v>65</v>
      </c>
      <c r="P3" s="70" t="s">
        <v>1084</v>
      </c>
      <c r="Q3" s="71" t="s">
        <v>1105</v>
      </c>
      <c r="R3" s="81" t="s">
        <v>1106</v>
      </c>
      <c r="S3" s="71" t="s">
        <v>1114</v>
      </c>
      <c r="T3" s="71" t="s">
        <v>1107</v>
      </c>
    </row>
    <row r="4" spans="2:20" ht="51">
      <c r="B4" s="71" t="s">
        <v>84</v>
      </c>
      <c r="C4" s="71" t="s">
        <v>85</v>
      </c>
      <c r="D4" s="72" t="s">
        <v>1017</v>
      </c>
      <c r="E4" s="82" t="s">
        <v>714</v>
      </c>
      <c r="F4" s="71" t="s">
        <v>1086</v>
      </c>
      <c r="G4" s="73" t="s">
        <v>1087</v>
      </c>
      <c r="H4" s="70" t="s">
        <v>44</v>
      </c>
      <c r="I4" s="70" t="s">
        <v>48</v>
      </c>
      <c r="J4" s="70" t="str">
        <f>IF(ISERROR(VLOOKUP(H4,'[4]Risk Rating Scale'!$C$4:$H$9,MATCH(I4,'[4]Risk Rating Scale'!$C$4:$H$4,0),FALSE)),"",VLOOKUP(H4,'[4]Risk Rating Scale'!$C$4:$H$9,MATCH(I4,'[4]Risk Rating Scale'!$C$4:$H$4,0),FALSE))</f>
        <v>Moderate
7</v>
      </c>
      <c r="K4" s="72" t="s">
        <v>1017</v>
      </c>
      <c r="L4" s="71" t="s">
        <v>1088</v>
      </c>
      <c r="M4" s="70" t="s">
        <v>38</v>
      </c>
      <c r="N4" s="70" t="s">
        <v>39</v>
      </c>
      <c r="O4" s="70" t="s">
        <v>65</v>
      </c>
      <c r="P4" s="70" t="s">
        <v>1084</v>
      </c>
      <c r="Q4" s="72" t="s">
        <v>1089</v>
      </c>
      <c r="R4" s="71" t="s">
        <v>1871</v>
      </c>
      <c r="S4" s="71" t="s">
        <v>1872</v>
      </c>
      <c r="T4" s="71" t="s">
        <v>1102</v>
      </c>
    </row>
    <row r="5" spans="2:20" ht="38.25">
      <c r="B5" s="71" t="s">
        <v>84</v>
      </c>
      <c r="C5" s="71" t="s">
        <v>85</v>
      </c>
      <c r="D5" s="72" t="s">
        <v>1016</v>
      </c>
      <c r="E5" s="82" t="s">
        <v>714</v>
      </c>
      <c r="F5" s="71" t="s">
        <v>1090</v>
      </c>
      <c r="G5" s="73" t="s">
        <v>1091</v>
      </c>
      <c r="H5" s="70" t="s">
        <v>47</v>
      </c>
      <c r="I5" s="70" t="s">
        <v>48</v>
      </c>
      <c r="J5" s="70" t="str">
        <f>IF(ISERROR(VLOOKUP(H5,'[4]Risk Rating Scale'!$C$4:$H$9,MATCH(I5,'[4]Risk Rating Scale'!$C$4:$H$4,0),FALSE)),"",VLOOKUP(H5,'[4]Risk Rating Scale'!$C$4:$H$9,MATCH(I5,'[4]Risk Rating Scale'!$C$4:$H$4,0),FALSE))</f>
        <v>High
8</v>
      </c>
      <c r="K5" s="72" t="s">
        <v>1016</v>
      </c>
      <c r="L5" s="71" t="s">
        <v>1092</v>
      </c>
      <c r="M5" s="70" t="s">
        <v>38</v>
      </c>
      <c r="N5" s="70" t="s">
        <v>50</v>
      </c>
      <c r="O5" s="70" t="s">
        <v>65</v>
      </c>
      <c r="P5" s="70" t="s">
        <v>1084</v>
      </c>
      <c r="Q5" s="71" t="s">
        <v>1099</v>
      </c>
      <c r="R5" s="71" t="s">
        <v>1100</v>
      </c>
      <c r="S5" s="71" t="s">
        <v>1101</v>
      </c>
      <c r="T5" s="71" t="s">
        <v>1102</v>
      </c>
    </row>
    <row r="6" spans="2:20" ht="38.25">
      <c r="B6" s="71" t="s">
        <v>84</v>
      </c>
      <c r="C6" s="71" t="s">
        <v>85</v>
      </c>
      <c r="D6" s="72" t="s">
        <v>1018</v>
      </c>
      <c r="E6" s="82" t="s">
        <v>714</v>
      </c>
      <c r="F6" s="71" t="s">
        <v>1093</v>
      </c>
      <c r="G6" s="73" t="s">
        <v>1094</v>
      </c>
      <c r="H6" s="70" t="s">
        <v>44</v>
      </c>
      <c r="I6" s="70" t="s">
        <v>42</v>
      </c>
      <c r="J6" s="70" t="str">
        <f>IF(ISERROR(VLOOKUP(H6,'[4]Risk Rating Scale'!$C$4:$H$9,MATCH(I6,'[4]Risk Rating Scale'!$C$4:$H$4,0),FALSE)),"",VLOOKUP(H6,'[4]Risk Rating Scale'!$C$4:$H$9,MATCH(I6,'[4]Risk Rating Scale'!$C$4:$H$4,0),FALSE))</f>
        <v>Moderate
6</v>
      </c>
      <c r="K6" s="72" t="s">
        <v>1018</v>
      </c>
      <c r="L6" s="71" t="s">
        <v>1095</v>
      </c>
      <c r="M6" s="70" t="s">
        <v>38</v>
      </c>
      <c r="N6" s="70" t="s">
        <v>39</v>
      </c>
      <c r="O6" s="70" t="s">
        <v>38</v>
      </c>
      <c r="P6" s="70" t="s">
        <v>1084</v>
      </c>
      <c r="Q6" s="71" t="s">
        <v>1096</v>
      </c>
      <c r="R6" s="71" t="s">
        <v>1085</v>
      </c>
      <c r="S6" s="71" t="s">
        <v>1097</v>
      </c>
      <c r="T6" s="71" t="s">
        <v>1098</v>
      </c>
    </row>
    <row r="7" spans="2:20" ht="51">
      <c r="B7" s="71" t="s">
        <v>84</v>
      </c>
      <c r="C7" s="71" t="s">
        <v>85</v>
      </c>
      <c r="D7" s="72" t="s">
        <v>717</v>
      </c>
      <c r="E7" s="82" t="s">
        <v>714</v>
      </c>
      <c r="F7" s="71" t="s">
        <v>1108</v>
      </c>
      <c r="G7" s="73" t="s">
        <v>1109</v>
      </c>
      <c r="H7" s="70" t="s">
        <v>44</v>
      </c>
      <c r="I7" s="70" t="s">
        <v>42</v>
      </c>
      <c r="J7" s="70" t="str">
        <f>IF(ISERROR(VLOOKUP(H7,'[4]Risk Rating Scale'!$C$4:$H$9,MATCH(I7,'[4]Risk Rating Scale'!$C$4:$H$4,0),FALSE)),"",VLOOKUP(H7,'[4]Risk Rating Scale'!$C$4:$H$9,MATCH(I7,'[4]Risk Rating Scale'!$C$4:$H$4,0),FALSE))</f>
        <v>Moderate
6</v>
      </c>
      <c r="K7" s="72" t="s">
        <v>717</v>
      </c>
      <c r="L7" s="71" t="s">
        <v>722</v>
      </c>
      <c r="M7" s="70" t="s">
        <v>38</v>
      </c>
      <c r="N7" s="70" t="s">
        <v>39</v>
      </c>
      <c r="O7" s="70" t="s">
        <v>38</v>
      </c>
      <c r="P7" s="70" t="s">
        <v>1084</v>
      </c>
      <c r="Q7" s="71" t="s">
        <v>1110</v>
      </c>
      <c r="R7" s="71" t="s">
        <v>1111</v>
      </c>
      <c r="S7" s="71" t="s">
        <v>1112</v>
      </c>
      <c r="T7" s="71" t="s">
        <v>1113</v>
      </c>
    </row>
    <row r="8" spans="2:20" ht="51">
      <c r="B8" s="71" t="s">
        <v>84</v>
      </c>
      <c r="C8" s="71" t="s">
        <v>85</v>
      </c>
      <c r="D8" s="72" t="s">
        <v>1517</v>
      </c>
      <c r="E8" s="82"/>
      <c r="F8" s="71" t="s">
        <v>1518</v>
      </c>
      <c r="G8" s="73" t="s">
        <v>1519</v>
      </c>
      <c r="H8" s="70" t="s">
        <v>47</v>
      </c>
      <c r="I8" s="70" t="s">
        <v>48</v>
      </c>
      <c r="J8" s="70" t="s">
        <v>61</v>
      </c>
      <c r="K8" s="72" t="s">
        <v>1517</v>
      </c>
      <c r="L8" s="71" t="s">
        <v>1520</v>
      </c>
      <c r="M8" s="70" t="s">
        <v>49</v>
      </c>
      <c r="N8" s="70" t="s">
        <v>39</v>
      </c>
      <c r="O8" s="70" t="s">
        <v>74</v>
      </c>
      <c r="P8" s="70" t="s">
        <v>74</v>
      </c>
      <c r="Q8" s="71" t="s">
        <v>1521</v>
      </c>
      <c r="R8" s="71" t="s">
        <v>1522</v>
      </c>
      <c r="S8" s="71" t="s">
        <v>1523</v>
      </c>
      <c r="T8" s="71" t="s">
        <v>1524</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7fe48056-b612-4515-9d3d-4fe27df8245f">D4AEVDJMW5QH-1946074591-355</_dlc_DocId>
    <_dlc_DocIdUrl xmlns="7fe48056-b612-4515-9d3d-4fe27df8245f">
      <Url>https://eviden.sharepoint.com/sites/100004511/_layouts/15/DocIdRedir.aspx?ID=D4AEVDJMW5QH-1946074591-355</Url>
      <Description>D4AEVDJMW5QH-1946074591-355</Description>
    </_dlc_DocIdUrl>
    <TaxCatchAll xmlns="fec3a1c8-6444-49c9-b4ef-7d8275c67588" xsi:nil="true"/>
    <lcf76f155ced4ddcb4097134ff3c332f xmlns="8682699a-f222-473d-8056-9bb029f7ef23">
      <Terms xmlns="http://schemas.microsoft.com/office/infopath/2007/PartnerControls"/>
    </lcf76f155ced4ddcb4097134ff3c332f>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Document" ma:contentTypeID="0x010100FBB5FDE7DF24F041A46C69472145D74B" ma:contentTypeVersion="17" ma:contentTypeDescription="Create a new document." ma:contentTypeScope="" ma:versionID="71ecf63f4c5ef08c7c1eed7946b8bafb">
  <xsd:schema xmlns:xsd="http://www.w3.org/2001/XMLSchema" xmlns:xs="http://www.w3.org/2001/XMLSchema" xmlns:p="http://schemas.microsoft.com/office/2006/metadata/properties" xmlns:ns2="7fe48056-b612-4515-9d3d-4fe27df8245f" xmlns:ns3="8682699a-f222-473d-8056-9bb029f7ef23" xmlns:ns4="fec3a1c8-6444-49c9-b4ef-7d8275c67588" targetNamespace="http://schemas.microsoft.com/office/2006/metadata/properties" ma:root="true" ma:fieldsID="07b482cc9b64341a545ac57ad558485b" ns2:_="" ns3:_="" ns4:_="">
    <xsd:import namespace="7fe48056-b612-4515-9d3d-4fe27df8245f"/>
    <xsd:import namespace="8682699a-f222-473d-8056-9bb029f7ef23"/>
    <xsd:import namespace="fec3a1c8-6444-49c9-b4ef-7d8275c67588"/>
    <xsd:element name="properties">
      <xsd:complexType>
        <xsd:sequence>
          <xsd:element name="documentManagement">
            <xsd:complexType>
              <xsd:all>
                <xsd:element ref="ns2:_dlc_DocId" minOccurs="0"/>
                <xsd:element ref="ns2:_dlc_DocIdUrl" minOccurs="0"/>
                <xsd:element ref="ns2:_dlc_DocIdPersistId" minOccurs="0"/>
                <xsd:element ref="ns3:MediaServiceMetadata" minOccurs="0"/>
                <xsd:element ref="ns3:MediaServiceFastMetadata" minOccurs="0"/>
                <xsd:element ref="ns3:MediaServiceDateTaken" minOccurs="0"/>
                <xsd:element ref="ns3:MediaLengthInSeconds" minOccurs="0"/>
                <xsd:element ref="ns3:MediaServiceObjectDetectorVersions" minOccurs="0"/>
                <xsd:element ref="ns3:MediaServiceGenerationTime" minOccurs="0"/>
                <xsd:element ref="ns3:MediaServiceEventHashCode" minOccurs="0"/>
                <xsd:element ref="ns3:MediaServiceSearchProperties" minOccurs="0"/>
                <xsd:element ref="ns3:lcf76f155ced4ddcb4097134ff3c332f" minOccurs="0"/>
                <xsd:element ref="ns4:TaxCatchAll" minOccurs="0"/>
                <xsd:element ref="ns3: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fe48056-b612-4515-9d3d-4fe27df8245f" elementFormDefault="qualified">
    <xsd:import namespace="http://schemas.microsoft.com/office/2006/documentManagement/types"/>
    <xsd:import namespace="http://schemas.microsoft.com/office/infopath/2007/PartnerControls"/>
    <xsd:element name="_dlc_DocId" ma:index="4" nillable="true" ma:displayName="Document ID Value" ma:description="The value of the document ID assigned to this item." ma:indexed="true" ma:internalName="_dlc_DocId" ma:readOnly="true">
      <xsd:simpleType>
        <xsd:restriction base="dms:Text"/>
      </xsd:simpleType>
    </xsd:element>
    <xsd:element name="_dlc_DocIdUrl" ma:index="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6"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8682699a-f222-473d-8056-9bb029f7ef23" elementFormDefault="qualified">
    <xsd:import namespace="http://schemas.microsoft.com/office/2006/documentManagement/types"/>
    <xsd:import namespace="http://schemas.microsoft.com/office/infopath/2007/PartnerControls"/>
    <xsd:element name="MediaServiceMetadata" ma:index="7" nillable="true" ma:displayName="MediaServiceMetadata" ma:hidden="true" ma:internalName="MediaServiceMetadata" ma:readOnly="true">
      <xsd:simpleType>
        <xsd:restriction base="dms:Note"/>
      </xsd:simpleType>
    </xsd:element>
    <xsd:element name="MediaServiceFastMetadata" ma:index="8" nillable="true" ma:displayName="MediaServiceFastMetadata" ma:hidden="true" ma:internalName="MediaServiceFastMetadata" ma:readOnly="true">
      <xsd:simpleType>
        <xsd:restriction base="dms:Note"/>
      </xsd:simpleType>
    </xsd:element>
    <xsd:element name="MediaServiceDateTaken" ma:index="9" nillable="true" ma:displayName="MediaServiceDateTaken" ma:hidden="true" ma:indexed="true" ma:internalName="MediaServiceDateTaken" ma:readOnly="true">
      <xsd:simpleType>
        <xsd:restriction base="dms:Text"/>
      </xsd:simpleType>
    </xsd:element>
    <xsd:element name="MediaLengthInSeconds" ma:index="10" nillable="true" ma:displayName="MediaLengthInSeconds" ma:hidden="true" ma:internalName="MediaLengthInSeconds" ma:readOnly="true">
      <xsd:simpleType>
        <xsd:restriction base="dms:Unknown"/>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SearchProperties" ma:index="18" nillable="true" ma:displayName="MediaServiceSearchProperties" ma:hidden="true" ma:internalName="MediaServiceSearchProperties" ma:readOnly="true">
      <xsd:simpleType>
        <xsd:restriction base="dms:Note"/>
      </xsd:simpleType>
    </xsd:element>
    <xsd:element name="lcf76f155ced4ddcb4097134ff3c332f" ma:index="20" nillable="true" ma:taxonomy="true" ma:internalName="lcf76f155ced4ddcb4097134ff3c332f" ma:taxonomyFieldName="MediaServiceImageTags" ma:displayName="Image Tags" ma:readOnly="false" ma:fieldId="{5cf76f15-5ced-4ddc-b409-7134ff3c332f}" ma:taxonomyMulti="true" ma:sspId="fc3a9a5e-333b-4fef-a9ef-88743c94475f" ma:termSetId="09814cd3-568e-fe90-9814-8d621ff8fb84" ma:anchorId="fba54fb3-c3e1-fe81-a776-ca4b69148c4d" ma:open="true" ma:isKeyword="false">
      <xsd:complexType>
        <xsd:sequence>
          <xsd:element ref="pc:Terms" minOccurs="0" maxOccurs="1"/>
        </xsd:sequence>
      </xsd:complexType>
    </xsd:element>
    <xsd:element name="MediaServiceOCR" ma:index="22"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fec3a1c8-6444-49c9-b4ef-7d8275c67588" elementFormDefault="qualified">
    <xsd:import namespace="http://schemas.microsoft.com/office/2006/documentManagement/types"/>
    <xsd:import namespace="http://schemas.microsoft.com/office/infopath/2007/PartnerControls"/>
    <xsd:element name="TaxCatchAll" ma:index="21" nillable="true" ma:displayName="Taxonomy Catch All Column" ma:hidden="true" ma:list="{67e4f243-4a59-4564-8422-55de9883312a}" ma:internalName="TaxCatchAll" ma:showField="CatchAllData" ma:web="7fe48056-b612-4515-9d3d-4fe27df8245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4"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17A5C96-187B-4192-9C09-851C51C0CF6E}">
  <ds:schemaRefs>
    <ds:schemaRef ds:uri="http://purl.org/dc/terms/"/>
    <ds:schemaRef ds:uri="7fe48056-b612-4515-9d3d-4fe27df8245f"/>
    <ds:schemaRef ds:uri="http://schemas.microsoft.com/office/2006/metadata/properties"/>
    <ds:schemaRef ds:uri="http://purl.org/dc/elements/1.1/"/>
    <ds:schemaRef ds:uri="8682699a-f222-473d-8056-9bb029f7ef23"/>
    <ds:schemaRef ds:uri="http://schemas.openxmlformats.org/package/2006/metadata/core-properties"/>
    <ds:schemaRef ds:uri="http://purl.org/dc/dcmitype/"/>
    <ds:schemaRef ds:uri="http://schemas.microsoft.com/office/infopath/2007/PartnerControls"/>
    <ds:schemaRef ds:uri="http://schemas.microsoft.com/office/2006/documentManagement/types"/>
    <ds:schemaRef ds:uri="fec3a1c8-6444-49c9-b4ef-7d8275c67588"/>
    <ds:schemaRef ds:uri="http://www.w3.org/XML/1998/namespace"/>
  </ds:schemaRefs>
</ds:datastoreItem>
</file>

<file path=customXml/itemProps2.xml><?xml version="1.0" encoding="utf-8"?>
<ds:datastoreItem xmlns:ds="http://schemas.openxmlformats.org/officeDocument/2006/customXml" ds:itemID="{422E2A79-13E6-43D3-9B4F-FE2D1BF239C0}">
  <ds:schemaRefs>
    <ds:schemaRef ds:uri="http://schemas.microsoft.com/sharepoint/events"/>
  </ds:schemaRefs>
</ds:datastoreItem>
</file>

<file path=customXml/itemProps3.xml><?xml version="1.0" encoding="utf-8"?>
<ds:datastoreItem xmlns:ds="http://schemas.openxmlformats.org/officeDocument/2006/customXml" ds:itemID="{9D645030-BF1F-460E-9169-DF57BC64063C}">
  <ds:schemaRefs>
    <ds:schemaRef ds:uri="http://schemas.microsoft.com/sharepoint/v3/contenttype/forms"/>
  </ds:schemaRefs>
</ds:datastoreItem>
</file>

<file path=customXml/itemProps4.xml><?xml version="1.0" encoding="utf-8"?>
<ds:datastoreItem xmlns:ds="http://schemas.openxmlformats.org/officeDocument/2006/customXml" ds:itemID="{243FB82A-9055-4125-A394-DE1164135BF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fe48056-b612-4515-9d3d-4fe27df8245f"/>
    <ds:schemaRef ds:uri="8682699a-f222-473d-8056-9bb029f7ef23"/>
    <ds:schemaRef ds:uri="fec3a1c8-6444-49c9-b4ef-7d8275c675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Transaction Risk Register</vt:lpstr>
      <vt:lpstr>Non Transactional RR</vt:lpstr>
      <vt:lpstr>Infosec &amp; BCP RR</vt:lpstr>
      <vt:lpstr>Risk Rating Scale</vt:lpstr>
      <vt:lpstr>RCSA Summary</vt:lpstr>
      <vt:lpstr>Sheet1</vt:lpstr>
      <vt:lpstr>KRI</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Kadam, Sachin</dc:creator>
  <cp:keywords/>
  <dc:description/>
  <cp:lastModifiedBy>Leonard Cutler</cp:lastModifiedBy>
  <cp:revision/>
  <dcterms:created xsi:type="dcterms:W3CDTF">2023-03-14T09:29:09Z</dcterms:created>
  <dcterms:modified xsi:type="dcterms:W3CDTF">2024-04-04T08:28:04Z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463cba9-5f6c-478d-9329-7b2295e4e8ed_Enabled">
    <vt:lpwstr>true</vt:lpwstr>
  </property>
  <property fmtid="{D5CDD505-2E9C-101B-9397-08002B2CF9AE}" pid="3" name="MSIP_Label_e463cba9-5f6c-478d-9329-7b2295e4e8ed_SetDate">
    <vt:lpwstr>2023-03-14T09:29:17Z</vt:lpwstr>
  </property>
  <property fmtid="{D5CDD505-2E9C-101B-9397-08002B2CF9AE}" pid="4" name="MSIP_Label_e463cba9-5f6c-478d-9329-7b2295e4e8ed_Method">
    <vt:lpwstr>Standard</vt:lpwstr>
  </property>
  <property fmtid="{D5CDD505-2E9C-101B-9397-08002B2CF9AE}" pid="5" name="MSIP_Label_e463cba9-5f6c-478d-9329-7b2295e4e8ed_Name">
    <vt:lpwstr>All Employees_2</vt:lpwstr>
  </property>
  <property fmtid="{D5CDD505-2E9C-101B-9397-08002B2CF9AE}" pid="6" name="MSIP_Label_e463cba9-5f6c-478d-9329-7b2295e4e8ed_SiteId">
    <vt:lpwstr>33440fc6-b7c7-412c-bb73-0e70b0198d5a</vt:lpwstr>
  </property>
  <property fmtid="{D5CDD505-2E9C-101B-9397-08002B2CF9AE}" pid="7" name="MSIP_Label_e463cba9-5f6c-478d-9329-7b2295e4e8ed_ActionId">
    <vt:lpwstr>4fda16d3-cb35-43a4-b6e1-0dd4b6726ba8</vt:lpwstr>
  </property>
  <property fmtid="{D5CDD505-2E9C-101B-9397-08002B2CF9AE}" pid="8" name="MSIP_Label_e463cba9-5f6c-478d-9329-7b2295e4e8ed_ContentBits">
    <vt:lpwstr>0</vt:lpwstr>
  </property>
  <property fmtid="{D5CDD505-2E9C-101B-9397-08002B2CF9AE}" pid="9" name="ContentTypeId">
    <vt:lpwstr>0x010100FBB5FDE7DF24F041A46C69472145D74B</vt:lpwstr>
  </property>
  <property fmtid="{D5CDD505-2E9C-101B-9397-08002B2CF9AE}" pid="10" name="_dlc_DocIdItemGuid">
    <vt:lpwstr>71ffaf86-1697-4fae-b03d-b71ace8b9eec</vt:lpwstr>
  </property>
  <property fmtid="{D5CDD505-2E9C-101B-9397-08002B2CF9AE}" pid="11" name="MediaServiceImageTags">
    <vt:lpwstr/>
  </property>
  <property fmtid="{D5CDD505-2E9C-101B-9397-08002B2CF9AE}" pid="12" name="_ExtendedDescription">
    <vt:lpwstr/>
  </property>
  <property fmtid="{D5CDD505-2E9C-101B-9397-08002B2CF9AE}" pid="13" name="MSIP_Label_ecb69475-382c-4c7a-b21d-8ca64eeef1bd_Enabled">
    <vt:lpwstr>true</vt:lpwstr>
  </property>
  <property fmtid="{D5CDD505-2E9C-101B-9397-08002B2CF9AE}" pid="14" name="MSIP_Label_ecb69475-382c-4c7a-b21d-8ca64eeef1bd_SetDate">
    <vt:lpwstr>2023-12-07T08:04:08Z</vt:lpwstr>
  </property>
  <property fmtid="{D5CDD505-2E9C-101B-9397-08002B2CF9AE}" pid="15" name="MSIP_Label_ecb69475-382c-4c7a-b21d-8ca64eeef1bd_Method">
    <vt:lpwstr>Standard</vt:lpwstr>
  </property>
  <property fmtid="{D5CDD505-2E9C-101B-9397-08002B2CF9AE}" pid="16" name="MSIP_Label_ecb69475-382c-4c7a-b21d-8ca64eeef1bd_Name">
    <vt:lpwstr>Eviden For Internal Use - All Employees</vt:lpwstr>
  </property>
  <property fmtid="{D5CDD505-2E9C-101B-9397-08002B2CF9AE}" pid="17" name="MSIP_Label_ecb69475-382c-4c7a-b21d-8ca64eeef1bd_SiteId">
    <vt:lpwstr>7d1c7785-2d8a-437d-b842-1ed5d8fbe00a</vt:lpwstr>
  </property>
  <property fmtid="{D5CDD505-2E9C-101B-9397-08002B2CF9AE}" pid="18" name="MSIP_Label_ecb69475-382c-4c7a-b21d-8ca64eeef1bd_ActionId">
    <vt:lpwstr>c7465198-f53b-41a4-9089-0ea30a985297</vt:lpwstr>
  </property>
  <property fmtid="{D5CDD505-2E9C-101B-9397-08002B2CF9AE}" pid="19" name="MSIP_Label_ecb69475-382c-4c7a-b21d-8ca64eeef1bd_ContentBits">
    <vt:lpwstr>0</vt:lpwstr>
  </property>
</Properties>
</file>